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Update - Capital Sales\"/>
    </mc:Choice>
  </mc:AlternateContent>
  <xr:revisionPtr revIDLastSave="0" documentId="13_ncr:1_{75F18504-2446-4DED-A8E2-99CCC29A8F47}" xr6:coauthVersionLast="44" xr6:coauthVersionMax="44" xr10:uidLastSave="{00000000-0000-0000-0000-000000000000}"/>
  <bookViews>
    <workbookView xWindow="22932" yWindow="-108" windowWidth="23256" windowHeight="14016" tabRatio="901" xr2:uid="{00000000-000D-0000-FFFF-FFFF00000000}"/>
  </bookViews>
  <sheets>
    <sheet name="Description" sheetId="50" r:id="rId1"/>
    <sheet name="ABS1" sheetId="49" r:id="rId2"/>
    <sheet name="Total Outlays" sheetId="42" r:id="rId3"/>
    <sheet name="Total Sales" sheetId="44" r:id="rId4"/>
    <sheet name="O-G" sheetId="1" r:id="rId5"/>
    <sheet name="O-FCS" sheetId="6" r:id="rId6"/>
    <sheet name="O-ADS" sheetId="9" r:id="rId7"/>
    <sheet name="O-RC" sheetId="12" r:id="rId8"/>
    <sheet name="O-WM" sheetId="15" r:id="rId9"/>
    <sheet name="O-TSM" sheetId="18" r:id="rId10"/>
    <sheet name="O-E" sheetId="21" r:id="rId11"/>
    <sheet name="O-BES" sheetId="24" r:id="rId12"/>
    <sheet name="O-LRB" sheetId="27" r:id="rId13"/>
    <sheet name="O-O" sheetId="30" r:id="rId14"/>
    <sheet name="O-Total" sheetId="39"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6">'O-ADS'!$A$1:$AJ$91</definedName>
    <definedName name="_xlnm.Print_Area" localSheetId="11">'O-BES'!$A$1:$BS$91</definedName>
    <definedName name="_xlnm.Print_Area" localSheetId="10">'O-E'!$A$1:$BL$91</definedName>
    <definedName name="_xlnm.Print_Area" localSheetId="5">'O-FCS'!$A$1:$AX$91</definedName>
    <definedName name="_xlnm.Print_Area" localSheetId="4">'O-G'!$A$1:$AX$91</definedName>
    <definedName name="_xlnm.Print_Area" localSheetId="12">'O-LRB'!$A$1:$V$91</definedName>
    <definedName name="_xlnm.Print_Area" localSheetId="13">'O-O'!$A$1:$AN$91</definedName>
    <definedName name="_xlnm.Print_Area" localSheetId="7">'O-RC'!$A$1:$BZ$91</definedName>
    <definedName name="_xlnm.Print_Area" localSheetId="14">'O-Total'!$A$1:$H$91</definedName>
    <definedName name="_xlnm.Print_Area" localSheetId="9">'O-TSM'!$A$1:$BS$91</definedName>
    <definedName name="_xlnm.Print_Area" localSheetId="8">'O-WM'!$A$1:$AJ$91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Outlays'!$A$1:$L$91</definedName>
    <definedName name="_xlnm.Print_Area" localSheetId="3">'Total Sales'!$A$1:$L$91</definedName>
    <definedName name="_xlnm.Print_Titles" localSheetId="1">'ABS1'!$A:$D,'ABS1'!$1:$10</definedName>
    <definedName name="_xlnm.Print_Titles" localSheetId="6">'O-ADS'!$A:$A,'O-ADS'!$1:$9</definedName>
    <definedName name="_xlnm.Print_Titles" localSheetId="11">'O-BES'!$A:$A,'O-BES'!$1:$9</definedName>
    <definedName name="_xlnm.Print_Titles" localSheetId="10">'O-E'!$A:$A,'O-E'!$1:$9</definedName>
    <definedName name="_xlnm.Print_Titles" localSheetId="5">'O-FCS'!$A:$A,'O-FCS'!$1:$9</definedName>
    <definedName name="_xlnm.Print_Titles" localSheetId="4">'O-G'!$A:$A,'O-G'!$1:$9</definedName>
    <definedName name="_xlnm.Print_Titles" localSheetId="12">'O-LRB'!$A:$A,'O-LRB'!$1:$9</definedName>
    <definedName name="_xlnm.Print_Titles" localSheetId="13">'O-O'!$A:$A,'O-O'!$1:$9</definedName>
    <definedName name="_xlnm.Print_Titles" localSheetId="7">'O-RC'!$A:$A,'O-RC'!$1:$9</definedName>
    <definedName name="_xlnm.Print_Titles" localSheetId="14">'O-Total'!$A:$A,'O-Total'!$1:$9</definedName>
    <definedName name="_xlnm.Print_Titles" localSheetId="9">'O-TSM'!$A:$A,'O-TSM'!$1:$9</definedName>
    <definedName name="_xlnm.Print_Titles" localSheetId="8">'O-WM'!$A:$A,'O-WM'!$1:$9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3">'Total Sales'!$A:$A,'Total Sales'!$1:$9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2" i="49" l="1"/>
  <c r="Q92" i="49"/>
  <c r="P92" i="49"/>
  <c r="O92" i="49"/>
  <c r="N92" i="49"/>
  <c r="K92" i="49"/>
  <c r="J92" i="49"/>
  <c r="I92" i="49"/>
  <c r="H92" i="49"/>
  <c r="G92" i="49"/>
  <c r="F92" i="49"/>
  <c r="S91" i="49"/>
  <c r="L91" i="49"/>
  <c r="S90" i="49"/>
  <c r="L90" i="49"/>
  <c r="S89" i="49"/>
  <c r="L89" i="49"/>
  <c r="S88" i="49"/>
  <c r="L88" i="49"/>
  <c r="L92" i="49" s="1"/>
  <c r="R86" i="49"/>
  <c r="Q86" i="49"/>
  <c r="P86" i="49"/>
  <c r="O86" i="49"/>
  <c r="N86" i="49"/>
  <c r="K86" i="49"/>
  <c r="J86" i="49"/>
  <c r="I86" i="49"/>
  <c r="H86" i="49"/>
  <c r="G86" i="49"/>
  <c r="F86" i="49"/>
  <c r="S85" i="49"/>
  <c r="S86" i="49" s="1"/>
  <c r="L85" i="49"/>
  <c r="S84" i="49"/>
  <c r="L84" i="49"/>
  <c r="L86" i="49" s="1"/>
  <c r="R82" i="49"/>
  <c r="Q82" i="49"/>
  <c r="P82" i="49"/>
  <c r="O82" i="49"/>
  <c r="N82" i="49"/>
  <c r="K82" i="49"/>
  <c r="J82" i="49"/>
  <c r="I82" i="49"/>
  <c r="H82" i="49"/>
  <c r="G82" i="49"/>
  <c r="F82" i="49"/>
  <c r="S81" i="49"/>
  <c r="L81" i="49"/>
  <c r="S80" i="49"/>
  <c r="L80" i="49"/>
  <c r="S79" i="49"/>
  <c r="L79" i="49"/>
  <c r="S78" i="49"/>
  <c r="L78" i="49"/>
  <c r="S77" i="49"/>
  <c r="L77" i="49"/>
  <c r="S76" i="49"/>
  <c r="L76" i="49"/>
  <c r="S75" i="49"/>
  <c r="L75" i="49"/>
  <c r="S74" i="49"/>
  <c r="L74" i="49"/>
  <c r="S73" i="49"/>
  <c r="S82" i="49" s="1"/>
  <c r="L73" i="49"/>
  <c r="L82" i="49" s="1"/>
  <c r="R71" i="49"/>
  <c r="Q71" i="49"/>
  <c r="P71" i="49"/>
  <c r="O71" i="49"/>
  <c r="N71" i="49"/>
  <c r="K71" i="49"/>
  <c r="J71" i="49"/>
  <c r="I71" i="49"/>
  <c r="H71" i="49"/>
  <c r="G71" i="49"/>
  <c r="F71" i="49"/>
  <c r="S70" i="49"/>
  <c r="L70" i="49"/>
  <c r="S69" i="49"/>
  <c r="L69" i="49"/>
  <c r="S68" i="49"/>
  <c r="L68" i="49"/>
  <c r="S67" i="49"/>
  <c r="L67" i="49"/>
  <c r="S66" i="49"/>
  <c r="L66" i="49"/>
  <c r="S65" i="49"/>
  <c r="L65" i="49"/>
  <c r="S64" i="49"/>
  <c r="L64" i="49"/>
  <c r="S63" i="49"/>
  <c r="S71" i="49" s="1"/>
  <c r="L63" i="49"/>
  <c r="L71" i="49" s="1"/>
  <c r="R61" i="49"/>
  <c r="Q61" i="49"/>
  <c r="P61" i="49"/>
  <c r="O61" i="49"/>
  <c r="N61" i="49"/>
  <c r="K61" i="49"/>
  <c r="J61" i="49"/>
  <c r="I61" i="49"/>
  <c r="H61" i="49"/>
  <c r="G61" i="49"/>
  <c r="F61" i="49"/>
  <c r="S60" i="49"/>
  <c r="L60" i="49"/>
  <c r="S59" i="49"/>
  <c r="L59" i="49"/>
  <c r="S58" i="49"/>
  <c r="L58" i="49"/>
  <c r="S57" i="49"/>
  <c r="L57" i="49"/>
  <c r="S56" i="49"/>
  <c r="L56" i="49"/>
  <c r="S55" i="49"/>
  <c r="L55" i="49"/>
  <c r="S54" i="49"/>
  <c r="L54" i="49"/>
  <c r="S53" i="49"/>
  <c r="L53" i="49"/>
  <c r="S52" i="49"/>
  <c r="S61" i="49" s="1"/>
  <c r="L52" i="49"/>
  <c r="R50" i="49"/>
  <c r="Q50" i="49"/>
  <c r="P50" i="49"/>
  <c r="O50" i="49"/>
  <c r="N50" i="49"/>
  <c r="K50" i="49"/>
  <c r="J50" i="49"/>
  <c r="I50" i="49"/>
  <c r="H50" i="49"/>
  <c r="G50" i="49"/>
  <c r="F50" i="49"/>
  <c r="S49" i="49"/>
  <c r="L49" i="49"/>
  <c r="S48" i="49"/>
  <c r="L48" i="49"/>
  <c r="S47" i="49"/>
  <c r="L47" i="49"/>
  <c r="S46" i="49"/>
  <c r="S50" i="49" s="1"/>
  <c r="L46" i="49"/>
  <c r="L50" i="49" s="1"/>
  <c r="R44" i="49"/>
  <c r="Q44" i="49"/>
  <c r="P44" i="49"/>
  <c r="O44" i="49"/>
  <c r="N44" i="49"/>
  <c r="K44" i="49"/>
  <c r="J44" i="49"/>
  <c r="I44" i="49"/>
  <c r="H44" i="49"/>
  <c r="G44" i="49"/>
  <c r="F44" i="49"/>
  <c r="S43" i="49"/>
  <c r="L43" i="49"/>
  <c r="S42" i="49"/>
  <c r="L42" i="49"/>
  <c r="S41" i="49"/>
  <c r="L41" i="49"/>
  <c r="S40" i="49"/>
  <c r="L40" i="49"/>
  <c r="S39" i="49"/>
  <c r="L39" i="49"/>
  <c r="S38" i="49"/>
  <c r="L38" i="49"/>
  <c r="S37" i="49"/>
  <c r="L37" i="49"/>
  <c r="S36" i="49"/>
  <c r="L36" i="49"/>
  <c r="S35" i="49"/>
  <c r="L35" i="49"/>
  <c r="S34" i="49"/>
  <c r="L34" i="49"/>
  <c r="L44" i="49" s="1"/>
  <c r="R32" i="49"/>
  <c r="Q32" i="49"/>
  <c r="P32" i="49"/>
  <c r="O32" i="49"/>
  <c r="N32" i="49"/>
  <c r="K32" i="49"/>
  <c r="J32" i="49"/>
  <c r="I32" i="49"/>
  <c r="H32" i="49"/>
  <c r="G32" i="49"/>
  <c r="F32" i="49"/>
  <c r="S31" i="49"/>
  <c r="L31" i="49"/>
  <c r="S30" i="49"/>
  <c r="L30" i="49"/>
  <c r="S29" i="49"/>
  <c r="L29" i="49"/>
  <c r="S28" i="49"/>
  <c r="S32" i="49" s="1"/>
  <c r="L28" i="49"/>
  <c r="L32" i="49" s="1"/>
  <c r="R26" i="49"/>
  <c r="Q26" i="49"/>
  <c r="P26" i="49"/>
  <c r="O26" i="49"/>
  <c r="N26" i="49"/>
  <c r="K26" i="49"/>
  <c r="J26" i="49"/>
  <c r="I26" i="49"/>
  <c r="H26" i="49"/>
  <c r="G26" i="49"/>
  <c r="F26" i="49"/>
  <c r="S25" i="49"/>
  <c r="L25" i="49"/>
  <c r="S24" i="49"/>
  <c r="L24" i="49"/>
  <c r="S23" i="49"/>
  <c r="L23" i="49"/>
  <c r="S22" i="49"/>
  <c r="L22" i="49"/>
  <c r="S21" i="49"/>
  <c r="L21" i="49"/>
  <c r="S20" i="49"/>
  <c r="L20" i="49"/>
  <c r="R18" i="49"/>
  <c r="Q18" i="49"/>
  <c r="P18" i="49"/>
  <c r="O18" i="49"/>
  <c r="O94" i="49" s="1"/>
  <c r="N18" i="49"/>
  <c r="K18" i="49"/>
  <c r="J18" i="49"/>
  <c r="I18" i="49"/>
  <c r="I94" i="49" s="1"/>
  <c r="H18" i="49"/>
  <c r="G18" i="49"/>
  <c r="F18" i="49"/>
  <c r="S17" i="49"/>
  <c r="L17" i="49"/>
  <c r="S16" i="49"/>
  <c r="L16" i="49"/>
  <c r="S15" i="49"/>
  <c r="L15" i="49"/>
  <c r="S14" i="49"/>
  <c r="L14" i="49"/>
  <c r="S13" i="49"/>
  <c r="S18" i="49" s="1"/>
  <c r="L13" i="49"/>
  <c r="S12" i="49"/>
  <c r="L12" i="49"/>
  <c r="L18" i="49" l="1"/>
  <c r="L94" i="49" s="1"/>
  <c r="F94" i="49"/>
  <c r="J94" i="49"/>
  <c r="P94" i="49"/>
  <c r="L26" i="49"/>
  <c r="S44" i="49"/>
  <c r="G94" i="49"/>
  <c r="K94" i="49"/>
  <c r="Q94" i="49"/>
  <c r="S26" i="49"/>
  <c r="S94" i="49" s="1"/>
  <c r="S92" i="49"/>
  <c r="H94" i="49"/>
  <c r="N94" i="49"/>
  <c r="R94" i="49"/>
  <c r="L61" i="49"/>
  <c r="A3" i="44" l="1"/>
  <c r="AI90" i="31" l="1"/>
  <c r="AE90" i="31"/>
  <c r="AG90" i="31"/>
  <c r="AF90" i="31"/>
  <c r="AD90" i="31"/>
  <c r="AC90" i="31"/>
  <c r="AH90" i="31"/>
  <c r="B11" i="44"/>
  <c r="C11" i="44"/>
  <c r="D11" i="44"/>
  <c r="E11" i="44"/>
  <c r="F11" i="44"/>
  <c r="G11" i="44"/>
  <c r="H11" i="44"/>
  <c r="I11" i="44"/>
  <c r="J11" i="44"/>
  <c r="K11" i="44"/>
  <c r="L11" i="44"/>
  <c r="B12" i="44"/>
  <c r="C12" i="44"/>
  <c r="D12" i="44"/>
  <c r="E12" i="44"/>
  <c r="F12" i="44"/>
  <c r="G12" i="44"/>
  <c r="H12" i="44"/>
  <c r="I12" i="44"/>
  <c r="J12" i="44"/>
  <c r="K12" i="44"/>
  <c r="L12" i="44"/>
  <c r="B13" i="44"/>
  <c r="C13" i="44"/>
  <c r="D13" i="44"/>
  <c r="E13" i="44"/>
  <c r="F13" i="44"/>
  <c r="G13" i="44"/>
  <c r="H13" i="44"/>
  <c r="I13" i="44"/>
  <c r="J13" i="44"/>
  <c r="K13" i="44"/>
  <c r="L13" i="44"/>
  <c r="B14" i="44"/>
  <c r="C14" i="44"/>
  <c r="D14" i="44"/>
  <c r="E14" i="44"/>
  <c r="F14" i="44"/>
  <c r="G14" i="44"/>
  <c r="H14" i="44"/>
  <c r="I14" i="44"/>
  <c r="J14" i="44"/>
  <c r="K14" i="44"/>
  <c r="L14" i="44"/>
  <c r="B15" i="44"/>
  <c r="C15" i="44"/>
  <c r="D15" i="44"/>
  <c r="E15" i="44"/>
  <c r="F15" i="44"/>
  <c r="G15" i="44"/>
  <c r="H15" i="44"/>
  <c r="I15" i="44"/>
  <c r="J15" i="44"/>
  <c r="K15" i="44"/>
  <c r="L15" i="44"/>
  <c r="B16" i="44"/>
  <c r="C16" i="44"/>
  <c r="D16" i="44"/>
  <c r="E16" i="44"/>
  <c r="F16" i="44"/>
  <c r="G16" i="44"/>
  <c r="H16" i="44"/>
  <c r="I16" i="44"/>
  <c r="J16" i="44"/>
  <c r="K16" i="44"/>
  <c r="L16" i="44"/>
  <c r="B17" i="44"/>
  <c r="C17" i="44"/>
  <c r="D17" i="44"/>
  <c r="E17" i="44"/>
  <c r="F17" i="44"/>
  <c r="G17" i="44"/>
  <c r="H17" i="44"/>
  <c r="I17" i="44"/>
  <c r="J17" i="44"/>
  <c r="K17" i="44"/>
  <c r="L17" i="44"/>
  <c r="B18" i="44"/>
  <c r="C18" i="44"/>
  <c r="D18" i="44"/>
  <c r="E18" i="44"/>
  <c r="F18" i="44"/>
  <c r="G18" i="44"/>
  <c r="H18" i="44"/>
  <c r="I18" i="44"/>
  <c r="J18" i="44"/>
  <c r="K18" i="44"/>
  <c r="L18" i="44"/>
  <c r="B19" i="44"/>
  <c r="C19" i="44"/>
  <c r="D19" i="44"/>
  <c r="E19" i="44"/>
  <c r="F19" i="44"/>
  <c r="G19" i="44"/>
  <c r="H19" i="44"/>
  <c r="I19" i="44"/>
  <c r="J19" i="44"/>
  <c r="K19" i="44"/>
  <c r="L19" i="44"/>
  <c r="B20" i="44"/>
  <c r="C20" i="44"/>
  <c r="D20" i="44"/>
  <c r="E20" i="44"/>
  <c r="F20" i="44"/>
  <c r="G20" i="44"/>
  <c r="H20" i="44"/>
  <c r="I20" i="44"/>
  <c r="J20" i="44"/>
  <c r="K20" i="44"/>
  <c r="L20" i="44"/>
  <c r="B21" i="44"/>
  <c r="C21" i="44"/>
  <c r="D21" i="44"/>
  <c r="E21" i="44"/>
  <c r="F21" i="44"/>
  <c r="G21" i="44"/>
  <c r="H21" i="44"/>
  <c r="I21" i="44"/>
  <c r="J21" i="44"/>
  <c r="K21" i="44"/>
  <c r="L21" i="44"/>
  <c r="B22" i="44"/>
  <c r="C22" i="44"/>
  <c r="D22" i="44"/>
  <c r="E22" i="44"/>
  <c r="F22" i="44"/>
  <c r="G22" i="44"/>
  <c r="H22" i="44"/>
  <c r="I22" i="44"/>
  <c r="J22" i="44"/>
  <c r="K22" i="44"/>
  <c r="L22" i="44"/>
  <c r="B23" i="44"/>
  <c r="C23" i="44"/>
  <c r="D23" i="44"/>
  <c r="E23" i="44"/>
  <c r="F23" i="44"/>
  <c r="G23" i="44"/>
  <c r="H23" i="44"/>
  <c r="I23" i="44"/>
  <c r="J23" i="44"/>
  <c r="K23" i="44"/>
  <c r="L23" i="44"/>
  <c r="B24" i="44"/>
  <c r="C24" i="44"/>
  <c r="D24" i="44"/>
  <c r="E24" i="44"/>
  <c r="F24" i="44"/>
  <c r="G24" i="44"/>
  <c r="H24" i="44"/>
  <c r="I24" i="44"/>
  <c r="J24" i="44"/>
  <c r="K24" i="44"/>
  <c r="L24" i="44"/>
  <c r="B25" i="44"/>
  <c r="C25" i="44"/>
  <c r="D25" i="44"/>
  <c r="E25" i="44"/>
  <c r="F25" i="44"/>
  <c r="G25" i="44"/>
  <c r="H25" i="44"/>
  <c r="I25" i="44"/>
  <c r="J25" i="44"/>
  <c r="K25" i="44"/>
  <c r="L25" i="44"/>
  <c r="B26" i="44"/>
  <c r="C26" i="44"/>
  <c r="D26" i="44"/>
  <c r="E26" i="44"/>
  <c r="F26" i="44"/>
  <c r="G26" i="44"/>
  <c r="H26" i="44"/>
  <c r="I26" i="44"/>
  <c r="J26" i="44"/>
  <c r="K26" i="44"/>
  <c r="L26" i="44"/>
  <c r="B27" i="44"/>
  <c r="C27" i="44"/>
  <c r="D27" i="44"/>
  <c r="E27" i="44"/>
  <c r="F27" i="44"/>
  <c r="G27" i="44"/>
  <c r="H27" i="44"/>
  <c r="I27" i="44"/>
  <c r="J27" i="44"/>
  <c r="K27" i="44"/>
  <c r="L27" i="44"/>
  <c r="B28" i="44"/>
  <c r="C28" i="44"/>
  <c r="D28" i="44"/>
  <c r="E28" i="44"/>
  <c r="F28" i="44"/>
  <c r="G28" i="44"/>
  <c r="H28" i="44"/>
  <c r="I28" i="44"/>
  <c r="J28" i="44"/>
  <c r="K28" i="44"/>
  <c r="L28" i="44"/>
  <c r="B29" i="44"/>
  <c r="C29" i="44"/>
  <c r="D29" i="44"/>
  <c r="E29" i="44"/>
  <c r="F29" i="44"/>
  <c r="G29" i="44"/>
  <c r="H29" i="44"/>
  <c r="I29" i="44"/>
  <c r="J29" i="44"/>
  <c r="K29" i="44"/>
  <c r="L29" i="44"/>
  <c r="B30" i="44"/>
  <c r="C30" i="44"/>
  <c r="D30" i="44"/>
  <c r="E30" i="44"/>
  <c r="F30" i="44"/>
  <c r="G30" i="44"/>
  <c r="H30" i="44"/>
  <c r="I30" i="44"/>
  <c r="J30" i="44"/>
  <c r="K30" i="44"/>
  <c r="L30" i="44"/>
  <c r="B31" i="44"/>
  <c r="C31" i="44"/>
  <c r="D31" i="44"/>
  <c r="E31" i="44"/>
  <c r="F31" i="44"/>
  <c r="G31" i="44"/>
  <c r="H31" i="44"/>
  <c r="I31" i="44"/>
  <c r="J31" i="44"/>
  <c r="K31" i="44"/>
  <c r="L31" i="44"/>
  <c r="B32" i="44"/>
  <c r="C32" i="44"/>
  <c r="D32" i="44"/>
  <c r="E32" i="44"/>
  <c r="F32" i="44"/>
  <c r="G32" i="44"/>
  <c r="H32" i="44"/>
  <c r="I32" i="44"/>
  <c r="J32" i="44"/>
  <c r="K32" i="44"/>
  <c r="L32" i="44"/>
  <c r="B33" i="44"/>
  <c r="C33" i="44"/>
  <c r="D33" i="44"/>
  <c r="E33" i="44"/>
  <c r="F33" i="44"/>
  <c r="G33" i="44"/>
  <c r="H33" i="44"/>
  <c r="I33" i="44"/>
  <c r="J33" i="44"/>
  <c r="K33" i="44"/>
  <c r="L33" i="44"/>
  <c r="B34" i="44"/>
  <c r="C34" i="44"/>
  <c r="D34" i="44"/>
  <c r="E34" i="44"/>
  <c r="F34" i="44"/>
  <c r="G34" i="44"/>
  <c r="H34" i="44"/>
  <c r="I34" i="44"/>
  <c r="J34" i="44"/>
  <c r="K34" i="44"/>
  <c r="L34" i="44"/>
  <c r="B35" i="44"/>
  <c r="C35" i="44"/>
  <c r="D35" i="44"/>
  <c r="E35" i="44"/>
  <c r="F35" i="44"/>
  <c r="G35" i="44"/>
  <c r="H35" i="44"/>
  <c r="I35" i="44"/>
  <c r="J35" i="44"/>
  <c r="K35" i="44"/>
  <c r="L35" i="44"/>
  <c r="B36" i="44"/>
  <c r="C36" i="44"/>
  <c r="D36" i="44"/>
  <c r="E36" i="44"/>
  <c r="F36" i="44"/>
  <c r="G36" i="44"/>
  <c r="H36" i="44"/>
  <c r="I36" i="44"/>
  <c r="J36" i="44"/>
  <c r="K36" i="44"/>
  <c r="L36" i="44"/>
  <c r="B37" i="44"/>
  <c r="C37" i="44"/>
  <c r="D37" i="44"/>
  <c r="E37" i="44"/>
  <c r="F37" i="44"/>
  <c r="G37" i="44"/>
  <c r="H37" i="44"/>
  <c r="I37" i="44"/>
  <c r="J37" i="44"/>
  <c r="K37" i="44"/>
  <c r="L37" i="44"/>
  <c r="B38" i="44"/>
  <c r="C38" i="44"/>
  <c r="D38" i="44"/>
  <c r="E38" i="44"/>
  <c r="F38" i="44"/>
  <c r="G38" i="44"/>
  <c r="H38" i="44"/>
  <c r="I38" i="44"/>
  <c r="J38" i="44"/>
  <c r="K38" i="44"/>
  <c r="L38" i="44"/>
  <c r="B39" i="44"/>
  <c r="C39" i="44"/>
  <c r="D39" i="44"/>
  <c r="E39" i="44"/>
  <c r="F39" i="44"/>
  <c r="G39" i="44"/>
  <c r="H39" i="44"/>
  <c r="I39" i="44"/>
  <c r="J39" i="44"/>
  <c r="K39" i="44"/>
  <c r="L39" i="44"/>
  <c r="B40" i="44"/>
  <c r="C40" i="44"/>
  <c r="D40" i="44"/>
  <c r="E40" i="44"/>
  <c r="F40" i="44"/>
  <c r="G40" i="44"/>
  <c r="H40" i="44"/>
  <c r="I40" i="44"/>
  <c r="J40" i="44"/>
  <c r="K40" i="44"/>
  <c r="L40" i="44"/>
  <c r="B41" i="44"/>
  <c r="C41" i="44"/>
  <c r="D41" i="44"/>
  <c r="E41" i="44"/>
  <c r="F41" i="44"/>
  <c r="G41" i="44"/>
  <c r="H41" i="44"/>
  <c r="I41" i="44"/>
  <c r="J41" i="44"/>
  <c r="K41" i="44"/>
  <c r="L41" i="44"/>
  <c r="B42" i="44"/>
  <c r="C42" i="44"/>
  <c r="D42" i="44"/>
  <c r="E42" i="44"/>
  <c r="F42" i="44"/>
  <c r="G42" i="44"/>
  <c r="H42" i="44"/>
  <c r="I42" i="44"/>
  <c r="J42" i="44"/>
  <c r="K42" i="44"/>
  <c r="L42" i="44"/>
  <c r="B43" i="44"/>
  <c r="C43" i="44"/>
  <c r="D43" i="44"/>
  <c r="E43" i="44"/>
  <c r="F43" i="44"/>
  <c r="G43" i="44"/>
  <c r="H43" i="44"/>
  <c r="I43" i="44"/>
  <c r="J43" i="44"/>
  <c r="K43" i="44"/>
  <c r="L43" i="44"/>
  <c r="B44" i="44"/>
  <c r="C44" i="44"/>
  <c r="D44" i="44"/>
  <c r="E44" i="44"/>
  <c r="F44" i="44"/>
  <c r="G44" i="44"/>
  <c r="H44" i="44"/>
  <c r="I44" i="44"/>
  <c r="J44" i="44"/>
  <c r="K44" i="44"/>
  <c r="L44" i="44"/>
  <c r="B45" i="44"/>
  <c r="C45" i="44"/>
  <c r="D45" i="44"/>
  <c r="E45" i="44"/>
  <c r="F45" i="44"/>
  <c r="G45" i="44"/>
  <c r="H45" i="44"/>
  <c r="I45" i="44"/>
  <c r="J45" i="44"/>
  <c r="K45" i="44"/>
  <c r="L45" i="44"/>
  <c r="B46" i="44"/>
  <c r="C46" i="44"/>
  <c r="D46" i="44"/>
  <c r="E46" i="44"/>
  <c r="F46" i="44"/>
  <c r="G46" i="44"/>
  <c r="H46" i="44"/>
  <c r="I46" i="44"/>
  <c r="J46" i="44"/>
  <c r="K46" i="44"/>
  <c r="L46" i="44"/>
  <c r="B47" i="44"/>
  <c r="C47" i="44"/>
  <c r="D47" i="44"/>
  <c r="E47" i="44"/>
  <c r="F47" i="44"/>
  <c r="G47" i="44"/>
  <c r="H47" i="44"/>
  <c r="I47" i="44"/>
  <c r="J47" i="44"/>
  <c r="K47" i="44"/>
  <c r="L47" i="44"/>
  <c r="B48" i="44"/>
  <c r="C48" i="44"/>
  <c r="D48" i="44"/>
  <c r="E48" i="44"/>
  <c r="F48" i="44"/>
  <c r="G48" i="44"/>
  <c r="H48" i="44"/>
  <c r="I48" i="44"/>
  <c r="J48" i="44"/>
  <c r="K48" i="44"/>
  <c r="L48" i="44"/>
  <c r="B49" i="44"/>
  <c r="C49" i="44"/>
  <c r="D49" i="44"/>
  <c r="E49" i="44"/>
  <c r="F49" i="44"/>
  <c r="G49" i="44"/>
  <c r="H49" i="44"/>
  <c r="I49" i="44"/>
  <c r="J49" i="44"/>
  <c r="K49" i="44"/>
  <c r="L49" i="44"/>
  <c r="B50" i="44"/>
  <c r="C50" i="44"/>
  <c r="D50" i="44"/>
  <c r="E50" i="44"/>
  <c r="F50" i="44"/>
  <c r="G50" i="44"/>
  <c r="H50" i="44"/>
  <c r="I50" i="44"/>
  <c r="J50" i="44"/>
  <c r="K50" i="44"/>
  <c r="L50" i="44"/>
  <c r="B51" i="44"/>
  <c r="C51" i="44"/>
  <c r="D51" i="44"/>
  <c r="E51" i="44"/>
  <c r="F51" i="44"/>
  <c r="G51" i="44"/>
  <c r="H51" i="44"/>
  <c r="I51" i="44"/>
  <c r="J51" i="44"/>
  <c r="K51" i="44"/>
  <c r="L51" i="44"/>
  <c r="B52" i="44"/>
  <c r="C52" i="44"/>
  <c r="D52" i="44"/>
  <c r="E52" i="44"/>
  <c r="F52" i="44"/>
  <c r="G52" i="44"/>
  <c r="H52" i="44"/>
  <c r="I52" i="44"/>
  <c r="J52" i="44"/>
  <c r="K52" i="44"/>
  <c r="L52" i="44"/>
  <c r="B53" i="44"/>
  <c r="C53" i="44"/>
  <c r="D53" i="44"/>
  <c r="E53" i="44"/>
  <c r="F53" i="44"/>
  <c r="G53" i="44"/>
  <c r="H53" i="44"/>
  <c r="I53" i="44"/>
  <c r="J53" i="44"/>
  <c r="K53" i="44"/>
  <c r="L53" i="44"/>
  <c r="B54" i="44"/>
  <c r="C54" i="44"/>
  <c r="D54" i="44"/>
  <c r="E54" i="44"/>
  <c r="F54" i="44"/>
  <c r="G54" i="44"/>
  <c r="H54" i="44"/>
  <c r="I54" i="44"/>
  <c r="J54" i="44"/>
  <c r="K54" i="44"/>
  <c r="L54" i="44"/>
  <c r="B55" i="44"/>
  <c r="C55" i="44"/>
  <c r="D55" i="44"/>
  <c r="E55" i="44"/>
  <c r="F55" i="44"/>
  <c r="G55" i="44"/>
  <c r="H55" i="44"/>
  <c r="I55" i="44"/>
  <c r="J55" i="44"/>
  <c r="K55" i="44"/>
  <c r="L55" i="44"/>
  <c r="B56" i="44"/>
  <c r="C56" i="44"/>
  <c r="D56" i="44"/>
  <c r="E56" i="44"/>
  <c r="F56" i="44"/>
  <c r="G56" i="44"/>
  <c r="H56" i="44"/>
  <c r="I56" i="44"/>
  <c r="J56" i="44"/>
  <c r="K56" i="44"/>
  <c r="L56" i="44"/>
  <c r="B57" i="44"/>
  <c r="C57" i="44"/>
  <c r="D57" i="44"/>
  <c r="E57" i="44"/>
  <c r="F57" i="44"/>
  <c r="G57" i="44"/>
  <c r="H57" i="44"/>
  <c r="I57" i="44"/>
  <c r="J57" i="44"/>
  <c r="K57" i="44"/>
  <c r="L57" i="44"/>
  <c r="B58" i="44"/>
  <c r="C58" i="44"/>
  <c r="D58" i="44"/>
  <c r="E58" i="44"/>
  <c r="F58" i="44"/>
  <c r="G58" i="44"/>
  <c r="H58" i="44"/>
  <c r="I58" i="44"/>
  <c r="J58" i="44"/>
  <c r="K58" i="44"/>
  <c r="L58" i="44"/>
  <c r="B59" i="44"/>
  <c r="C59" i="44"/>
  <c r="D59" i="44"/>
  <c r="E59" i="44"/>
  <c r="F59" i="44"/>
  <c r="G59" i="44"/>
  <c r="H59" i="44"/>
  <c r="I59" i="44"/>
  <c r="J59" i="44"/>
  <c r="K59" i="44"/>
  <c r="L59" i="44"/>
  <c r="B60" i="44"/>
  <c r="C60" i="44"/>
  <c r="D60" i="44"/>
  <c r="E60" i="44"/>
  <c r="F60" i="44"/>
  <c r="G60" i="44"/>
  <c r="H60" i="44"/>
  <c r="I60" i="44"/>
  <c r="J60" i="44"/>
  <c r="K60" i="44"/>
  <c r="L60" i="44"/>
  <c r="B61" i="44"/>
  <c r="C61" i="44"/>
  <c r="D61" i="44"/>
  <c r="E61" i="44"/>
  <c r="F61" i="44"/>
  <c r="G61" i="44"/>
  <c r="H61" i="44"/>
  <c r="I61" i="44"/>
  <c r="J61" i="44"/>
  <c r="K61" i="44"/>
  <c r="L61" i="44"/>
  <c r="B62" i="44"/>
  <c r="C62" i="44"/>
  <c r="D62" i="44"/>
  <c r="E62" i="44"/>
  <c r="F62" i="44"/>
  <c r="G62" i="44"/>
  <c r="H62" i="44"/>
  <c r="I62" i="44"/>
  <c r="J62" i="44"/>
  <c r="K62" i="44"/>
  <c r="L62" i="44"/>
  <c r="B63" i="44"/>
  <c r="C63" i="44"/>
  <c r="D63" i="44"/>
  <c r="E63" i="44"/>
  <c r="F63" i="44"/>
  <c r="G63" i="44"/>
  <c r="H63" i="44"/>
  <c r="I63" i="44"/>
  <c r="J63" i="44"/>
  <c r="K63" i="44"/>
  <c r="L63" i="44"/>
  <c r="B64" i="44"/>
  <c r="C64" i="44"/>
  <c r="D64" i="44"/>
  <c r="E64" i="44"/>
  <c r="F64" i="44"/>
  <c r="G64" i="44"/>
  <c r="H64" i="44"/>
  <c r="I64" i="44"/>
  <c r="J64" i="44"/>
  <c r="K64" i="44"/>
  <c r="L64" i="44"/>
  <c r="B65" i="44"/>
  <c r="C65" i="44"/>
  <c r="D65" i="44"/>
  <c r="E65" i="44"/>
  <c r="F65" i="44"/>
  <c r="G65" i="44"/>
  <c r="H65" i="44"/>
  <c r="I65" i="44"/>
  <c r="J65" i="44"/>
  <c r="K65" i="44"/>
  <c r="L65" i="44"/>
  <c r="B66" i="44"/>
  <c r="C66" i="44"/>
  <c r="D66" i="44"/>
  <c r="E66" i="44"/>
  <c r="F66" i="44"/>
  <c r="G66" i="44"/>
  <c r="H66" i="44"/>
  <c r="I66" i="44"/>
  <c r="J66" i="44"/>
  <c r="K66" i="44"/>
  <c r="L66" i="44"/>
  <c r="B67" i="44"/>
  <c r="C67" i="44"/>
  <c r="D67" i="44"/>
  <c r="E67" i="44"/>
  <c r="F67" i="44"/>
  <c r="G67" i="44"/>
  <c r="H67" i="44"/>
  <c r="I67" i="44"/>
  <c r="J67" i="44"/>
  <c r="K67" i="44"/>
  <c r="L67" i="44"/>
  <c r="B68" i="44"/>
  <c r="C68" i="44"/>
  <c r="D68" i="44"/>
  <c r="E68" i="44"/>
  <c r="F68" i="44"/>
  <c r="G68" i="44"/>
  <c r="H68" i="44"/>
  <c r="I68" i="44"/>
  <c r="J68" i="44"/>
  <c r="K68" i="44"/>
  <c r="L68" i="44"/>
  <c r="B69" i="44"/>
  <c r="C69" i="44"/>
  <c r="D69" i="44"/>
  <c r="E69" i="44"/>
  <c r="F69" i="44"/>
  <c r="G69" i="44"/>
  <c r="H69" i="44"/>
  <c r="I69" i="44"/>
  <c r="J69" i="44"/>
  <c r="K69" i="44"/>
  <c r="L69" i="44"/>
  <c r="B70" i="44"/>
  <c r="C70" i="44"/>
  <c r="D70" i="44"/>
  <c r="E70" i="44"/>
  <c r="F70" i="44"/>
  <c r="G70" i="44"/>
  <c r="H70" i="44"/>
  <c r="I70" i="44"/>
  <c r="J70" i="44"/>
  <c r="K70" i="44"/>
  <c r="L70" i="44"/>
  <c r="B71" i="44"/>
  <c r="C71" i="44"/>
  <c r="D71" i="44"/>
  <c r="E71" i="44"/>
  <c r="F71" i="44"/>
  <c r="G71" i="44"/>
  <c r="H71" i="44"/>
  <c r="I71" i="44"/>
  <c r="J71" i="44"/>
  <c r="K71" i="44"/>
  <c r="L71" i="44"/>
  <c r="B72" i="44"/>
  <c r="C72" i="44"/>
  <c r="D72" i="44"/>
  <c r="E72" i="44"/>
  <c r="F72" i="44"/>
  <c r="G72" i="44"/>
  <c r="H72" i="44"/>
  <c r="I72" i="44"/>
  <c r="J72" i="44"/>
  <c r="K72" i="44"/>
  <c r="L72" i="44"/>
  <c r="B73" i="44"/>
  <c r="C73" i="44"/>
  <c r="D73" i="44"/>
  <c r="E73" i="44"/>
  <c r="F73" i="44"/>
  <c r="G73" i="44"/>
  <c r="H73" i="44"/>
  <c r="I73" i="44"/>
  <c r="J73" i="44"/>
  <c r="K73" i="44"/>
  <c r="L73" i="44"/>
  <c r="B74" i="44"/>
  <c r="C74" i="44"/>
  <c r="D74" i="44"/>
  <c r="E74" i="44"/>
  <c r="F74" i="44"/>
  <c r="G74" i="44"/>
  <c r="H74" i="44"/>
  <c r="I74" i="44"/>
  <c r="J74" i="44"/>
  <c r="K74" i="44"/>
  <c r="L74" i="44"/>
  <c r="B75" i="44"/>
  <c r="C75" i="44"/>
  <c r="D75" i="44"/>
  <c r="E75" i="44"/>
  <c r="F75" i="44"/>
  <c r="G75" i="44"/>
  <c r="H75" i="44"/>
  <c r="I75" i="44"/>
  <c r="J75" i="44"/>
  <c r="K75" i="44"/>
  <c r="L75" i="44"/>
  <c r="B76" i="44"/>
  <c r="C76" i="44"/>
  <c r="D76" i="44"/>
  <c r="E76" i="44"/>
  <c r="F76" i="44"/>
  <c r="G76" i="44"/>
  <c r="H76" i="44"/>
  <c r="I76" i="44"/>
  <c r="J76" i="44"/>
  <c r="K76" i="44"/>
  <c r="L76" i="44"/>
  <c r="B77" i="44"/>
  <c r="C77" i="44"/>
  <c r="D77" i="44"/>
  <c r="E77" i="44"/>
  <c r="F77" i="44"/>
  <c r="G77" i="44"/>
  <c r="H77" i="44"/>
  <c r="I77" i="44"/>
  <c r="J77" i="44"/>
  <c r="K77" i="44"/>
  <c r="L77" i="44"/>
  <c r="B78" i="44"/>
  <c r="C78" i="44"/>
  <c r="D78" i="44"/>
  <c r="E78" i="44"/>
  <c r="F78" i="44"/>
  <c r="G78" i="44"/>
  <c r="H78" i="44"/>
  <c r="I78" i="44"/>
  <c r="J78" i="44"/>
  <c r="K78" i="44"/>
  <c r="L78" i="44"/>
  <c r="B79" i="44"/>
  <c r="C79" i="44"/>
  <c r="D79" i="44"/>
  <c r="E79" i="44"/>
  <c r="F79" i="44"/>
  <c r="G79" i="44"/>
  <c r="H79" i="44"/>
  <c r="I79" i="44"/>
  <c r="J79" i="44"/>
  <c r="K79" i="44"/>
  <c r="L79" i="44"/>
  <c r="B80" i="44"/>
  <c r="C80" i="44"/>
  <c r="D80" i="44"/>
  <c r="E80" i="44"/>
  <c r="F80" i="44"/>
  <c r="G80" i="44"/>
  <c r="H80" i="44"/>
  <c r="I80" i="44"/>
  <c r="J80" i="44"/>
  <c r="K80" i="44"/>
  <c r="L80" i="44"/>
  <c r="B81" i="44"/>
  <c r="C81" i="44"/>
  <c r="D81" i="44"/>
  <c r="E81" i="44"/>
  <c r="F81" i="44"/>
  <c r="G81" i="44"/>
  <c r="H81" i="44"/>
  <c r="I81" i="44"/>
  <c r="J81" i="44"/>
  <c r="K81" i="44"/>
  <c r="L81" i="44"/>
  <c r="B82" i="44"/>
  <c r="C82" i="44"/>
  <c r="D82" i="44"/>
  <c r="E82" i="44"/>
  <c r="F82" i="44"/>
  <c r="G82" i="44"/>
  <c r="H82" i="44"/>
  <c r="I82" i="44"/>
  <c r="J82" i="44"/>
  <c r="K82" i="44"/>
  <c r="L82" i="44"/>
  <c r="B83" i="44"/>
  <c r="C83" i="44"/>
  <c r="D83" i="44"/>
  <c r="E83" i="44"/>
  <c r="F83" i="44"/>
  <c r="G83" i="44"/>
  <c r="H83" i="44"/>
  <c r="I83" i="44"/>
  <c r="J83" i="44"/>
  <c r="K83" i="44"/>
  <c r="L83" i="44"/>
  <c r="B84" i="44"/>
  <c r="C84" i="44"/>
  <c r="D84" i="44"/>
  <c r="E84" i="44"/>
  <c r="F84" i="44"/>
  <c r="G84" i="44"/>
  <c r="H84" i="44"/>
  <c r="I84" i="44"/>
  <c r="J84" i="44"/>
  <c r="K84" i="44"/>
  <c r="L84" i="44"/>
  <c r="B85" i="44"/>
  <c r="C85" i="44"/>
  <c r="D85" i="44"/>
  <c r="E85" i="44"/>
  <c r="F85" i="44"/>
  <c r="G85" i="44"/>
  <c r="H85" i="44"/>
  <c r="I85" i="44"/>
  <c r="J85" i="44"/>
  <c r="K85" i="44"/>
  <c r="L85" i="44"/>
  <c r="B86" i="44"/>
  <c r="C86" i="44"/>
  <c r="D86" i="44"/>
  <c r="E86" i="44"/>
  <c r="F86" i="44"/>
  <c r="G86" i="44"/>
  <c r="H86" i="44"/>
  <c r="I86" i="44"/>
  <c r="J86" i="44"/>
  <c r="K86" i="44"/>
  <c r="L86" i="44"/>
  <c r="B87" i="44"/>
  <c r="C87" i="44"/>
  <c r="D87" i="44"/>
  <c r="E87" i="44"/>
  <c r="F87" i="44"/>
  <c r="G87" i="44"/>
  <c r="H87" i="44"/>
  <c r="I87" i="44"/>
  <c r="J87" i="44"/>
  <c r="K87" i="44"/>
  <c r="L87" i="44"/>
  <c r="B88" i="44"/>
  <c r="C88" i="44"/>
  <c r="D88" i="44"/>
  <c r="E88" i="44"/>
  <c r="F88" i="44"/>
  <c r="G88" i="44"/>
  <c r="H88" i="44"/>
  <c r="I88" i="44"/>
  <c r="J88" i="44"/>
  <c r="K88" i="44"/>
  <c r="L88" i="44"/>
  <c r="B11" i="42"/>
  <c r="C11" i="42"/>
  <c r="D11" i="42"/>
  <c r="E11" i="42"/>
  <c r="F11" i="42"/>
  <c r="G11" i="42"/>
  <c r="H11" i="42"/>
  <c r="I11" i="42"/>
  <c r="J11" i="42"/>
  <c r="L11" i="42"/>
  <c r="B12" i="42"/>
  <c r="C12" i="42"/>
  <c r="D12" i="42"/>
  <c r="E12" i="42"/>
  <c r="F12" i="42"/>
  <c r="G12" i="42"/>
  <c r="H12" i="42"/>
  <c r="I12" i="42"/>
  <c r="J12" i="42"/>
  <c r="L12" i="42"/>
  <c r="B13" i="42"/>
  <c r="C13" i="42"/>
  <c r="D13" i="42"/>
  <c r="E13" i="42"/>
  <c r="F13" i="42"/>
  <c r="G13" i="42"/>
  <c r="H13" i="42"/>
  <c r="I13" i="42"/>
  <c r="J13" i="42"/>
  <c r="L13" i="42"/>
  <c r="B14" i="42"/>
  <c r="C14" i="42"/>
  <c r="D14" i="42"/>
  <c r="E14" i="42"/>
  <c r="F14" i="42"/>
  <c r="G14" i="42"/>
  <c r="H14" i="42"/>
  <c r="I14" i="42"/>
  <c r="J14" i="42"/>
  <c r="L14" i="42"/>
  <c r="B15" i="42"/>
  <c r="C15" i="42"/>
  <c r="D15" i="42"/>
  <c r="E15" i="42"/>
  <c r="F15" i="42"/>
  <c r="G15" i="42"/>
  <c r="H15" i="42"/>
  <c r="I15" i="42"/>
  <c r="J15" i="42"/>
  <c r="L15" i="42"/>
  <c r="B16" i="42"/>
  <c r="C16" i="42"/>
  <c r="D16" i="42"/>
  <c r="E16" i="42"/>
  <c r="F16" i="42"/>
  <c r="G16" i="42"/>
  <c r="H16" i="42"/>
  <c r="I16" i="42"/>
  <c r="J16" i="42"/>
  <c r="L16" i="42"/>
  <c r="B17" i="42"/>
  <c r="C17" i="42"/>
  <c r="D17" i="42"/>
  <c r="E17" i="42"/>
  <c r="F17" i="42"/>
  <c r="G17" i="42"/>
  <c r="H17" i="42"/>
  <c r="I17" i="42"/>
  <c r="J17" i="42"/>
  <c r="L17" i="42"/>
  <c r="B18" i="42"/>
  <c r="C18" i="42"/>
  <c r="D18" i="42"/>
  <c r="E18" i="42"/>
  <c r="F18" i="42"/>
  <c r="G18" i="42"/>
  <c r="H18" i="42"/>
  <c r="I18" i="42"/>
  <c r="J18" i="42"/>
  <c r="L18" i="42"/>
  <c r="B19" i="42"/>
  <c r="C19" i="42"/>
  <c r="D19" i="42"/>
  <c r="E19" i="42"/>
  <c r="F19" i="42"/>
  <c r="G19" i="42"/>
  <c r="H19" i="42"/>
  <c r="I19" i="42"/>
  <c r="J19" i="42"/>
  <c r="L19" i="42"/>
  <c r="B20" i="42"/>
  <c r="C20" i="42"/>
  <c r="D20" i="42"/>
  <c r="E20" i="42"/>
  <c r="F20" i="42"/>
  <c r="G20" i="42"/>
  <c r="H20" i="42"/>
  <c r="I20" i="42"/>
  <c r="J20" i="42"/>
  <c r="L20" i="42"/>
  <c r="B21" i="42"/>
  <c r="C21" i="42"/>
  <c r="D21" i="42"/>
  <c r="E21" i="42"/>
  <c r="F21" i="42"/>
  <c r="G21" i="42"/>
  <c r="H21" i="42"/>
  <c r="I21" i="42"/>
  <c r="J21" i="42"/>
  <c r="L21" i="42"/>
  <c r="B22" i="42"/>
  <c r="C22" i="42"/>
  <c r="D22" i="42"/>
  <c r="E22" i="42"/>
  <c r="F22" i="42"/>
  <c r="G22" i="42"/>
  <c r="H22" i="42"/>
  <c r="I22" i="42"/>
  <c r="J22" i="42"/>
  <c r="L22" i="42"/>
  <c r="B23" i="42"/>
  <c r="C23" i="42"/>
  <c r="D23" i="42"/>
  <c r="E23" i="42"/>
  <c r="F23" i="42"/>
  <c r="G23" i="42"/>
  <c r="H23" i="42"/>
  <c r="I23" i="42"/>
  <c r="J23" i="42"/>
  <c r="L23" i="42"/>
  <c r="B24" i="42"/>
  <c r="C24" i="42"/>
  <c r="D24" i="42"/>
  <c r="E24" i="42"/>
  <c r="F24" i="42"/>
  <c r="G24" i="42"/>
  <c r="H24" i="42"/>
  <c r="I24" i="42"/>
  <c r="J24" i="42"/>
  <c r="L24" i="42"/>
  <c r="B25" i="42"/>
  <c r="C25" i="42"/>
  <c r="D25" i="42"/>
  <c r="E25" i="42"/>
  <c r="F25" i="42"/>
  <c r="G25" i="42"/>
  <c r="H25" i="42"/>
  <c r="I25" i="42"/>
  <c r="J25" i="42"/>
  <c r="L25" i="42"/>
  <c r="B26" i="42"/>
  <c r="C26" i="42"/>
  <c r="D26" i="42"/>
  <c r="E26" i="42"/>
  <c r="F26" i="42"/>
  <c r="G26" i="42"/>
  <c r="H26" i="42"/>
  <c r="I26" i="42"/>
  <c r="J26" i="42"/>
  <c r="L26" i="42"/>
  <c r="B27" i="42"/>
  <c r="C27" i="42"/>
  <c r="D27" i="42"/>
  <c r="E27" i="42"/>
  <c r="F27" i="42"/>
  <c r="G27" i="42"/>
  <c r="H27" i="42"/>
  <c r="I27" i="42"/>
  <c r="J27" i="42"/>
  <c r="L27" i="42"/>
  <c r="B28" i="42"/>
  <c r="C28" i="42"/>
  <c r="D28" i="42"/>
  <c r="E28" i="42"/>
  <c r="F28" i="42"/>
  <c r="G28" i="42"/>
  <c r="H28" i="42"/>
  <c r="I28" i="42"/>
  <c r="J28" i="42"/>
  <c r="L28" i="42"/>
  <c r="B29" i="42"/>
  <c r="C29" i="42"/>
  <c r="D29" i="42"/>
  <c r="E29" i="42"/>
  <c r="F29" i="42"/>
  <c r="G29" i="42"/>
  <c r="H29" i="42"/>
  <c r="I29" i="42"/>
  <c r="J29" i="42"/>
  <c r="L29" i="42"/>
  <c r="B30" i="42"/>
  <c r="C30" i="42"/>
  <c r="D30" i="42"/>
  <c r="E30" i="42"/>
  <c r="F30" i="42"/>
  <c r="G30" i="42"/>
  <c r="H30" i="42"/>
  <c r="I30" i="42"/>
  <c r="J30" i="42"/>
  <c r="L30" i="42"/>
  <c r="B31" i="42"/>
  <c r="C31" i="42"/>
  <c r="D31" i="42"/>
  <c r="E31" i="42"/>
  <c r="F31" i="42"/>
  <c r="G31" i="42"/>
  <c r="H31" i="42"/>
  <c r="I31" i="42"/>
  <c r="J31" i="42"/>
  <c r="L31" i="42"/>
  <c r="B32" i="42"/>
  <c r="C32" i="42"/>
  <c r="D32" i="42"/>
  <c r="E32" i="42"/>
  <c r="F32" i="42"/>
  <c r="G32" i="42"/>
  <c r="H32" i="42"/>
  <c r="I32" i="42"/>
  <c r="J32" i="42"/>
  <c r="L32" i="42"/>
  <c r="B33" i="42"/>
  <c r="C33" i="42"/>
  <c r="D33" i="42"/>
  <c r="E33" i="42"/>
  <c r="F33" i="42"/>
  <c r="G33" i="42"/>
  <c r="H33" i="42"/>
  <c r="I33" i="42"/>
  <c r="J33" i="42"/>
  <c r="L33" i="42"/>
  <c r="B34" i="42"/>
  <c r="C34" i="42"/>
  <c r="D34" i="42"/>
  <c r="E34" i="42"/>
  <c r="F34" i="42"/>
  <c r="G34" i="42"/>
  <c r="H34" i="42"/>
  <c r="I34" i="42"/>
  <c r="J34" i="42"/>
  <c r="L34" i="42"/>
  <c r="B35" i="42"/>
  <c r="C35" i="42"/>
  <c r="D35" i="42"/>
  <c r="E35" i="42"/>
  <c r="F35" i="42"/>
  <c r="G35" i="42"/>
  <c r="H35" i="42"/>
  <c r="I35" i="42"/>
  <c r="J35" i="42"/>
  <c r="L35" i="42"/>
  <c r="B36" i="42"/>
  <c r="C36" i="42"/>
  <c r="D36" i="42"/>
  <c r="E36" i="42"/>
  <c r="F36" i="42"/>
  <c r="G36" i="42"/>
  <c r="H36" i="42"/>
  <c r="I36" i="42"/>
  <c r="J36" i="42"/>
  <c r="L36" i="42"/>
  <c r="B37" i="42"/>
  <c r="C37" i="42"/>
  <c r="D37" i="42"/>
  <c r="E37" i="42"/>
  <c r="F37" i="42"/>
  <c r="G37" i="42"/>
  <c r="H37" i="42"/>
  <c r="I37" i="42"/>
  <c r="J37" i="42"/>
  <c r="L37" i="42"/>
  <c r="B38" i="42"/>
  <c r="C38" i="42"/>
  <c r="D38" i="42"/>
  <c r="E38" i="42"/>
  <c r="F38" i="42"/>
  <c r="G38" i="42"/>
  <c r="H38" i="42"/>
  <c r="I38" i="42"/>
  <c r="J38" i="42"/>
  <c r="L38" i="42"/>
  <c r="B39" i="42"/>
  <c r="C39" i="42"/>
  <c r="D39" i="42"/>
  <c r="E39" i="42"/>
  <c r="F39" i="42"/>
  <c r="G39" i="42"/>
  <c r="H39" i="42"/>
  <c r="I39" i="42"/>
  <c r="J39" i="42"/>
  <c r="L39" i="42"/>
  <c r="B40" i="42"/>
  <c r="C40" i="42"/>
  <c r="D40" i="42"/>
  <c r="E40" i="42"/>
  <c r="F40" i="42"/>
  <c r="G40" i="42"/>
  <c r="H40" i="42"/>
  <c r="I40" i="42"/>
  <c r="J40" i="42"/>
  <c r="L40" i="42"/>
  <c r="B41" i="42"/>
  <c r="C41" i="42"/>
  <c r="D41" i="42"/>
  <c r="E41" i="42"/>
  <c r="F41" i="42"/>
  <c r="G41" i="42"/>
  <c r="H41" i="42"/>
  <c r="I41" i="42"/>
  <c r="J41" i="42"/>
  <c r="L41" i="42"/>
  <c r="B42" i="42"/>
  <c r="C42" i="42"/>
  <c r="D42" i="42"/>
  <c r="E42" i="42"/>
  <c r="F42" i="42"/>
  <c r="G42" i="42"/>
  <c r="H42" i="42"/>
  <c r="I42" i="42"/>
  <c r="J42" i="42"/>
  <c r="L42" i="42"/>
  <c r="B43" i="42"/>
  <c r="C43" i="42"/>
  <c r="D43" i="42"/>
  <c r="E43" i="42"/>
  <c r="F43" i="42"/>
  <c r="G43" i="42"/>
  <c r="H43" i="42"/>
  <c r="I43" i="42"/>
  <c r="J43" i="42"/>
  <c r="L43" i="42"/>
  <c r="B44" i="42"/>
  <c r="C44" i="42"/>
  <c r="D44" i="42"/>
  <c r="E44" i="42"/>
  <c r="F44" i="42"/>
  <c r="G44" i="42"/>
  <c r="H44" i="42"/>
  <c r="I44" i="42"/>
  <c r="J44" i="42"/>
  <c r="L44" i="42"/>
  <c r="B45" i="42"/>
  <c r="C45" i="42"/>
  <c r="D45" i="42"/>
  <c r="E45" i="42"/>
  <c r="F45" i="42"/>
  <c r="G45" i="42"/>
  <c r="H45" i="42"/>
  <c r="I45" i="42"/>
  <c r="J45" i="42"/>
  <c r="L45" i="42"/>
  <c r="B46" i="42"/>
  <c r="C46" i="42"/>
  <c r="D46" i="42"/>
  <c r="E46" i="42"/>
  <c r="F46" i="42"/>
  <c r="G46" i="42"/>
  <c r="H46" i="42"/>
  <c r="I46" i="42"/>
  <c r="J46" i="42"/>
  <c r="L46" i="42"/>
  <c r="B47" i="42"/>
  <c r="C47" i="42"/>
  <c r="D47" i="42"/>
  <c r="E47" i="42"/>
  <c r="F47" i="42"/>
  <c r="G47" i="42"/>
  <c r="H47" i="42"/>
  <c r="I47" i="42"/>
  <c r="J47" i="42"/>
  <c r="L47" i="42"/>
  <c r="B48" i="42"/>
  <c r="C48" i="42"/>
  <c r="D48" i="42"/>
  <c r="E48" i="42"/>
  <c r="F48" i="42"/>
  <c r="G48" i="42"/>
  <c r="H48" i="42"/>
  <c r="I48" i="42"/>
  <c r="J48" i="42"/>
  <c r="L48" i="42"/>
  <c r="B49" i="42"/>
  <c r="C49" i="42"/>
  <c r="D49" i="42"/>
  <c r="E49" i="42"/>
  <c r="F49" i="42"/>
  <c r="G49" i="42"/>
  <c r="H49" i="42"/>
  <c r="I49" i="42"/>
  <c r="J49" i="42"/>
  <c r="L49" i="42"/>
  <c r="B50" i="42"/>
  <c r="C50" i="42"/>
  <c r="D50" i="42"/>
  <c r="E50" i="42"/>
  <c r="F50" i="42"/>
  <c r="G50" i="42"/>
  <c r="H50" i="42"/>
  <c r="I50" i="42"/>
  <c r="J50" i="42"/>
  <c r="L50" i="42"/>
  <c r="B51" i="42"/>
  <c r="C51" i="42"/>
  <c r="D51" i="42"/>
  <c r="E51" i="42"/>
  <c r="F51" i="42"/>
  <c r="G51" i="42"/>
  <c r="H51" i="42"/>
  <c r="I51" i="42"/>
  <c r="J51" i="42"/>
  <c r="L51" i="42"/>
  <c r="B52" i="42"/>
  <c r="C52" i="42"/>
  <c r="D52" i="42"/>
  <c r="E52" i="42"/>
  <c r="F52" i="42"/>
  <c r="G52" i="42"/>
  <c r="H52" i="42"/>
  <c r="I52" i="42"/>
  <c r="J52" i="42"/>
  <c r="L52" i="42"/>
  <c r="B53" i="42"/>
  <c r="C53" i="42"/>
  <c r="D53" i="42"/>
  <c r="E53" i="42"/>
  <c r="F53" i="42"/>
  <c r="G53" i="42"/>
  <c r="H53" i="42"/>
  <c r="I53" i="42"/>
  <c r="J53" i="42"/>
  <c r="L53" i="42"/>
  <c r="B54" i="42"/>
  <c r="C54" i="42"/>
  <c r="D54" i="42"/>
  <c r="E54" i="42"/>
  <c r="F54" i="42"/>
  <c r="G54" i="42"/>
  <c r="H54" i="42"/>
  <c r="I54" i="42"/>
  <c r="J54" i="42"/>
  <c r="L54" i="42"/>
  <c r="B55" i="42"/>
  <c r="C55" i="42"/>
  <c r="D55" i="42"/>
  <c r="E55" i="42"/>
  <c r="F55" i="42"/>
  <c r="G55" i="42"/>
  <c r="H55" i="42"/>
  <c r="I55" i="42"/>
  <c r="J55" i="42"/>
  <c r="L55" i="42"/>
  <c r="B56" i="42"/>
  <c r="C56" i="42"/>
  <c r="D56" i="42"/>
  <c r="E56" i="42"/>
  <c r="F56" i="42"/>
  <c r="G56" i="42"/>
  <c r="H56" i="42"/>
  <c r="I56" i="42"/>
  <c r="J56" i="42"/>
  <c r="L56" i="42"/>
  <c r="B57" i="42"/>
  <c r="C57" i="42"/>
  <c r="D57" i="42"/>
  <c r="E57" i="42"/>
  <c r="F57" i="42"/>
  <c r="G57" i="42"/>
  <c r="H57" i="42"/>
  <c r="I57" i="42"/>
  <c r="J57" i="42"/>
  <c r="L57" i="42"/>
  <c r="B58" i="42"/>
  <c r="C58" i="42"/>
  <c r="D58" i="42"/>
  <c r="E58" i="42"/>
  <c r="F58" i="42"/>
  <c r="G58" i="42"/>
  <c r="H58" i="42"/>
  <c r="I58" i="42"/>
  <c r="J58" i="42"/>
  <c r="L58" i="42"/>
  <c r="B59" i="42"/>
  <c r="C59" i="42"/>
  <c r="D59" i="42"/>
  <c r="E59" i="42"/>
  <c r="F59" i="42"/>
  <c r="G59" i="42"/>
  <c r="H59" i="42"/>
  <c r="I59" i="42"/>
  <c r="J59" i="42"/>
  <c r="L59" i="42"/>
  <c r="B60" i="42"/>
  <c r="C60" i="42"/>
  <c r="D60" i="42"/>
  <c r="E60" i="42"/>
  <c r="F60" i="42"/>
  <c r="G60" i="42"/>
  <c r="H60" i="42"/>
  <c r="I60" i="42"/>
  <c r="J60" i="42"/>
  <c r="L60" i="42"/>
  <c r="B61" i="42"/>
  <c r="C61" i="42"/>
  <c r="D61" i="42"/>
  <c r="E61" i="42"/>
  <c r="F61" i="42"/>
  <c r="G61" i="42"/>
  <c r="H61" i="42"/>
  <c r="I61" i="42"/>
  <c r="J61" i="42"/>
  <c r="L61" i="42"/>
  <c r="B62" i="42"/>
  <c r="C62" i="42"/>
  <c r="D62" i="42"/>
  <c r="E62" i="42"/>
  <c r="F62" i="42"/>
  <c r="G62" i="42"/>
  <c r="H62" i="42"/>
  <c r="I62" i="42"/>
  <c r="J62" i="42"/>
  <c r="L62" i="42"/>
  <c r="B63" i="42"/>
  <c r="C63" i="42"/>
  <c r="D63" i="42"/>
  <c r="E63" i="42"/>
  <c r="F63" i="42"/>
  <c r="G63" i="42"/>
  <c r="H63" i="42"/>
  <c r="I63" i="42"/>
  <c r="J63" i="42"/>
  <c r="L63" i="42"/>
  <c r="B64" i="42"/>
  <c r="C64" i="42"/>
  <c r="D64" i="42"/>
  <c r="E64" i="42"/>
  <c r="F64" i="42"/>
  <c r="G64" i="42"/>
  <c r="H64" i="42"/>
  <c r="I64" i="42"/>
  <c r="J64" i="42"/>
  <c r="L64" i="42"/>
  <c r="B65" i="42"/>
  <c r="C65" i="42"/>
  <c r="D65" i="42"/>
  <c r="E65" i="42"/>
  <c r="F65" i="42"/>
  <c r="G65" i="42"/>
  <c r="H65" i="42"/>
  <c r="I65" i="42"/>
  <c r="J65" i="42"/>
  <c r="L65" i="42"/>
  <c r="B66" i="42"/>
  <c r="C66" i="42"/>
  <c r="D66" i="42"/>
  <c r="E66" i="42"/>
  <c r="F66" i="42"/>
  <c r="G66" i="42"/>
  <c r="H66" i="42"/>
  <c r="I66" i="42"/>
  <c r="J66" i="42"/>
  <c r="L66" i="42"/>
  <c r="B67" i="42"/>
  <c r="C67" i="42"/>
  <c r="D67" i="42"/>
  <c r="E67" i="42"/>
  <c r="F67" i="42"/>
  <c r="G67" i="42"/>
  <c r="H67" i="42"/>
  <c r="I67" i="42"/>
  <c r="J67" i="42"/>
  <c r="L67" i="42"/>
  <c r="B68" i="42"/>
  <c r="C68" i="42"/>
  <c r="D68" i="42"/>
  <c r="E68" i="42"/>
  <c r="F68" i="42"/>
  <c r="G68" i="42"/>
  <c r="H68" i="42"/>
  <c r="I68" i="42"/>
  <c r="J68" i="42"/>
  <c r="L68" i="42"/>
  <c r="B69" i="42"/>
  <c r="C69" i="42"/>
  <c r="D69" i="42"/>
  <c r="E69" i="42"/>
  <c r="F69" i="42"/>
  <c r="G69" i="42"/>
  <c r="H69" i="42"/>
  <c r="I69" i="42"/>
  <c r="J69" i="42"/>
  <c r="L69" i="42"/>
  <c r="B70" i="42"/>
  <c r="C70" i="42"/>
  <c r="D70" i="42"/>
  <c r="E70" i="42"/>
  <c r="F70" i="42"/>
  <c r="G70" i="42"/>
  <c r="H70" i="42"/>
  <c r="I70" i="42"/>
  <c r="J70" i="42"/>
  <c r="L70" i="42"/>
  <c r="B71" i="42"/>
  <c r="C71" i="42"/>
  <c r="D71" i="42"/>
  <c r="E71" i="42"/>
  <c r="F71" i="42"/>
  <c r="G71" i="42"/>
  <c r="H71" i="42"/>
  <c r="I71" i="42"/>
  <c r="J71" i="42"/>
  <c r="L71" i="42"/>
  <c r="B72" i="42"/>
  <c r="C72" i="42"/>
  <c r="D72" i="42"/>
  <c r="E72" i="42"/>
  <c r="F72" i="42"/>
  <c r="G72" i="42"/>
  <c r="H72" i="42"/>
  <c r="I72" i="42"/>
  <c r="J72" i="42"/>
  <c r="L72" i="42"/>
  <c r="B73" i="42"/>
  <c r="C73" i="42"/>
  <c r="D73" i="42"/>
  <c r="E73" i="42"/>
  <c r="F73" i="42"/>
  <c r="G73" i="42"/>
  <c r="H73" i="42"/>
  <c r="I73" i="42"/>
  <c r="J73" i="42"/>
  <c r="L73" i="42"/>
  <c r="B74" i="42"/>
  <c r="C74" i="42"/>
  <c r="D74" i="42"/>
  <c r="E74" i="42"/>
  <c r="F74" i="42"/>
  <c r="G74" i="42"/>
  <c r="H74" i="42"/>
  <c r="I74" i="42"/>
  <c r="J74" i="42"/>
  <c r="L74" i="42"/>
  <c r="B75" i="42"/>
  <c r="C75" i="42"/>
  <c r="D75" i="42"/>
  <c r="E75" i="42"/>
  <c r="F75" i="42"/>
  <c r="G75" i="42"/>
  <c r="H75" i="42"/>
  <c r="I75" i="42"/>
  <c r="J75" i="42"/>
  <c r="L75" i="42"/>
  <c r="B76" i="42"/>
  <c r="C76" i="42"/>
  <c r="D76" i="42"/>
  <c r="E76" i="42"/>
  <c r="F76" i="42"/>
  <c r="G76" i="42"/>
  <c r="H76" i="42"/>
  <c r="I76" i="42"/>
  <c r="J76" i="42"/>
  <c r="L76" i="42"/>
  <c r="B77" i="42"/>
  <c r="C77" i="42"/>
  <c r="D77" i="42"/>
  <c r="E77" i="42"/>
  <c r="F77" i="42"/>
  <c r="G77" i="42"/>
  <c r="H77" i="42"/>
  <c r="I77" i="42"/>
  <c r="J77" i="42"/>
  <c r="L77" i="42"/>
  <c r="B78" i="42"/>
  <c r="C78" i="42"/>
  <c r="D78" i="42"/>
  <c r="E78" i="42"/>
  <c r="F78" i="42"/>
  <c r="G78" i="42"/>
  <c r="H78" i="42"/>
  <c r="I78" i="42"/>
  <c r="J78" i="42"/>
  <c r="L78" i="42"/>
  <c r="B79" i="42"/>
  <c r="C79" i="42"/>
  <c r="D79" i="42"/>
  <c r="E79" i="42"/>
  <c r="F79" i="42"/>
  <c r="G79" i="42"/>
  <c r="H79" i="42"/>
  <c r="I79" i="42"/>
  <c r="J79" i="42"/>
  <c r="L79" i="42"/>
  <c r="B80" i="42"/>
  <c r="C80" i="42"/>
  <c r="D80" i="42"/>
  <c r="E80" i="42"/>
  <c r="F80" i="42"/>
  <c r="G80" i="42"/>
  <c r="H80" i="42"/>
  <c r="I80" i="42"/>
  <c r="J80" i="42"/>
  <c r="L80" i="42"/>
  <c r="B81" i="42"/>
  <c r="C81" i="42"/>
  <c r="D81" i="42"/>
  <c r="E81" i="42"/>
  <c r="F81" i="42"/>
  <c r="G81" i="42"/>
  <c r="H81" i="42"/>
  <c r="I81" i="42"/>
  <c r="J81" i="42"/>
  <c r="L81" i="42"/>
  <c r="B82" i="42"/>
  <c r="C82" i="42"/>
  <c r="D82" i="42"/>
  <c r="E82" i="42"/>
  <c r="F82" i="42"/>
  <c r="G82" i="42"/>
  <c r="H82" i="42"/>
  <c r="I82" i="42"/>
  <c r="J82" i="42"/>
  <c r="L82" i="42"/>
  <c r="B83" i="42"/>
  <c r="C83" i="42"/>
  <c r="D83" i="42"/>
  <c r="E83" i="42"/>
  <c r="F83" i="42"/>
  <c r="G83" i="42"/>
  <c r="H83" i="42"/>
  <c r="I83" i="42"/>
  <c r="J83" i="42"/>
  <c r="L83" i="42"/>
  <c r="B84" i="42"/>
  <c r="C84" i="42"/>
  <c r="D84" i="42"/>
  <c r="E84" i="42"/>
  <c r="F84" i="42"/>
  <c r="G84" i="42"/>
  <c r="H84" i="42"/>
  <c r="I84" i="42"/>
  <c r="J84" i="42"/>
  <c r="L84" i="42"/>
  <c r="B85" i="42"/>
  <c r="C85" i="42"/>
  <c r="D85" i="42"/>
  <c r="E85" i="42"/>
  <c r="F85" i="42"/>
  <c r="G85" i="42"/>
  <c r="H85" i="42"/>
  <c r="I85" i="42"/>
  <c r="J85" i="42"/>
  <c r="L85" i="42"/>
  <c r="B86" i="42"/>
  <c r="C86" i="42"/>
  <c r="D86" i="42"/>
  <c r="E86" i="42"/>
  <c r="F86" i="42"/>
  <c r="G86" i="42"/>
  <c r="H86" i="42"/>
  <c r="I86" i="42"/>
  <c r="J86" i="42"/>
  <c r="L86" i="42"/>
  <c r="B87" i="42"/>
  <c r="C87" i="42"/>
  <c r="D87" i="42"/>
  <c r="E87" i="42"/>
  <c r="F87" i="42"/>
  <c r="G87" i="42"/>
  <c r="H87" i="42"/>
  <c r="I87" i="42"/>
  <c r="J87" i="42"/>
  <c r="L87" i="42"/>
  <c r="B88" i="42"/>
  <c r="C88" i="42"/>
  <c r="D88" i="42"/>
  <c r="E88" i="42"/>
  <c r="F88" i="42"/>
  <c r="G88" i="42"/>
  <c r="H88" i="42"/>
  <c r="I88" i="42"/>
  <c r="J88" i="42"/>
  <c r="L88" i="42"/>
  <c r="A3" i="40" l="1"/>
  <c r="A91" i="40" s="1"/>
  <c r="A3" i="31"/>
  <c r="A91" i="31" s="1"/>
  <c r="A3" i="28"/>
  <c r="A91" i="28" s="1"/>
  <c r="A3" i="25"/>
  <c r="A91" i="25" s="1"/>
  <c r="A3" i="22"/>
  <c r="A91" i="22" s="1"/>
  <c r="A3" i="19"/>
  <c r="A91" i="19" s="1"/>
  <c r="A3" i="16"/>
  <c r="A91" i="16" s="1"/>
  <c r="A3" i="13"/>
  <c r="A91" i="13" s="1"/>
  <c r="A3" i="10"/>
  <c r="A91" i="10" s="1"/>
  <c r="A3" i="7"/>
  <c r="A91" i="7" s="1"/>
  <c r="A3" i="4"/>
  <c r="A91" i="4" s="1"/>
  <c r="A3" i="39"/>
  <c r="A91" i="39" s="1"/>
  <c r="A3" i="30"/>
  <c r="A91" i="30" s="1"/>
  <c r="A3" i="27"/>
  <c r="A91" i="27" s="1"/>
  <c r="A3" i="24"/>
  <c r="A91" i="24" s="1"/>
  <c r="A3" i="21"/>
  <c r="A91" i="21" s="1"/>
  <c r="A3" i="18"/>
  <c r="A3" i="15"/>
  <c r="A91" i="15" s="1"/>
  <c r="A3" i="12"/>
  <c r="A91" i="12" s="1"/>
  <c r="A3" i="9"/>
  <c r="A91" i="9" s="1"/>
  <c r="A3" i="6"/>
  <c r="A91" i="6" s="1"/>
  <c r="A3" i="1"/>
  <c r="A91" i="1" s="1"/>
  <c r="A91" i="42"/>
  <c r="A91" i="44"/>
  <c r="A91" i="18"/>
  <c r="K10" i="44" l="1"/>
  <c r="B6" i="31"/>
  <c r="B6" i="28"/>
  <c r="B6" i="25"/>
  <c r="B6" i="22"/>
  <c r="B6" i="19"/>
  <c r="B6" i="16"/>
  <c r="B6" i="13"/>
  <c r="B6" i="10"/>
  <c r="B6" i="7"/>
  <c r="B6" i="4"/>
  <c r="L10" i="42"/>
  <c r="H90" i="39"/>
  <c r="G90" i="39"/>
  <c r="G90" i="30"/>
  <c r="AM90" i="30"/>
  <c r="AE90" i="30"/>
  <c r="W90" i="30"/>
  <c r="O90" i="30"/>
  <c r="G90" i="24"/>
  <c r="BR90" i="24"/>
  <c r="BK90" i="24"/>
  <c r="BD90" i="24"/>
  <c r="AP90" i="24"/>
  <c r="AB90" i="21"/>
  <c r="G90" i="21"/>
  <c r="BK90" i="21"/>
  <c r="BD90" i="21"/>
  <c r="AW90" i="21"/>
  <c r="AP90" i="21"/>
  <c r="AI90" i="21"/>
  <c r="N90" i="21"/>
  <c r="BR90" i="18"/>
  <c r="BK90" i="18"/>
  <c r="BD90" i="18"/>
  <c r="AW90" i="18"/>
  <c r="AP90" i="18"/>
  <c r="AI90" i="18"/>
  <c r="AB90" i="18"/>
  <c r="U90" i="18"/>
  <c r="N90" i="18"/>
  <c r="G90" i="15"/>
  <c r="AB90" i="15"/>
  <c r="AI90" i="15"/>
  <c r="N90" i="15" l="1"/>
  <c r="G90" i="27"/>
  <c r="U90" i="27"/>
  <c r="U90" i="15"/>
  <c r="U90" i="21"/>
  <c r="N90" i="27"/>
  <c r="G90" i="18"/>
  <c r="N90" i="24"/>
  <c r="AW90" i="24"/>
  <c r="U90" i="24"/>
  <c r="AB90" i="24"/>
  <c r="AI90" i="24"/>
  <c r="H90" i="12" l="1"/>
  <c r="BZ90" i="12"/>
  <c r="BD90" i="12"/>
  <c r="H90" i="9"/>
  <c r="O90" i="9"/>
  <c r="Q90" i="9"/>
  <c r="K90" i="9"/>
  <c r="Y90" i="9"/>
  <c r="S90" i="9"/>
  <c r="AA90" i="9"/>
  <c r="AE90" i="9"/>
  <c r="BQ90" i="12"/>
  <c r="BA90" i="12"/>
  <c r="AO90" i="12"/>
  <c r="M90" i="12"/>
  <c r="I90" i="12"/>
  <c r="C90" i="12"/>
  <c r="BM90" i="12"/>
  <c r="BG90" i="12"/>
  <c r="AK90" i="12"/>
  <c r="Y90" i="12"/>
  <c r="D90" i="18"/>
  <c r="BQ90" i="18"/>
  <c r="BG90" i="18"/>
  <c r="S90" i="18"/>
  <c r="BI90" i="18"/>
  <c r="AY90" i="18"/>
  <c r="Q90" i="18"/>
  <c r="I90" i="18"/>
  <c r="BC90" i="18"/>
  <c r="AO90" i="18"/>
  <c r="J90" i="24"/>
  <c r="D90" i="24"/>
  <c r="I90" i="24"/>
  <c r="C90" i="24"/>
  <c r="AR90" i="24"/>
  <c r="F90" i="24"/>
  <c r="BO90" i="24"/>
  <c r="BC90" i="24"/>
  <c r="BA90" i="24"/>
  <c r="AZ90" i="24"/>
  <c r="AM90" i="24"/>
  <c r="K90" i="24"/>
  <c r="BI90" i="24"/>
  <c r="BH90" i="24"/>
  <c r="BM90" i="24"/>
  <c r="BF90" i="24"/>
  <c r="R90" i="27"/>
  <c r="F90" i="27"/>
  <c r="B90" i="27"/>
  <c r="T90" i="10"/>
  <c r="E90" i="13"/>
  <c r="BK90" i="13"/>
  <c r="BA90" i="13"/>
  <c r="AR90" i="13"/>
  <c r="AH90" i="13"/>
  <c r="AC90" i="13"/>
  <c r="X90" i="13"/>
  <c r="J90" i="13"/>
  <c r="AV90" i="13"/>
  <c r="T90" i="13"/>
  <c r="Z90" i="19"/>
  <c r="P90" i="19"/>
  <c r="AH90" i="19"/>
  <c r="AF90" i="22"/>
  <c r="AA90" i="22"/>
  <c r="V90" i="22"/>
  <c r="N90" i="22"/>
  <c r="BB90" i="22"/>
  <c r="AH90" i="22"/>
  <c r="AC90" i="22"/>
  <c r="X90" i="22"/>
  <c r="T90" i="22"/>
  <c r="AZ90" i="22"/>
  <c r="AG90" i="22"/>
  <c r="P90" i="22"/>
  <c r="AD90" i="25"/>
  <c r="G90" i="25"/>
  <c r="AW90" i="25"/>
  <c r="Y90" i="25"/>
  <c r="D90" i="28"/>
  <c r="B90" i="28"/>
  <c r="P90" i="28"/>
  <c r="F90" i="28"/>
  <c r="AB90" i="31"/>
  <c r="Z90" i="31"/>
  <c r="P90" i="31"/>
  <c r="J90" i="31"/>
  <c r="D90" i="40"/>
  <c r="F90" i="40"/>
  <c r="B90" i="40"/>
  <c r="W90" i="31"/>
  <c r="V90" i="31"/>
  <c r="O90" i="31"/>
  <c r="H90" i="31"/>
  <c r="AV90" i="24"/>
  <c r="AD90" i="24"/>
  <c r="AQ90" i="25"/>
  <c r="AF90" i="21"/>
  <c r="AJ90" i="22"/>
  <c r="AE90" i="22"/>
  <c r="AD90" i="22"/>
  <c r="Z90" i="22"/>
  <c r="Y90" i="22"/>
  <c r="AD90" i="18"/>
  <c r="AK90" i="19"/>
  <c r="AE90" i="19"/>
  <c r="AD90" i="19"/>
  <c r="Y90" i="19"/>
  <c r="V90" i="19"/>
  <c r="S90" i="19"/>
  <c r="BH90" i="12"/>
  <c r="AV90" i="12"/>
  <c r="AT90" i="12"/>
  <c r="AR90" i="12"/>
  <c r="AM90" i="12"/>
  <c r="AH90" i="12"/>
  <c r="AF90" i="12"/>
  <c r="AD90" i="12"/>
  <c r="AA90" i="12"/>
  <c r="W90" i="12"/>
  <c r="R90" i="12"/>
  <c r="AQ90" i="13"/>
  <c r="AP90" i="13"/>
  <c r="AO90" i="13"/>
  <c r="AN90" i="13"/>
  <c r="AM90" i="13"/>
  <c r="AL90" i="13"/>
  <c r="AK90" i="13"/>
  <c r="AJ90" i="13"/>
  <c r="AI90" i="13"/>
  <c r="AG90" i="13"/>
  <c r="AF90" i="13"/>
  <c r="AE90" i="13"/>
  <c r="AD90" i="13"/>
  <c r="AA90" i="13"/>
  <c r="Z90" i="13"/>
  <c r="Y90" i="13"/>
  <c r="W90" i="13"/>
  <c r="V90" i="13"/>
  <c r="U90" i="13"/>
  <c r="S90" i="13"/>
  <c r="R90" i="13"/>
  <c r="Q90" i="13"/>
  <c r="P90" i="13"/>
  <c r="N90" i="13"/>
  <c r="AN90" i="12"/>
  <c r="AK90" i="7"/>
  <c r="AJ90" i="7"/>
  <c r="AI90" i="7"/>
  <c r="AH90" i="7"/>
  <c r="AG90" i="7"/>
  <c r="AF90" i="7"/>
  <c r="G90" i="31"/>
  <c r="F90" i="31"/>
  <c r="E90" i="31"/>
  <c r="C90" i="31"/>
  <c r="B90" i="31"/>
  <c r="AA90" i="31"/>
  <c r="Y90" i="31"/>
  <c r="X90" i="31"/>
  <c r="U90" i="31"/>
  <c r="T90" i="31"/>
  <c r="S90" i="31"/>
  <c r="R90" i="31"/>
  <c r="Q90" i="31"/>
  <c r="N90" i="31"/>
  <c r="M90" i="31"/>
  <c r="L90" i="31"/>
  <c r="K90" i="31"/>
  <c r="H90" i="30"/>
  <c r="F90" i="30"/>
  <c r="E90" i="30"/>
  <c r="D90" i="30"/>
  <c r="C90" i="30"/>
  <c r="B90" i="30"/>
  <c r="AN90" i="30"/>
  <c r="AL90" i="30"/>
  <c r="AK90" i="30"/>
  <c r="AJ90" i="30"/>
  <c r="AI90" i="30"/>
  <c r="AF90" i="30"/>
  <c r="AD90" i="30"/>
  <c r="AC90" i="30"/>
  <c r="AB90" i="30"/>
  <c r="AA90" i="30"/>
  <c r="X90" i="30"/>
  <c r="V90" i="30"/>
  <c r="U90" i="30"/>
  <c r="T90" i="30"/>
  <c r="S90" i="30"/>
  <c r="P90" i="30"/>
  <c r="N90" i="30"/>
  <c r="M90" i="30"/>
  <c r="L90" i="30"/>
  <c r="K90" i="30"/>
  <c r="B6" i="30"/>
  <c r="G90" i="28"/>
  <c r="E90" i="28"/>
  <c r="C90" i="28"/>
  <c r="S90" i="28"/>
  <c r="R90" i="28"/>
  <c r="Q90" i="28"/>
  <c r="O90" i="28"/>
  <c r="N90" i="28"/>
  <c r="M90" i="28"/>
  <c r="L90" i="28"/>
  <c r="K90" i="28"/>
  <c r="J90" i="28"/>
  <c r="I90" i="28"/>
  <c r="H90" i="28"/>
  <c r="H90" i="27"/>
  <c r="E90" i="27"/>
  <c r="D90" i="27"/>
  <c r="C90" i="27"/>
  <c r="V90" i="27"/>
  <c r="T90" i="27"/>
  <c r="S90" i="27"/>
  <c r="Q90" i="27"/>
  <c r="P90" i="27"/>
  <c r="O90" i="27"/>
  <c r="M90" i="27"/>
  <c r="L90" i="27"/>
  <c r="K90" i="27"/>
  <c r="J90" i="27"/>
  <c r="I90" i="27"/>
  <c r="B6" i="27"/>
  <c r="BI90" i="25"/>
  <c r="AV90" i="25"/>
  <c r="M90" i="25"/>
  <c r="J90" i="25"/>
  <c r="H90" i="24"/>
  <c r="E90" i="24"/>
  <c r="BS90" i="24"/>
  <c r="BP90" i="24"/>
  <c r="BL90" i="24"/>
  <c r="BG90" i="24"/>
  <c r="BE90" i="24"/>
  <c r="BB90" i="24"/>
  <c r="V90" i="24"/>
  <c r="Q90" i="24"/>
  <c r="O90" i="24"/>
  <c r="L90" i="24"/>
  <c r="B6" i="24"/>
  <c r="G90" i="22"/>
  <c r="E90" i="22"/>
  <c r="C90" i="22"/>
  <c r="BC90" i="22"/>
  <c r="BA90" i="22"/>
  <c r="AY90" i="22"/>
  <c r="AW90" i="22"/>
  <c r="AV90" i="22"/>
  <c r="AT90" i="22"/>
  <c r="AS90" i="22"/>
  <c r="AR90" i="22"/>
  <c r="AQ90" i="22"/>
  <c r="AO90" i="22"/>
  <c r="AM90" i="22"/>
  <c r="S90" i="22"/>
  <c r="Q90" i="22"/>
  <c r="O90" i="22"/>
  <c r="M90" i="22"/>
  <c r="L90" i="22"/>
  <c r="K90" i="22"/>
  <c r="J90" i="22"/>
  <c r="H90" i="22"/>
  <c r="H90" i="21"/>
  <c r="F90" i="21"/>
  <c r="D90" i="21"/>
  <c r="B90" i="21"/>
  <c r="BL90" i="21"/>
  <c r="BJ90" i="21"/>
  <c r="BH90" i="21"/>
  <c r="BF90" i="21"/>
  <c r="BE90" i="21"/>
  <c r="BC90" i="21"/>
  <c r="BB90" i="21"/>
  <c r="AZ90" i="21"/>
  <c r="AY90" i="21"/>
  <c r="AX90" i="21"/>
  <c r="AV90" i="21"/>
  <c r="AT90" i="21"/>
  <c r="AR90" i="21"/>
  <c r="V90" i="21"/>
  <c r="T90" i="21"/>
  <c r="R90" i="21"/>
  <c r="P90" i="21"/>
  <c r="O90" i="21"/>
  <c r="L90" i="21"/>
  <c r="K90" i="21"/>
  <c r="J90" i="21"/>
  <c r="B6" i="21"/>
  <c r="G90" i="19"/>
  <c r="D90" i="19"/>
  <c r="BI90" i="19"/>
  <c r="BF90" i="19"/>
  <c r="BC90" i="19"/>
  <c r="BB90" i="19"/>
  <c r="AX90" i="19"/>
  <c r="AW90" i="19"/>
  <c r="AT90" i="19"/>
  <c r="AQ90" i="19"/>
  <c r="AP90" i="19"/>
  <c r="AL90" i="19"/>
  <c r="M90" i="19"/>
  <c r="J90" i="19"/>
  <c r="H90" i="18"/>
  <c r="F90" i="18"/>
  <c r="E90" i="18"/>
  <c r="C90" i="18"/>
  <c r="B90" i="18"/>
  <c r="BS90" i="18"/>
  <c r="BP90" i="18"/>
  <c r="BO90" i="18"/>
  <c r="BN90" i="18"/>
  <c r="BL90" i="18"/>
  <c r="BJ90" i="18"/>
  <c r="BH90" i="18"/>
  <c r="BF90" i="18"/>
  <c r="BE90" i="18"/>
  <c r="BB90" i="18"/>
  <c r="BA90" i="18"/>
  <c r="AZ90" i="18"/>
  <c r="V90" i="18"/>
  <c r="T90" i="18"/>
  <c r="R90" i="18"/>
  <c r="P90" i="18"/>
  <c r="O90" i="18"/>
  <c r="L90" i="18"/>
  <c r="K90" i="18"/>
  <c r="J90" i="18"/>
  <c r="B6" i="18"/>
  <c r="G90" i="16"/>
  <c r="F90" i="16"/>
  <c r="B90" i="16"/>
  <c r="AE90" i="16"/>
  <c r="AD90" i="16"/>
  <c r="AC90" i="16"/>
  <c r="Z90" i="16"/>
  <c r="Y90" i="16"/>
  <c r="X90" i="16"/>
  <c r="W90" i="16"/>
  <c r="U90" i="16"/>
  <c r="S90" i="16"/>
  <c r="R90" i="16"/>
  <c r="N90" i="16"/>
  <c r="M90" i="16"/>
  <c r="K90" i="16"/>
  <c r="I90" i="16"/>
  <c r="H90" i="15"/>
  <c r="F90" i="15"/>
  <c r="D90" i="15"/>
  <c r="B90" i="15"/>
  <c r="AJ90" i="15"/>
  <c r="AH90" i="15"/>
  <c r="AG90" i="15"/>
  <c r="AF90" i="15"/>
  <c r="AD90" i="15"/>
  <c r="AC90" i="15"/>
  <c r="Z90" i="15"/>
  <c r="X90" i="15"/>
  <c r="V90" i="15"/>
  <c r="T90" i="15"/>
  <c r="S90" i="15"/>
  <c r="R90" i="15"/>
  <c r="P90" i="15"/>
  <c r="O90" i="15"/>
  <c r="L90" i="15"/>
  <c r="I90" i="15"/>
  <c r="B6" i="15"/>
  <c r="G90" i="13"/>
  <c r="F90" i="13"/>
  <c r="D90" i="13"/>
  <c r="C90" i="13"/>
  <c r="B90" i="13"/>
  <c r="BO90" i="13"/>
  <c r="BN90" i="13"/>
  <c r="BM90" i="13"/>
  <c r="BL90" i="13"/>
  <c r="BJ90" i="13"/>
  <c r="BI90" i="13"/>
  <c r="BH90" i="13"/>
  <c r="BG90" i="13"/>
  <c r="BF90" i="13"/>
  <c r="BE90" i="13"/>
  <c r="BD90" i="13"/>
  <c r="BC90" i="13"/>
  <c r="BB90" i="13"/>
  <c r="AZ90" i="13"/>
  <c r="AY90" i="13"/>
  <c r="AX90" i="13"/>
  <c r="AW90" i="13"/>
  <c r="AU90" i="13"/>
  <c r="AT90" i="13"/>
  <c r="AS90" i="13"/>
  <c r="M90" i="13"/>
  <c r="L90" i="13"/>
  <c r="K90" i="13"/>
  <c r="I90" i="13"/>
  <c r="H90" i="13"/>
  <c r="F90" i="12"/>
  <c r="E90" i="12"/>
  <c r="D90" i="12"/>
  <c r="B90" i="12"/>
  <c r="BX90" i="12"/>
  <c r="BW90" i="12"/>
  <c r="BV90" i="12"/>
  <c r="BU90" i="12"/>
  <c r="BT90" i="12"/>
  <c r="BS90" i="12"/>
  <c r="BP90" i="12"/>
  <c r="BO90" i="12"/>
  <c r="BN90" i="12"/>
  <c r="BJ90" i="12"/>
  <c r="BI90" i="12"/>
  <c r="BF90" i="12"/>
  <c r="BC90" i="12"/>
  <c r="AZ90" i="12"/>
  <c r="AY90" i="12"/>
  <c r="O90" i="12"/>
  <c r="L90" i="12"/>
  <c r="K90" i="12"/>
  <c r="J90" i="12"/>
  <c r="B6" i="12"/>
  <c r="G90" i="10"/>
  <c r="F90" i="10"/>
  <c r="D90" i="10"/>
  <c r="B90" i="10"/>
  <c r="AE90" i="10"/>
  <c r="AD90" i="10"/>
  <c r="AC90" i="10"/>
  <c r="AB90" i="10"/>
  <c r="Z90" i="10"/>
  <c r="Y90" i="10"/>
  <c r="X90" i="10"/>
  <c r="W90" i="10"/>
  <c r="S90" i="10"/>
  <c r="R90" i="10"/>
  <c r="N90" i="10"/>
  <c r="M90" i="10"/>
  <c r="K90" i="10"/>
  <c r="H90" i="10"/>
  <c r="F90" i="9"/>
  <c r="E90" i="9"/>
  <c r="D90" i="9"/>
  <c r="B90" i="9"/>
  <c r="AH90" i="9"/>
  <c r="AG90" i="9"/>
  <c r="AF90" i="9"/>
  <c r="AD90" i="9"/>
  <c r="AC90" i="9"/>
  <c r="Z90" i="9"/>
  <c r="X90" i="9"/>
  <c r="W90" i="9"/>
  <c r="T90" i="9"/>
  <c r="R90" i="9"/>
  <c r="P90" i="9"/>
  <c r="M90" i="9"/>
  <c r="L90" i="9"/>
  <c r="J90" i="9"/>
  <c r="I90" i="9"/>
  <c r="B6" i="9"/>
  <c r="I90" i="22" l="1"/>
  <c r="R90" i="22"/>
  <c r="W90" i="22"/>
  <c r="AB90" i="22"/>
  <c r="AL90" i="22"/>
  <c r="AP90" i="22"/>
  <c r="AU90" i="22"/>
  <c r="B90" i="22"/>
  <c r="F90" i="22"/>
  <c r="U90" i="22"/>
  <c r="AN90" i="22"/>
  <c r="AX90" i="22"/>
  <c r="D90" i="22"/>
  <c r="J90" i="10"/>
  <c r="L90" i="10"/>
  <c r="M90" i="24"/>
  <c r="S90" i="24"/>
  <c r="BQ90" i="24"/>
  <c r="P90" i="24"/>
  <c r="T90" i="24"/>
  <c r="BN90" i="24"/>
  <c r="AY90" i="24"/>
  <c r="B90" i="24"/>
  <c r="M90" i="18"/>
  <c r="BM90" i="18"/>
  <c r="AI90" i="9"/>
  <c r="AJ90" i="9"/>
  <c r="AP90" i="1"/>
  <c r="R90" i="24"/>
  <c r="AH90" i="24"/>
  <c r="BJ90" i="24"/>
  <c r="C90" i="9"/>
  <c r="BE90" i="12"/>
  <c r="AC90" i="25"/>
  <c r="AM90" i="25"/>
  <c r="AR90" i="25"/>
  <c r="W90" i="25"/>
  <c r="AG90" i="25"/>
  <c r="BF90" i="25"/>
  <c r="B90" i="25"/>
  <c r="F90" i="25"/>
  <c r="Z90" i="25"/>
  <c r="AN90" i="25"/>
  <c r="Q90" i="25"/>
  <c r="AY90" i="25"/>
  <c r="H90" i="16"/>
  <c r="L90" i="16"/>
  <c r="Q90" i="16"/>
  <c r="V90" i="16"/>
  <c r="AA90" i="16"/>
  <c r="E90" i="16"/>
  <c r="O90" i="16"/>
  <c r="T90" i="16"/>
  <c r="C90" i="16"/>
  <c r="BL90" i="12"/>
  <c r="I90" i="19"/>
  <c r="N90" i="19"/>
  <c r="W90" i="19"/>
  <c r="AB90" i="19"/>
  <c r="AG90" i="19"/>
  <c r="AU90" i="19"/>
  <c r="AZ90" i="19"/>
  <c r="BE90" i="19"/>
  <c r="E90" i="19"/>
  <c r="O90" i="19"/>
  <c r="T90" i="19"/>
  <c r="X90" i="19"/>
  <c r="AC90" i="19"/>
  <c r="AM90" i="19"/>
  <c r="AR90" i="19"/>
  <c r="AV90" i="19"/>
  <c r="BA90" i="19"/>
  <c r="B90" i="19"/>
  <c r="F90" i="19"/>
  <c r="K90" i="19"/>
  <c r="U90" i="19"/>
  <c r="AI90" i="19"/>
  <c r="AN90" i="19"/>
  <c r="AS90" i="19"/>
  <c r="BG90" i="19"/>
  <c r="C90" i="19"/>
  <c r="H90" i="19"/>
  <c r="L90" i="19"/>
  <c r="AA90" i="19"/>
  <c r="AF90" i="19"/>
  <c r="AJ90" i="19"/>
  <c r="AO90" i="19"/>
  <c r="AY90" i="19"/>
  <c r="BD90" i="19"/>
  <c r="BH90" i="19"/>
  <c r="Q90" i="10"/>
  <c r="V90" i="10"/>
  <c r="E90" i="10"/>
  <c r="Q90" i="21"/>
  <c r="AS90" i="21"/>
  <c r="BI90" i="21"/>
  <c r="C90" i="21"/>
  <c r="I90" i="21"/>
  <c r="M90" i="21"/>
  <c r="S90" i="21"/>
  <c r="AU90" i="21"/>
  <c r="BA90" i="21"/>
  <c r="BG90" i="21"/>
  <c r="E90" i="21"/>
  <c r="K90" i="15"/>
  <c r="Q90" i="15"/>
  <c r="W90" i="15"/>
  <c r="AA90" i="15"/>
  <c r="C90" i="15"/>
  <c r="M90" i="15"/>
  <c r="Y90" i="15"/>
  <c r="AE90" i="15"/>
  <c r="E90" i="15"/>
  <c r="V90" i="9"/>
  <c r="U90" i="6"/>
  <c r="AB90" i="6"/>
  <c r="AI90" i="6"/>
  <c r="AP90" i="6"/>
  <c r="AW90" i="6"/>
  <c r="G90" i="6"/>
  <c r="BY90" i="12"/>
  <c r="BR90" i="12"/>
  <c r="BK90" i="12"/>
  <c r="G90" i="9"/>
  <c r="AB90" i="9"/>
  <c r="U90" i="9"/>
  <c r="N90" i="9"/>
  <c r="P90" i="16"/>
  <c r="D90" i="16"/>
  <c r="N90" i="1"/>
  <c r="O90" i="25"/>
  <c r="BD90" i="25"/>
  <c r="BH90" i="25"/>
  <c r="D90" i="25"/>
  <c r="AF90" i="25"/>
  <c r="AJ90" i="25"/>
  <c r="AT90" i="25"/>
  <c r="J90" i="16"/>
  <c r="U90" i="1"/>
  <c r="AW90" i="1"/>
  <c r="H90" i="25"/>
  <c r="L90" i="25"/>
  <c r="V90" i="25"/>
  <c r="BA90" i="25"/>
  <c r="AB90" i="16"/>
  <c r="N90" i="6"/>
  <c r="G90" i="12"/>
  <c r="AB90" i="1"/>
  <c r="G90" i="1"/>
  <c r="AI90" i="1"/>
  <c r="N90" i="25"/>
  <c r="R90" i="25"/>
  <c r="AL90" i="25"/>
  <c r="AP90" i="25"/>
  <c r="AK90" i="25"/>
  <c r="AO90" i="25"/>
  <c r="P90" i="25"/>
  <c r="U90" i="25"/>
  <c r="AS90" i="25"/>
  <c r="T90" i="25"/>
  <c r="X90" i="25"/>
  <c r="S90" i="25"/>
  <c r="AU90" i="25"/>
  <c r="AB90" i="25"/>
  <c r="AZ90" i="25"/>
  <c r="AA90" i="25"/>
  <c r="AX90" i="25"/>
  <c r="BB90" i="25"/>
  <c r="K90" i="25"/>
  <c r="AE90" i="25"/>
  <c r="AI90" i="25"/>
  <c r="BC90" i="25"/>
  <c r="BG90" i="25"/>
  <c r="C90" i="25"/>
  <c r="AH90" i="25"/>
  <c r="I90" i="25"/>
  <c r="BE90" i="25"/>
  <c r="E90" i="25"/>
  <c r="D90" i="31"/>
  <c r="AI90" i="12"/>
  <c r="N90" i="12"/>
  <c r="AW90" i="12"/>
  <c r="U90" i="12"/>
  <c r="AB90" i="12"/>
  <c r="AP90" i="12"/>
  <c r="Z90" i="30"/>
  <c r="Y90" i="21"/>
  <c r="AD90" i="21"/>
  <c r="AH90" i="21"/>
  <c r="AM90" i="21"/>
  <c r="AM90" i="6"/>
  <c r="E10" i="42"/>
  <c r="C10" i="42"/>
  <c r="C10" i="44"/>
  <c r="D10" i="42"/>
  <c r="D10" i="44"/>
  <c r="H10" i="42"/>
  <c r="H10" i="44"/>
  <c r="G10" i="42"/>
  <c r="G10" i="44"/>
  <c r="E10" i="44"/>
  <c r="F10" i="42"/>
  <c r="F10" i="44"/>
  <c r="I10" i="42"/>
  <c r="Y90" i="30"/>
  <c r="I10" i="44"/>
  <c r="J10" i="42"/>
  <c r="J10" i="44"/>
  <c r="L10" i="44"/>
  <c r="Q90" i="30"/>
  <c r="V90" i="12"/>
  <c r="AG90" i="12"/>
  <c r="W90" i="24"/>
  <c r="AA90" i="24"/>
  <c r="AF90" i="24"/>
  <c r="AK90" i="24"/>
  <c r="AO90" i="24"/>
  <c r="AT90" i="24"/>
  <c r="P90" i="10"/>
  <c r="AT90" i="18"/>
  <c r="AA90" i="18"/>
  <c r="W90" i="18"/>
  <c r="AM90" i="18"/>
  <c r="AK90" i="18"/>
  <c r="AF90" i="18"/>
  <c r="S90" i="12"/>
  <c r="X90" i="24"/>
  <c r="Z90" i="21"/>
  <c r="AK90" i="6"/>
  <c r="AO90" i="6"/>
  <c r="AH90" i="18"/>
  <c r="AR90" i="18"/>
  <c r="AV90" i="18"/>
  <c r="AX90" i="12"/>
  <c r="Q90" i="12"/>
  <c r="AS90" i="12"/>
  <c r="Z90" i="24"/>
  <c r="K90" i="42"/>
  <c r="E90" i="40"/>
  <c r="R90" i="19"/>
  <c r="W90" i="21"/>
  <c r="AA90" i="21"/>
  <c r="AK90" i="21"/>
  <c r="AO90" i="21"/>
  <c r="AN90" i="21"/>
  <c r="AJ90" i="21"/>
  <c r="AE90" i="21"/>
  <c r="AI90" i="22"/>
  <c r="AC90" i="12"/>
  <c r="O90" i="13"/>
  <c r="X90" i="18"/>
  <c r="R90" i="30"/>
  <c r="AL90" i="6"/>
  <c r="AQ90" i="6"/>
  <c r="C90" i="10"/>
  <c r="AA90" i="10"/>
  <c r="U90" i="10"/>
  <c r="O90" i="10"/>
  <c r="I90" i="10"/>
  <c r="Z90" i="12"/>
  <c r="AE90" i="12"/>
  <c r="AJ90" i="12"/>
  <c r="Y90" i="24"/>
  <c r="J90" i="30"/>
  <c r="AG90" i="30"/>
  <c r="I90" i="31"/>
  <c r="C90" i="40"/>
  <c r="AC90" i="18"/>
  <c r="AL90" i="18"/>
  <c r="AU90" i="18"/>
  <c r="AJ90" i="18"/>
  <c r="AE90" i="18"/>
  <c r="AX90" i="18"/>
  <c r="AS90" i="18"/>
  <c r="AK90" i="22"/>
  <c r="AG90" i="24"/>
  <c r="AS90" i="24"/>
  <c r="AL90" i="24"/>
  <c r="AH90" i="30"/>
  <c r="I90" i="30"/>
  <c r="AN90" i="6"/>
  <c r="BB90" i="12"/>
  <c r="AL90" i="12"/>
  <c r="AU90" i="12"/>
  <c r="AQ90" i="12"/>
  <c r="Y90" i="18"/>
  <c r="P90" i="12"/>
  <c r="T90" i="12"/>
  <c r="AG90" i="18"/>
  <c r="AQ90" i="18"/>
  <c r="AN90" i="18"/>
  <c r="AQ90" i="21"/>
  <c r="AL90" i="21"/>
  <c r="AG90" i="21"/>
  <c r="AC90" i="21"/>
  <c r="X90" i="21"/>
  <c r="AN90" i="24"/>
  <c r="AX90" i="24"/>
  <c r="AE90" i="24"/>
  <c r="AU90" i="24"/>
  <c r="AQ90" i="24"/>
  <c r="G90" i="40"/>
  <c r="C90" i="39"/>
  <c r="D90" i="39"/>
  <c r="E90" i="39"/>
  <c r="B90" i="39"/>
  <c r="F90" i="39"/>
  <c r="AC90" i="24"/>
  <c r="AJ90" i="24"/>
  <c r="Q90" i="19"/>
  <c r="Z90" i="18"/>
  <c r="J90" i="15"/>
  <c r="AB90" i="13"/>
  <c r="X90" i="12"/>
  <c r="B6" i="6"/>
  <c r="B6" i="1"/>
  <c r="G90" i="7"/>
  <c r="F90" i="7"/>
  <c r="E90" i="7"/>
  <c r="D90" i="7"/>
  <c r="C90" i="7"/>
  <c r="B90" i="7"/>
  <c r="AQ90" i="7"/>
  <c r="AP90" i="7"/>
  <c r="AO90" i="7"/>
  <c r="AN90" i="7"/>
  <c r="AM90" i="7"/>
  <c r="AL90" i="7"/>
  <c r="AE90" i="7"/>
  <c r="AD90" i="7"/>
  <c r="AC90" i="7"/>
  <c r="AB90" i="7"/>
  <c r="AA90" i="7"/>
  <c r="Z90" i="7"/>
  <c r="Y90" i="7"/>
  <c r="X90" i="7"/>
  <c r="W90" i="7"/>
  <c r="V90" i="7"/>
  <c r="U90" i="7"/>
  <c r="T90" i="7"/>
  <c r="S90" i="7"/>
  <c r="R90" i="7"/>
  <c r="Q90" i="7"/>
  <c r="P90" i="7"/>
  <c r="O90" i="7"/>
  <c r="N90" i="7"/>
  <c r="M90" i="7"/>
  <c r="L90" i="7"/>
  <c r="K90" i="7"/>
  <c r="J90" i="7"/>
  <c r="I90" i="7"/>
  <c r="H90" i="7"/>
  <c r="H90" i="6"/>
  <c r="F90" i="6"/>
  <c r="E90" i="6"/>
  <c r="D90" i="6"/>
  <c r="C90" i="6"/>
  <c r="B90" i="6"/>
  <c r="AX90" i="6"/>
  <c r="AV90" i="6"/>
  <c r="AU90" i="6"/>
  <c r="AT90" i="6"/>
  <c r="AS90" i="6"/>
  <c r="AR90" i="6"/>
  <c r="AJ90" i="6"/>
  <c r="AH90" i="6"/>
  <c r="AG90" i="6"/>
  <c r="AF90" i="6"/>
  <c r="AE90" i="6"/>
  <c r="AD90" i="6"/>
  <c r="AC90" i="6"/>
  <c r="AA90" i="6"/>
  <c r="Z90" i="6"/>
  <c r="Y90" i="6"/>
  <c r="X90" i="6"/>
  <c r="W90" i="6"/>
  <c r="V90" i="6"/>
  <c r="T90" i="6"/>
  <c r="S90" i="6"/>
  <c r="R90" i="6"/>
  <c r="Q90" i="6"/>
  <c r="P90" i="6"/>
  <c r="O90" i="6"/>
  <c r="M90" i="6"/>
  <c r="L90" i="6"/>
  <c r="K90" i="6"/>
  <c r="J90" i="6"/>
  <c r="I90" i="6"/>
  <c r="G90" i="4"/>
  <c r="B90" i="4"/>
  <c r="AK90" i="4"/>
  <c r="AF90" i="4"/>
  <c r="Y90" i="4"/>
  <c r="T90" i="4"/>
  <c r="R90" i="4"/>
  <c r="M90" i="4"/>
  <c r="H90" i="4"/>
  <c r="AQ90" i="4"/>
  <c r="AL90" i="4"/>
  <c r="AE90" i="4"/>
  <c r="AA90" i="4"/>
  <c r="Z90" i="4"/>
  <c r="S90" i="4"/>
  <c r="N90" i="4"/>
  <c r="AV90" i="1"/>
  <c r="AR90" i="1"/>
  <c r="AM90" i="1"/>
  <c r="AH90" i="1"/>
  <c r="AD90" i="1"/>
  <c r="Y90" i="1"/>
  <c r="T90" i="1"/>
  <c r="P90" i="1"/>
  <c r="E90" i="44" l="1"/>
  <c r="C90" i="44"/>
  <c r="I90" i="44"/>
  <c r="G90" i="44"/>
  <c r="C90" i="42"/>
  <c r="D90" i="42"/>
  <c r="F90" i="44"/>
  <c r="J90" i="42"/>
  <c r="H90" i="42"/>
  <c r="F90" i="42"/>
  <c r="D90" i="44"/>
  <c r="L90" i="42"/>
  <c r="I90" i="42"/>
  <c r="G90" i="42"/>
  <c r="H90" i="44"/>
  <c r="E90" i="42"/>
  <c r="L90" i="44"/>
  <c r="B10" i="44"/>
  <c r="J90" i="44"/>
  <c r="B10" i="42"/>
  <c r="K90" i="44"/>
  <c r="I90" i="4"/>
  <c r="O90" i="4"/>
  <c r="U90" i="4"/>
  <c r="AG90" i="4"/>
  <c r="AM90" i="4"/>
  <c r="C90" i="4"/>
  <c r="S90" i="1"/>
  <c r="X90" i="1"/>
  <c r="AC90" i="1"/>
  <c r="AG90" i="1"/>
  <c r="AL90" i="1"/>
  <c r="AQ90" i="1"/>
  <c r="AU90" i="1"/>
  <c r="J90" i="4"/>
  <c r="V90" i="4"/>
  <c r="AB90" i="4"/>
  <c r="AN90" i="4"/>
  <c r="D90" i="4"/>
  <c r="AF90" i="1"/>
  <c r="AI90" i="4"/>
  <c r="AD90" i="4"/>
  <c r="AA90" i="1"/>
  <c r="AT90" i="1"/>
  <c r="L90" i="1"/>
  <c r="R90" i="1"/>
  <c r="AK90" i="1"/>
  <c r="AO90" i="1"/>
  <c r="W90" i="1"/>
  <c r="L90" i="4"/>
  <c r="X90" i="4"/>
  <c r="AJ90" i="4"/>
  <c r="AP90" i="4"/>
  <c r="Q90" i="4"/>
  <c r="K90" i="4"/>
  <c r="W90" i="4"/>
  <c r="AO90" i="4"/>
  <c r="Q90" i="1"/>
  <c r="Z90" i="1"/>
  <c r="AN90" i="1"/>
  <c r="AC90" i="4"/>
  <c r="E90" i="4"/>
  <c r="F90" i="4"/>
  <c r="V90" i="1"/>
  <c r="AJ90" i="1"/>
  <c r="AE90" i="1"/>
  <c r="AS90" i="1"/>
  <c r="AX90" i="1"/>
  <c r="P90" i="4"/>
  <c r="AH90" i="4"/>
  <c r="B90" i="44" l="1"/>
  <c r="B90" i="42"/>
  <c r="B90" i="1"/>
  <c r="F90" i="1"/>
  <c r="D90" i="1"/>
  <c r="H90" i="1"/>
  <c r="C90" i="1"/>
  <c r="E90" i="1"/>
  <c r="J90" i="1" l="1"/>
  <c r="K90" i="1"/>
  <c r="O90" i="1"/>
  <c r="M90" i="1"/>
  <c r="I90" i="1"/>
</calcChain>
</file>

<file path=xl/sharedStrings.xml><?xml version="1.0" encoding="utf-8"?>
<sst xmlns="http://schemas.openxmlformats.org/spreadsheetml/2006/main" count="4825" uniqueCount="294">
  <si>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</si>
  <si>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</si>
  <si>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</si>
  <si>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</si>
  <si>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</si>
  <si>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</si>
  <si>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</si>
  <si>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</si>
  <si>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</si>
  <si>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</si>
  <si>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</si>
  <si>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</si>
  <si>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</si>
  <si>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</si>
  <si>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</si>
  <si>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</si>
  <si>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</si>
  <si>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</si>
  <si>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</si>
  <si>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</si>
  <si>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</si>
  <si>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</si>
  <si>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</si>
  <si>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</si>
  <si>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</si>
  <si>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</si>
  <si>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</si>
  <si>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</si>
  <si>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</si>
  <si>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</si>
  <si>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</si>
  <si>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</si>
  <si>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</si>
  <si>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</si>
  <si>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</si>
  <si>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</si>
  <si>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</si>
  <si>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</si>
  <si>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</si>
  <si>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</si>
  <si>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</si>
  <si>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</si>
  <si>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</si>
  <si>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</si>
  <si>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</si>
  <si>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</si>
  <si>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</si>
  <si>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</si>
  <si>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</si>
  <si>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</si>
  <si>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</si>
  <si>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</si>
  <si>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</si>
  <si>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</si>
  <si>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</si>
  <si>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</si>
  <si>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</si>
  <si>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</si>
  <si>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</si>
  <si>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</si>
  <si>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</si>
  <si>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</si>
  <si>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</si>
  <si>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</si>
  <si>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</si>
  <si>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</si>
  <si>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</si>
  <si>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</si>
  <si>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</si>
  <si>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</si>
  <si>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</si>
  <si>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</si>
  <si>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</si>
  <si>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</si>
  <si>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</si>
  <si>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</si>
  <si>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</si>
  <si>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</si>
  <si>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</si>
  <si>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</si>
  <si>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</si>
  <si>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</si>
  <si>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</si>
  <si>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</si>
  <si>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</si>
  <si>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</si>
  <si>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</si>
  <si>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</si>
  <si>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</si>
  <si>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</si>
  <si>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</si>
  <si>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</si>
  <si>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</si>
  <si>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</si>
  <si>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</si>
  <si>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</si>
  <si>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</si>
  <si>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</si>
  <si>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</si>
  <si>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</si>
  <si>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</si>
  <si>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</si>
  <si>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</si>
  <si>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</si>
  <si>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</si>
  <si>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</si>
  <si>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</si>
  <si>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</si>
  <si>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</si>
  <si>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</si>
  <si>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</si>
  <si>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</si>
  <si>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</si>
  <si>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</si>
  <si>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</si>
  <si>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</si>
  <si>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</si>
  <si>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</si>
  <si>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</si>
  <si>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</si>
  <si>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</si>
  <si>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</si>
  <si>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</si>
  <si>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</si>
  <si>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</si>
  <si>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</si>
  <si>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</si>
  <si>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</si>
  <si>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</si>
  <si>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</si>
  <si>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</si>
  <si>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</si>
  <si>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</si>
  <si>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</si>
  <si>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</si>
  <si>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</si>
  <si>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</si>
  <si>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</si>
  <si>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</si>
  <si>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</si>
  <si>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</si>
  <si>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</si>
  <si>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</si>
  <si>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</si>
  <si>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</si>
  <si>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</si>
  <si>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</si>
  <si>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</si>
  <si>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</si>
  <si>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</si>
  <si>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</si>
  <si>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</si>
  <si>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</si>
  <si>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</si>
  <si>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</si>
  <si>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</si>
  <si>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</si>
  <si>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</si>
  <si>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</si>
  <si>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</si>
  <si>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</si>
  <si>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</si>
  <si>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</si>
  <si>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</si>
  <si>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</si>
  <si>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</si>
  <si>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</si>
  <si>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</si>
  <si>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</si>
  <si>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</si>
  <si>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</si>
  <si>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</si>
  <si>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</si>
  <si>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</si>
  <si>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</si>
  <si>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</si>
  <si>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</si>
  <si>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</si>
  <si>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</si>
  <si>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</si>
  <si>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</si>
  <si>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</si>
  <si>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</si>
  <si>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</si>
  <si>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</si>
  <si>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</si>
  <si>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</si>
  <si>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</si>
  <si>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</si>
  <si>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</si>
  <si>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</si>
  <si>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</si>
  <si>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</si>
  <si>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</si>
  <si>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</si>
  <si>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</si>
  <si>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</si>
  <si>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</si>
  <si>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</si>
  <si>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</si>
  <si>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</si>
  <si>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</si>
  <si>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</si>
  <si>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</si>
  <si>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</si>
  <si>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</si>
  <si>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</si>
  <si>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</si>
  <si>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</si>
  <si>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</si>
  <si>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</si>
  <si>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</si>
  <si>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</si>
  <si>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</si>
  <si>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</si>
  <si>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</si>
  <si>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</si>
  <si>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</si>
  <si>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</si>
  <si>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</si>
  <si>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</si>
  <si>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</si>
  <si>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</si>
  <si>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</si>
  <si>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</si>
  <si>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</si>
  <si>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</si>
  <si>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</si>
  <si>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</si>
  <si>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</si>
  <si>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</si>
  <si>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</si>
  <si>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</si>
  <si>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</si>
  <si>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</si>
  <si>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</si>
  <si>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</si>
  <si>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</si>
  <si>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</si>
  <si>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</si>
  <si>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</si>
  <si>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</si>
  <si>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</si>
  <si>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</si>
  <si>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</si>
  <si>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</si>
  <si>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</si>
  <si>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</si>
  <si>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</si>
  <si>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</si>
  <si>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</si>
  <si>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NOTE: The Australian Bureau of Statistics (ABS) has requested this data.  Data is not used in the VGC allocations.</t>
  </si>
  <si>
    <t>COMMENTS - Please add any comments and explanatory notes to the Comments tab.</t>
  </si>
  <si>
    <t>Capital Sales &amp; Outlays</t>
  </si>
  <si>
    <t>Council Name</t>
  </si>
  <si>
    <t>Construction (excl buildings)</t>
  </si>
  <si>
    <t>2016-17</t>
  </si>
  <si>
    <t>as at 30 June 2017</t>
  </si>
  <si>
    <t>Ferry</t>
  </si>
  <si>
    <t>Main Roads and Bridges</t>
  </si>
  <si>
    <t>Plant and Equipment</t>
  </si>
  <si>
    <t>Plant &amp; Fleet</t>
  </si>
  <si>
    <t>Staff Development &amp; Human Resources</t>
  </si>
  <si>
    <t/>
  </si>
  <si>
    <t xml:space="preserve"> </t>
  </si>
  <si>
    <t>Fleet Management</t>
  </si>
  <si>
    <t>.</t>
  </si>
  <si>
    <t>Sale of land (land held for sale)</t>
  </si>
  <si>
    <t>Sale of vehicles</t>
  </si>
  <si>
    <t>Sale of major plant</t>
  </si>
  <si>
    <t>Transfer Station</t>
  </si>
  <si>
    <t>Computer Hardware</t>
  </si>
  <si>
    <t>Animal Welfare Facility</t>
  </si>
  <si>
    <t>Energy Sustainability</t>
  </si>
  <si>
    <t>IS Projects</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</si>
  <si>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</si>
  <si>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</si>
  <si>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</si>
  <si>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</si>
  <si>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</si>
  <si>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</si>
  <si>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</si>
  <si>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</si>
  <si>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</si>
  <si>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36.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</si>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</sst>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59">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applyBorder="1"/>
    <xf numFmtId="164" fontId="2" fillId="0" borderId="0" xfId="0" applyNumberFormat="1" applyFont="1" applyBorder="1"/>
    <xf numFmtId="164" fontId="5" fillId="0" borderId="0" xfId="0" applyNumberFormat="1" applyFont="1" applyBorder="1"/>
    <xf numFmtId="164" fontId="4" fillId="0" borderId="0" xfId="0" applyNumberFormat="1" applyFont="1" applyBorder="1"/>
    <xf numFmtId="0" fontId="5" fillId="0" borderId="0" xfId="0" applyFont="1" applyAlignment="1">
      <alignment horizontal="left"/>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164" fontId="1" fillId="0" borderId="21" xfId="0" applyNumberFormat="1" applyFont="1" applyFill="1" applyBorder="1" applyAlignment="1">
      <alignment vertical="top"/>
    </xf>
    <xf numFmtId="164" fontId="7" fillId="0" borderId="13" xfId="0" applyNumberFormat="1" applyFont="1" applyFill="1" applyBorder="1" applyAlignment="1">
      <alignment vertical="top"/>
    </xf>
    <xf numFmtId="164" fontId="7" fillId="0" borderId="14" xfId="0" applyNumberFormat="1" applyFont="1" applyFill="1" applyBorder="1" applyAlignment="1">
      <alignment vertical="top"/>
    </xf>
    <xf numFmtId="164" fontId="7" fillId="0" borderId="16"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19" xfId="0" applyNumberFormat="1" applyFont="1" applyFill="1" applyBorder="1" applyAlignment="1">
      <alignment vertical="top"/>
    </xf>
    <xf numFmtId="164" fontId="7" fillId="0" borderId="20" xfId="0" applyNumberFormat="1" applyFont="1" applyFill="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3" fontId="12" fillId="5" borderId="0" xfId="0" applyNumberFormat="1" applyFont="1" applyFill="1" applyBorder="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center" vertical="center"/>
    </xf>
    <xf numFmtId="3" fontId="13" fillId="0" borderId="0" xfId="0" applyNumberFormat="1" applyFont="1" applyAlignment="1">
      <alignment vertical="center"/>
    </xf>
    <xf numFmtId="49" fontId="13" fillId="0" borderId="0" xfId="0" quotePrefix="1" applyNumberFormat="1" applyFont="1" applyBorder="1" applyAlignment="1">
      <alignment horizontal="center" vertical="center"/>
    </xf>
    <xf numFmtId="3" fontId="13" fillId="6" borderId="32" xfId="0" applyNumberFormat="1" applyFont="1" applyFill="1" applyBorder="1" applyAlignment="1">
      <alignment vertical="center"/>
    </xf>
    <xf numFmtId="3" fontId="2" fillId="7" borderId="32" xfId="0" applyNumberFormat="1" applyFont="1" applyFill="1" applyBorder="1" applyAlignment="1">
      <alignment vertical="center"/>
    </xf>
    <xf numFmtId="49" fontId="14" fillId="0" borderId="0" xfId="0" applyNumberFormat="1" applyFont="1" applyBorder="1" applyAlignment="1">
      <alignment vertical="center" wrapText="1"/>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NumberFormat="1" applyFont="1" applyFill="1" applyBorder="1" applyAlignment="1">
      <alignment horizontal="center" vertical="center" wrapText="1"/>
    </xf>
    <xf numFmtId="0" fontId="3" fillId="8" borderId="27" xfId="0" applyNumberFormat="1" applyFont="1" applyFill="1" applyBorder="1" applyAlignment="1">
      <alignment horizontal="center" vertical="center" wrapText="1"/>
    </xf>
    <xf numFmtId="164" fontId="8" fillId="8" borderId="0" xfId="0" applyNumberFormat="1" applyFont="1" applyFill="1" applyBorder="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Border="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Border="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NumberFormat="1" applyFont="1" applyFill="1" applyBorder="1" applyAlignment="1">
      <alignment horizontal="left" vertical="center" wrapText="1"/>
    </xf>
    <xf numFmtId="0" fontId="3" fillId="8" borderId="9" xfId="0" applyNumberFormat="1" applyFont="1" applyFill="1" applyBorder="1" applyAlignment="1">
      <alignment horizontal="left" vertical="center" wrapText="1"/>
    </xf>
    <xf numFmtId="0" fontId="3" fillId="8" borderId="25" xfId="0" applyNumberFormat="1" applyFont="1" applyFill="1" applyBorder="1" applyAlignment="1">
      <alignment horizontal="left" vertical="center" wrapText="1"/>
    </xf>
    <xf numFmtId="0" fontId="3" fillId="8" borderId="26" xfId="0" applyNumberFormat="1" applyFont="1" applyFill="1" applyBorder="1" applyAlignment="1">
      <alignment horizontal="left" vertical="center" wrapText="1"/>
    </xf>
    <xf numFmtId="0" fontId="3" fillId="8" borderId="27" xfId="0" applyNumberFormat="1" applyFont="1" applyFill="1" applyBorder="1" applyAlignment="1">
      <alignment horizontal="left" vertical="center" wrapText="1"/>
    </xf>
    <xf numFmtId="0" fontId="0" fillId="0" borderId="0" xfId="0" applyAlignment="1">
      <alignment horizontal="left"/>
    </xf>
    <xf numFmtId="0" fontId="3" fillId="8" borderId="25" xfId="0" quotePrefix="1" applyNumberFormat="1" applyFont="1" applyFill="1" applyBorder="1" applyAlignment="1">
      <alignment horizontal="left" vertical="center" wrapText="1"/>
    </xf>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applyAlignment="1"/>
    <xf numFmtId="0" fontId="5" fillId="5" borderId="0" xfId="0" applyFont="1" applyFill="1" applyBorder="1" applyAlignment="1">
      <alignment vertical="top"/>
    </xf>
    <xf numFmtId="0" fontId="5" fillId="0" borderId="0" xfId="0" applyFont="1" applyAlignment="1"/>
    <xf numFmtId="3" fontId="24" fillId="5" borderId="0" xfId="0" applyNumberFormat="1" applyFont="1" applyFill="1" applyBorder="1" applyAlignment="1">
      <alignment vertical="top"/>
    </xf>
    <xf numFmtId="0" fontId="23" fillId="0" borderId="0" xfId="0" applyFont="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11" borderId="0" xfId="0" applyFont="1" applyFill="1" applyBorder="1" applyAlignment="1">
      <alignment vertical="top" wrapText="1"/>
    </xf>
    <xf numFmtId="0" fontId="5" fillId="5" borderId="0" xfId="0" applyFont="1" applyFill="1" applyBorder="1" applyAlignment="1">
      <alignment vertical="top" wrapText="1"/>
    </xf>
    <xf numFmtId="0" fontId="5" fillId="12" borderId="0" xfId="0" applyFont="1" applyFill="1" applyBorder="1" applyAlignment="1">
      <alignment vertical="top" wrapText="1"/>
    </xf>
    <xf numFmtId="0" fontId="6" fillId="0" borderId="0" xfId="0" applyFont="1"/>
    <xf numFmtId="0" fontId="25"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distributed" wrapText="1"/>
    </xf>
    <xf numFmtId="0" fontId="25" fillId="5" borderId="0" xfId="0" applyFont="1" applyFill="1" applyAlignment="1"/>
    <xf numFmtId="0" fontId="6" fillId="5" borderId="0" xfId="0" applyFont="1" applyFill="1" applyBorder="1" applyAlignment="1">
      <alignment vertical="top"/>
    </xf>
    <xf numFmtId="0" fontId="6" fillId="0" borderId="0" xfId="0" applyFont="1" applyAlignment="1"/>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FFF99"/>
      <color rgb="FFFAF0B4"/>
      <color rgb="FF6E6464"/>
      <color rgb="FFFFFFCC"/>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E6A2"/>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133" customFormat="1" ht="15.6" x14ac:dyDescent="0.3">
      <c r="C1" s="134" t="s">
        <v>256</v>
      </c>
    </row>
    <row r="2" spans="2:3" s="133" customFormat="1" ht="15.6" x14ac:dyDescent="0.3">
      <c r="B2" s="135" t="s">
        <v>0</v>
      </c>
      <c r="C2" s="69"/>
    </row>
    <row r="3" spans="2:3" s="133" customFormat="1" ht="17.399999999999999" x14ac:dyDescent="0.3">
      <c r="B3" s="136" t="s">
        <v>275</v>
      </c>
      <c r="C3" s="69"/>
    </row>
    <row r="4" spans="2:3" s="133" customFormat="1" ht="15.6" x14ac:dyDescent="0.3">
      <c r="B4" s="135" t="s">
        <v>293</v>
      </c>
      <c r="C4" s="69"/>
    </row>
    <row r="5" spans="2:3" s="133" customFormat="1" ht="16.2" thickBot="1" x14ac:dyDescent="0.35">
      <c r="B5" s="137"/>
      <c r="C5" s="137"/>
    </row>
    <row r="7" spans="2:3" s="140" customFormat="1" x14ac:dyDescent="0.25">
      <c r="B7" s="138"/>
      <c r="C7" s="139"/>
    </row>
    <row r="8" spans="2:3" s="140" customFormat="1" ht="24.6" x14ac:dyDescent="0.25">
      <c r="B8" s="138" t="s">
        <v>276</v>
      </c>
      <c r="C8" s="141" t="s">
        <v>277</v>
      </c>
    </row>
    <row r="9" spans="2:3" s="140" customFormat="1" x14ac:dyDescent="0.25">
      <c r="B9" s="138"/>
      <c r="C9" s="139"/>
    </row>
    <row r="10" spans="2:3" x14ac:dyDescent="0.25">
      <c r="B10" s="142"/>
      <c r="C10" s="143"/>
    </row>
    <row r="11" spans="2:3" x14ac:dyDescent="0.25">
      <c r="B11" s="142"/>
      <c r="C11" s="143"/>
    </row>
    <row r="12" spans="2:3" ht="27.6" x14ac:dyDescent="0.25">
      <c r="B12" s="142" t="s">
        <v>278</v>
      </c>
      <c r="C12" s="144" t="s">
        <v>279</v>
      </c>
    </row>
    <row r="13" spans="2:3" ht="41.4" x14ac:dyDescent="0.25">
      <c r="B13" s="142"/>
      <c r="C13" s="143" t="s">
        <v>280</v>
      </c>
    </row>
    <row r="14" spans="2:3" ht="41.4" x14ac:dyDescent="0.25">
      <c r="B14" s="142"/>
      <c r="C14" s="143" t="s">
        <v>281</v>
      </c>
    </row>
    <row r="15" spans="2:3" ht="82.8" x14ac:dyDescent="0.25">
      <c r="B15" s="142"/>
      <c r="C15" s="143" t="s">
        <v>282</v>
      </c>
    </row>
    <row r="16" spans="2:3" ht="41.4" x14ac:dyDescent="0.25">
      <c r="B16" s="142" t="s">
        <v>283</v>
      </c>
      <c r="C16" s="143" t="s">
        <v>284</v>
      </c>
    </row>
    <row r="17" spans="2:3" ht="41.4" x14ac:dyDescent="0.25">
      <c r="B17" s="142" t="s">
        <v>285</v>
      </c>
      <c r="C17" s="145" t="s">
        <v>286</v>
      </c>
    </row>
    <row r="18" spans="2:3" ht="41.4" x14ac:dyDescent="0.25">
      <c r="B18" s="142"/>
      <c r="C18" s="146" t="s">
        <v>287</v>
      </c>
    </row>
    <row r="19" spans="2:3" ht="41.4" x14ac:dyDescent="0.25">
      <c r="B19" s="142"/>
      <c r="C19" s="147" t="s">
        <v>288</v>
      </c>
    </row>
    <row r="20" spans="2:3" s="133" customFormat="1" ht="16.2" thickBot="1" x14ac:dyDescent="0.35">
      <c r="B20" s="137"/>
      <c r="C20" s="137"/>
    </row>
    <row r="21" spans="2:3" s="148" customFormat="1" ht="11.4" x14ac:dyDescent="0.2"/>
    <row r="22" spans="2:3" s="148" customFormat="1" ht="11.4" x14ac:dyDescent="0.2"/>
    <row r="23" spans="2:3" s="148" customFormat="1" ht="34.200000000000003" x14ac:dyDescent="0.2">
      <c r="B23" s="149" t="s">
        <v>289</v>
      </c>
      <c r="C23" s="150" t="s">
        <v>290</v>
      </c>
    </row>
    <row r="24" spans="2:3" s="148" customFormat="1" ht="125.4" x14ac:dyDescent="0.2">
      <c r="B24" s="149" t="s">
        <v>291</v>
      </c>
      <c r="C24" s="151" t="s">
        <v>292</v>
      </c>
    </row>
    <row r="25" spans="2:3" s="154" customFormat="1" ht="12" x14ac:dyDescent="0.25">
      <c r="B25" s="152"/>
      <c r="C25" s="153"/>
    </row>
    <row r="26" spans="2:3" s="148" customFormat="1" ht="12.6" thickBot="1" x14ac:dyDescent="0.3">
      <c r="B26" s="155"/>
      <c r="C26" s="156"/>
    </row>
    <row r="191" spans="1:9" s="158" customFormat="1" ht="15.6" x14ac:dyDescent="0.3">
      <c r="A191" s="6"/>
      <c r="B191" s="6"/>
      <c r="C191" s="157"/>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S197"/>
  <sheetViews>
    <sheetView showGridLines="0" zoomScale="70" zoomScaleNormal="70" zoomScalePageLayoutView="50" workbookViewId="0">
      <pane xSplit="5" ySplit="10" topLeftCell="F11" activePane="bottomRight" state="frozen"/>
      <selection pane="topRight"/>
      <selection pane="bottomLeft"/>
      <selection pane="bottomRight"/>
    </sheetView>
  </sheetViews>
  <sheetFormatPr defaultColWidth="12.6640625" defaultRowHeight="15" x14ac:dyDescent="0.25"/>
  <cols>
    <col min="1" max="1" width="4.6640625" style="66" customWidth="1"/>
    <col min="2" max="2" width="12.6640625" style="66" customWidth="1"/>
    <col min="3" max="3" width="45.6640625" style="67" customWidth="1"/>
    <col min="4" max="4" width="12.6640625" style="76" customWidth="1"/>
    <col min="5" max="5" width="2.6640625" style="66" customWidth="1"/>
    <col min="6" max="12" width="18.6640625" style="68" customWidth="1"/>
    <col min="13" max="13" width="2.6640625" style="66" customWidth="1"/>
    <col min="14" max="19" width="18.6640625" style="68" customWidth="1"/>
    <col min="20" max="20" width="2.6640625" style="66" customWidth="1"/>
    <col min="21" max="16384" width="12.6640625" style="66"/>
  </cols>
  <sheetData>
    <row r="1" spans="1:19" s="22" customFormat="1" ht="18" customHeight="1" x14ac:dyDescent="0.3">
      <c r="C1" s="23"/>
      <c r="D1" s="24"/>
      <c r="F1" s="25"/>
      <c r="G1" s="25"/>
      <c r="H1" s="25"/>
      <c r="I1" s="25"/>
      <c r="J1" s="25"/>
      <c r="K1" s="25"/>
      <c r="L1" s="25"/>
      <c r="N1" s="25"/>
      <c r="O1" s="25"/>
      <c r="P1" s="25"/>
      <c r="Q1" s="25"/>
      <c r="R1" s="25"/>
      <c r="S1" s="25"/>
    </row>
    <row r="2" spans="1:19" s="22" customFormat="1" ht="18" customHeight="1" x14ac:dyDescent="0.3">
      <c r="B2" s="26" t="s">
        <v>242</v>
      </c>
      <c r="C2" s="26" t="s">
        <v>253</v>
      </c>
      <c r="D2" s="27"/>
      <c r="F2" s="28"/>
      <c r="G2" s="28"/>
      <c r="H2" s="28"/>
      <c r="I2" s="28"/>
      <c r="J2" s="28"/>
      <c r="K2" s="28"/>
      <c r="L2" s="29"/>
      <c r="N2" s="28"/>
      <c r="O2" s="28"/>
      <c r="P2" s="28"/>
      <c r="Q2" s="28"/>
      <c r="R2" s="28"/>
      <c r="S2" s="29" t="s">
        <v>254</v>
      </c>
    </row>
    <row r="3" spans="1:19" s="22" customFormat="1" ht="18" customHeight="1" x14ac:dyDescent="0.3">
      <c r="B3" s="26"/>
      <c r="C3" s="69" t="s">
        <v>257</v>
      </c>
      <c r="D3" s="27"/>
      <c r="F3" s="28"/>
      <c r="G3" s="28"/>
      <c r="H3" s="28"/>
      <c r="I3" s="28"/>
      <c r="J3" s="28"/>
      <c r="K3" s="28"/>
      <c r="L3" s="30"/>
      <c r="N3" s="28"/>
      <c r="O3" s="28"/>
      <c r="P3" s="28"/>
      <c r="Q3" s="28"/>
      <c r="R3" s="28"/>
      <c r="S3" s="30"/>
    </row>
    <row r="4" spans="1:19" s="22" customFormat="1" ht="18" customHeight="1" thickBot="1" x14ac:dyDescent="0.35">
      <c r="B4" s="31"/>
      <c r="C4" s="32"/>
      <c r="D4" s="33"/>
      <c r="E4" s="34"/>
      <c r="F4" s="34"/>
      <c r="G4" s="34"/>
      <c r="H4" s="34"/>
      <c r="I4" s="34"/>
      <c r="J4" s="34"/>
      <c r="K4" s="34"/>
      <c r="L4" s="34"/>
      <c r="M4" s="34"/>
      <c r="N4" s="34"/>
      <c r="O4" s="34"/>
      <c r="P4" s="34"/>
      <c r="Q4" s="34"/>
      <c r="R4" s="34"/>
      <c r="S4" s="34"/>
    </row>
    <row r="5" spans="1:19" s="35" customFormat="1" ht="18" customHeight="1" x14ac:dyDescent="0.3">
      <c r="C5" s="36"/>
      <c r="D5" s="37"/>
      <c r="F5" s="38"/>
      <c r="G5" s="38"/>
      <c r="H5" s="38"/>
      <c r="I5" s="38"/>
      <c r="J5" s="38"/>
      <c r="K5" s="38"/>
      <c r="L5" s="38"/>
      <c r="N5" s="38"/>
      <c r="O5" s="38"/>
      <c r="P5" s="38"/>
      <c r="Q5" s="38"/>
      <c r="R5" s="38"/>
      <c r="S5" s="38"/>
    </row>
    <row r="6" spans="1:19" s="39" customFormat="1" ht="18" customHeight="1" x14ac:dyDescent="0.3">
      <c r="B6" s="40"/>
      <c r="C6" s="41"/>
      <c r="D6" s="41"/>
      <c r="F6" s="42" t="s">
        <v>243</v>
      </c>
      <c r="G6" s="42"/>
      <c r="H6" s="42"/>
      <c r="I6" s="42"/>
      <c r="J6" s="42"/>
      <c r="K6" s="42"/>
      <c r="L6" s="42"/>
      <c r="N6" s="42" t="s">
        <v>244</v>
      </c>
      <c r="O6" s="42"/>
      <c r="P6" s="42"/>
      <c r="Q6" s="42"/>
      <c r="R6" s="42"/>
      <c r="S6" s="42"/>
    </row>
    <row r="7" spans="1:19" s="43" customFormat="1" ht="33.6" customHeight="1" x14ac:dyDescent="0.3">
      <c r="B7" s="44"/>
      <c r="C7" s="45"/>
      <c r="D7" s="45"/>
      <c r="F7" s="46"/>
      <c r="G7" s="46"/>
      <c r="H7" s="46"/>
      <c r="I7" s="46"/>
      <c r="J7" s="46"/>
      <c r="K7" s="46"/>
      <c r="L7" s="46"/>
      <c r="N7" s="46"/>
      <c r="O7" s="46"/>
      <c r="P7" s="46"/>
      <c r="Q7" s="46"/>
      <c r="R7" s="46"/>
      <c r="S7" s="46"/>
    </row>
    <row r="8" spans="1:19" s="47" customFormat="1" ht="46.8" x14ac:dyDescent="0.3">
      <c r="B8" s="48"/>
      <c r="C8" s="49"/>
      <c r="D8" s="49" t="s">
        <v>245</v>
      </c>
      <c r="F8" s="50" t="s">
        <v>169</v>
      </c>
      <c r="G8" s="50" t="s">
        <v>170</v>
      </c>
      <c r="H8" s="50" t="s">
        <v>171</v>
      </c>
      <c r="I8" s="50" t="s">
        <v>172</v>
      </c>
      <c r="J8" s="50" t="s">
        <v>173</v>
      </c>
      <c r="K8" s="50" t="s">
        <v>104</v>
      </c>
      <c r="L8" s="50" t="s">
        <v>174</v>
      </c>
      <c r="N8" s="50" t="s">
        <v>169</v>
      </c>
      <c r="O8" s="50" t="s">
        <v>170</v>
      </c>
      <c r="P8" s="50" t="s">
        <v>172</v>
      </c>
      <c r="Q8" s="50" t="s">
        <v>173</v>
      </c>
      <c r="R8" s="50" t="s">
        <v>104</v>
      </c>
      <c r="S8" s="50" t="s">
        <v>241</v>
      </c>
    </row>
    <row r="9" spans="1:19" s="51" customFormat="1" ht="18" customHeight="1" x14ac:dyDescent="0.3">
      <c r="B9" s="52"/>
      <c r="C9" s="52"/>
      <c r="D9" s="52"/>
      <c r="F9" s="53" t="s">
        <v>81</v>
      </c>
      <c r="G9" s="53" t="s">
        <v>82</v>
      </c>
      <c r="H9" s="53" t="s">
        <v>83</v>
      </c>
      <c r="I9" s="53" t="s">
        <v>84</v>
      </c>
      <c r="J9" s="53" t="s">
        <v>85</v>
      </c>
      <c r="K9" s="53" t="s">
        <v>86</v>
      </c>
      <c r="L9" s="52" t="s">
        <v>155</v>
      </c>
      <c r="N9" s="52" t="s">
        <v>94</v>
      </c>
      <c r="O9" s="52" t="s">
        <v>95</v>
      </c>
      <c r="P9" s="52" t="s">
        <v>96</v>
      </c>
      <c r="Q9" s="52" t="s">
        <v>97</v>
      </c>
      <c r="R9" s="52" t="s">
        <v>98</v>
      </c>
      <c r="S9" s="52" t="s">
        <v>99</v>
      </c>
    </row>
    <row r="10" spans="1:19" s="35" customFormat="1" ht="18" customHeight="1" x14ac:dyDescent="0.3">
      <c r="A10" s="54"/>
      <c r="B10" s="55"/>
      <c r="C10" s="56"/>
      <c r="D10" s="57"/>
      <c r="E10" s="54"/>
      <c r="F10" s="58"/>
      <c r="G10" s="58"/>
      <c r="H10" s="58"/>
      <c r="I10" s="58"/>
      <c r="J10" s="58"/>
      <c r="K10" s="58"/>
      <c r="L10" s="58"/>
      <c r="M10" s="54"/>
      <c r="N10" s="58"/>
      <c r="O10" s="58"/>
      <c r="P10" s="58"/>
      <c r="Q10" s="58"/>
      <c r="R10" s="58"/>
      <c r="S10" s="58"/>
    </row>
    <row r="11" spans="1:19" s="35" customFormat="1" ht="18" customHeight="1" x14ac:dyDescent="0.3">
      <c r="A11" s="54"/>
      <c r="B11" s="55" t="s">
        <v>87</v>
      </c>
      <c r="C11" s="56"/>
      <c r="D11" s="57"/>
      <c r="E11" s="54"/>
      <c r="F11" s="58"/>
      <c r="G11" s="58"/>
      <c r="H11" s="58"/>
      <c r="I11" s="58"/>
      <c r="J11" s="58"/>
      <c r="K11" s="58"/>
      <c r="L11" s="58"/>
      <c r="M11" s="54"/>
      <c r="N11" s="58"/>
      <c r="O11" s="58"/>
      <c r="P11" s="58"/>
      <c r="Q11" s="58"/>
      <c r="R11" s="58"/>
      <c r="S11" s="58"/>
    </row>
    <row r="12" spans="1:19" s="35" customFormat="1" ht="18" customHeight="1" x14ac:dyDescent="0.3">
      <c r="A12" s="54"/>
      <c r="B12" s="55"/>
      <c r="C12" s="56" t="s">
        <v>88</v>
      </c>
      <c r="D12" s="59" t="s">
        <v>162</v>
      </c>
      <c r="E12" s="54"/>
      <c r="F12" s="60"/>
      <c r="G12" s="60"/>
      <c r="H12" s="60"/>
      <c r="I12" s="60"/>
      <c r="J12" s="60"/>
      <c r="K12" s="60"/>
      <c r="L12" s="61">
        <f t="shared" ref="L12:L17" si="0">SUM(F12:K12)</f>
        <v>0</v>
      </c>
      <c r="M12" s="54"/>
      <c r="N12" s="60"/>
      <c r="O12" s="60"/>
      <c r="P12" s="60"/>
      <c r="Q12" s="60"/>
      <c r="R12" s="60"/>
      <c r="S12" s="61">
        <f t="shared" ref="S12:S17" si="1">SUM(N12:R12)</f>
        <v>0</v>
      </c>
    </row>
    <row r="13" spans="1:19" s="35" customFormat="1" ht="18" customHeight="1" x14ac:dyDescent="0.3">
      <c r="A13" s="54"/>
      <c r="B13" s="55"/>
      <c r="C13" s="56" t="s">
        <v>89</v>
      </c>
      <c r="D13" s="59" t="s">
        <v>163</v>
      </c>
      <c r="E13" s="54"/>
      <c r="F13" s="60"/>
      <c r="G13" s="60"/>
      <c r="H13" s="60"/>
      <c r="I13" s="60"/>
      <c r="J13" s="60"/>
      <c r="K13" s="60"/>
      <c r="L13" s="61">
        <f t="shared" si="0"/>
        <v>0</v>
      </c>
      <c r="M13" s="54"/>
      <c r="N13" s="60"/>
      <c r="O13" s="60"/>
      <c r="P13" s="60"/>
      <c r="Q13" s="60"/>
      <c r="R13" s="60"/>
      <c r="S13" s="61">
        <f t="shared" si="1"/>
        <v>0</v>
      </c>
    </row>
    <row r="14" spans="1:19" s="35" customFormat="1" ht="18" customHeight="1" x14ac:dyDescent="0.3">
      <c r="A14" s="54"/>
      <c r="B14" s="55"/>
      <c r="C14" s="56" t="s">
        <v>90</v>
      </c>
      <c r="D14" s="59" t="s">
        <v>160</v>
      </c>
      <c r="E14" s="54"/>
      <c r="F14" s="60"/>
      <c r="G14" s="60"/>
      <c r="H14" s="60"/>
      <c r="I14" s="60"/>
      <c r="J14" s="60"/>
      <c r="K14" s="60"/>
      <c r="L14" s="61">
        <f t="shared" si="0"/>
        <v>0</v>
      </c>
      <c r="M14" s="54"/>
      <c r="N14" s="60"/>
      <c r="O14" s="60"/>
      <c r="P14" s="60"/>
      <c r="Q14" s="60"/>
      <c r="R14" s="60"/>
      <c r="S14" s="61">
        <f t="shared" si="1"/>
        <v>0</v>
      </c>
    </row>
    <row r="15" spans="1:19" s="35" customFormat="1" ht="18" customHeight="1" x14ac:dyDescent="0.3">
      <c r="A15" s="54"/>
      <c r="B15" s="55"/>
      <c r="C15" s="56" t="s">
        <v>91</v>
      </c>
      <c r="D15" s="59" t="s">
        <v>161</v>
      </c>
      <c r="E15" s="54"/>
      <c r="F15" s="60"/>
      <c r="G15" s="60"/>
      <c r="H15" s="60"/>
      <c r="I15" s="60"/>
      <c r="J15" s="60"/>
      <c r="K15" s="60"/>
      <c r="L15" s="61">
        <f t="shared" si="0"/>
        <v>0</v>
      </c>
      <c r="M15" s="54"/>
      <c r="N15" s="60"/>
      <c r="O15" s="60"/>
      <c r="P15" s="60"/>
      <c r="Q15" s="60"/>
      <c r="R15" s="60"/>
      <c r="S15" s="61">
        <f t="shared" si="1"/>
        <v>0</v>
      </c>
    </row>
    <row r="16" spans="1:19" s="35" customFormat="1" ht="18" customHeight="1" x14ac:dyDescent="0.3">
      <c r="A16" s="54"/>
      <c r="B16" s="55"/>
      <c r="C16" s="62" t="s">
        <v>92</v>
      </c>
      <c r="D16" s="59" t="s">
        <v>164</v>
      </c>
      <c r="E16" s="54"/>
      <c r="F16" s="60"/>
      <c r="G16" s="60"/>
      <c r="H16" s="60"/>
      <c r="I16" s="60"/>
      <c r="J16" s="60"/>
      <c r="K16" s="60"/>
      <c r="L16" s="61">
        <f t="shared" si="0"/>
        <v>0</v>
      </c>
      <c r="M16" s="54"/>
      <c r="N16" s="60"/>
      <c r="O16" s="60"/>
      <c r="P16" s="60"/>
      <c r="Q16" s="60"/>
      <c r="R16" s="60"/>
      <c r="S16" s="61">
        <f t="shared" si="1"/>
        <v>0</v>
      </c>
    </row>
    <row r="17" spans="1:19" s="35" customFormat="1" ht="18" customHeight="1" x14ac:dyDescent="0.3">
      <c r="A17" s="54"/>
      <c r="B17" s="55"/>
      <c r="C17" s="62" t="s">
        <v>93</v>
      </c>
      <c r="D17" s="59" t="s">
        <v>165</v>
      </c>
      <c r="E17" s="54"/>
      <c r="F17" s="60"/>
      <c r="G17" s="60"/>
      <c r="H17" s="60"/>
      <c r="I17" s="60"/>
      <c r="J17" s="60"/>
      <c r="K17" s="60"/>
      <c r="L17" s="61">
        <f t="shared" si="0"/>
        <v>0</v>
      </c>
      <c r="M17" s="54"/>
      <c r="N17" s="60"/>
      <c r="O17" s="60"/>
      <c r="P17" s="60"/>
      <c r="Q17" s="60"/>
      <c r="R17" s="60"/>
      <c r="S17" s="61">
        <f t="shared" si="1"/>
        <v>0</v>
      </c>
    </row>
    <row r="18" spans="1:19" s="35" customFormat="1" ht="18" customHeight="1" x14ac:dyDescent="0.3">
      <c r="A18" s="54"/>
      <c r="B18" s="55"/>
      <c r="C18" s="63" t="s">
        <v>246</v>
      </c>
      <c r="D18" s="64" t="s">
        <v>166</v>
      </c>
      <c r="E18" s="54"/>
      <c r="F18" s="61">
        <f t="shared" ref="F18:L18" si="2">SUM(F12:F17)</f>
        <v>0</v>
      </c>
      <c r="G18" s="61">
        <f t="shared" si="2"/>
        <v>0</v>
      </c>
      <c r="H18" s="61">
        <f t="shared" si="2"/>
        <v>0</v>
      </c>
      <c r="I18" s="61">
        <f t="shared" si="2"/>
        <v>0</v>
      </c>
      <c r="J18" s="61">
        <f t="shared" si="2"/>
        <v>0</v>
      </c>
      <c r="K18" s="61">
        <f t="shared" si="2"/>
        <v>0</v>
      </c>
      <c r="L18" s="61">
        <f t="shared" si="2"/>
        <v>0</v>
      </c>
      <c r="M18" s="54"/>
      <c r="N18" s="61">
        <f t="shared" ref="N18:S18" si="3">SUM(N12:N17)</f>
        <v>0</v>
      </c>
      <c r="O18" s="61">
        <f t="shared" si="3"/>
        <v>0</v>
      </c>
      <c r="P18" s="61">
        <f t="shared" si="3"/>
        <v>0</v>
      </c>
      <c r="Q18" s="61">
        <f t="shared" si="3"/>
        <v>0</v>
      </c>
      <c r="R18" s="61">
        <f t="shared" si="3"/>
        <v>0</v>
      </c>
      <c r="S18" s="61">
        <f t="shared" si="3"/>
        <v>0</v>
      </c>
    </row>
    <row r="19" spans="1:19" s="35" customFormat="1" ht="18" customHeight="1" x14ac:dyDescent="0.3">
      <c r="A19" s="54"/>
      <c r="B19" s="55" t="s">
        <v>100</v>
      </c>
      <c r="C19" s="56"/>
      <c r="D19" s="57"/>
      <c r="E19" s="54"/>
      <c r="F19" s="58"/>
      <c r="G19" s="58"/>
      <c r="H19" s="58"/>
      <c r="I19" s="58"/>
      <c r="J19" s="58"/>
      <c r="K19" s="58"/>
      <c r="L19" s="58"/>
      <c r="M19" s="54"/>
      <c r="N19" s="58"/>
      <c r="O19" s="58"/>
      <c r="P19" s="58"/>
      <c r="Q19" s="58"/>
      <c r="R19" s="58"/>
      <c r="S19" s="58"/>
    </row>
    <row r="20" spans="1:19" s="35" customFormat="1" ht="18" customHeight="1" x14ac:dyDescent="0.3">
      <c r="A20" s="54"/>
      <c r="B20" s="55"/>
      <c r="C20" s="56" t="s">
        <v>109</v>
      </c>
      <c r="D20" s="59" t="s">
        <v>175</v>
      </c>
      <c r="E20" s="54"/>
      <c r="F20" s="60"/>
      <c r="G20" s="60"/>
      <c r="H20" s="60"/>
      <c r="I20" s="60"/>
      <c r="J20" s="60"/>
      <c r="K20" s="60"/>
      <c r="L20" s="61">
        <f t="shared" ref="L20:L25" si="4">SUM(F20:K20)</f>
        <v>0</v>
      </c>
      <c r="M20" s="54"/>
      <c r="N20" s="60"/>
      <c r="O20" s="60"/>
      <c r="P20" s="60"/>
      <c r="Q20" s="60"/>
      <c r="R20" s="60"/>
      <c r="S20" s="61">
        <f t="shared" ref="S20:S25" si="5">SUM(N20:R20)</f>
        <v>0</v>
      </c>
    </row>
    <row r="21" spans="1:19" s="35" customFormat="1" ht="18" customHeight="1" x14ac:dyDescent="0.3">
      <c r="A21" s="54"/>
      <c r="B21" s="55"/>
      <c r="C21" s="56" t="s">
        <v>110</v>
      </c>
      <c r="D21" s="59" t="s">
        <v>176</v>
      </c>
      <c r="E21" s="54"/>
      <c r="F21" s="60"/>
      <c r="G21" s="60"/>
      <c r="H21" s="60"/>
      <c r="I21" s="60"/>
      <c r="J21" s="60"/>
      <c r="K21" s="60"/>
      <c r="L21" s="61">
        <f t="shared" si="4"/>
        <v>0</v>
      </c>
      <c r="M21" s="54"/>
      <c r="N21" s="60"/>
      <c r="O21" s="60"/>
      <c r="P21" s="60"/>
      <c r="Q21" s="60"/>
      <c r="R21" s="60"/>
      <c r="S21" s="61">
        <f t="shared" si="5"/>
        <v>0</v>
      </c>
    </row>
    <row r="22" spans="1:19" s="35" customFormat="1" ht="18" customHeight="1" x14ac:dyDescent="0.3">
      <c r="A22" s="54"/>
      <c r="B22" s="55"/>
      <c r="C22" s="56" t="s">
        <v>111</v>
      </c>
      <c r="D22" s="59" t="s">
        <v>177</v>
      </c>
      <c r="E22" s="54"/>
      <c r="F22" s="60"/>
      <c r="G22" s="60"/>
      <c r="H22" s="60"/>
      <c r="I22" s="60"/>
      <c r="J22" s="60"/>
      <c r="K22" s="60"/>
      <c r="L22" s="61">
        <f t="shared" si="4"/>
        <v>0</v>
      </c>
      <c r="M22" s="54"/>
      <c r="N22" s="60"/>
      <c r="O22" s="60"/>
      <c r="P22" s="60"/>
      <c r="Q22" s="60"/>
      <c r="R22" s="60"/>
      <c r="S22" s="61">
        <f t="shared" si="5"/>
        <v>0</v>
      </c>
    </row>
    <row r="23" spans="1:19" s="35" customFormat="1" ht="18" customHeight="1" x14ac:dyDescent="0.3">
      <c r="A23" s="54"/>
      <c r="B23" s="55"/>
      <c r="C23" s="56" t="s">
        <v>112</v>
      </c>
      <c r="D23" s="59" t="s">
        <v>178</v>
      </c>
      <c r="E23" s="54"/>
      <c r="F23" s="60"/>
      <c r="G23" s="60"/>
      <c r="H23" s="60"/>
      <c r="I23" s="60"/>
      <c r="J23" s="60"/>
      <c r="K23" s="60"/>
      <c r="L23" s="61">
        <f t="shared" si="4"/>
        <v>0</v>
      </c>
      <c r="M23" s="54"/>
      <c r="N23" s="60"/>
      <c r="O23" s="60"/>
      <c r="P23" s="60"/>
      <c r="Q23" s="60"/>
      <c r="R23" s="60"/>
      <c r="S23" s="61">
        <f t="shared" si="5"/>
        <v>0</v>
      </c>
    </row>
    <row r="24" spans="1:19" s="35" customFormat="1" ht="18" customHeight="1" x14ac:dyDescent="0.3">
      <c r="A24" s="54"/>
      <c r="B24" s="55"/>
      <c r="C24" s="56" t="s">
        <v>113</v>
      </c>
      <c r="D24" s="59" t="s">
        <v>179</v>
      </c>
      <c r="E24" s="54"/>
      <c r="F24" s="60"/>
      <c r="G24" s="60"/>
      <c r="H24" s="60"/>
      <c r="I24" s="60"/>
      <c r="J24" s="60"/>
      <c r="K24" s="60"/>
      <c r="L24" s="61">
        <f t="shared" si="4"/>
        <v>0</v>
      </c>
      <c r="M24" s="54"/>
      <c r="N24" s="60"/>
      <c r="O24" s="60"/>
      <c r="P24" s="60"/>
      <c r="Q24" s="60"/>
      <c r="R24" s="60"/>
      <c r="S24" s="61">
        <f t="shared" si="5"/>
        <v>0</v>
      </c>
    </row>
    <row r="25" spans="1:19" s="35" customFormat="1" ht="18" customHeight="1" x14ac:dyDescent="0.3">
      <c r="A25" s="54"/>
      <c r="B25" s="55"/>
      <c r="C25" s="62" t="s">
        <v>114</v>
      </c>
      <c r="D25" s="59" t="s">
        <v>180</v>
      </c>
      <c r="E25" s="54"/>
      <c r="F25" s="60"/>
      <c r="G25" s="60"/>
      <c r="H25" s="60"/>
      <c r="I25" s="60"/>
      <c r="J25" s="60"/>
      <c r="K25" s="60"/>
      <c r="L25" s="61">
        <f t="shared" si="4"/>
        <v>0</v>
      </c>
      <c r="M25" s="54"/>
      <c r="N25" s="60"/>
      <c r="O25" s="60"/>
      <c r="P25" s="60"/>
      <c r="Q25" s="60"/>
      <c r="R25" s="60"/>
      <c r="S25" s="61">
        <f t="shared" si="5"/>
        <v>0</v>
      </c>
    </row>
    <row r="26" spans="1:19" s="35" customFormat="1" ht="18" customHeight="1" x14ac:dyDescent="0.3">
      <c r="A26" s="54"/>
      <c r="B26" s="55"/>
      <c r="C26" s="63" t="s">
        <v>246</v>
      </c>
      <c r="D26" s="64" t="s">
        <v>181</v>
      </c>
      <c r="E26" s="54"/>
      <c r="F26" s="61">
        <f t="shared" ref="F26:L26" si="6">SUM(F20:F25)</f>
        <v>0</v>
      </c>
      <c r="G26" s="61">
        <f t="shared" si="6"/>
        <v>0</v>
      </c>
      <c r="H26" s="61">
        <f t="shared" si="6"/>
        <v>0</v>
      </c>
      <c r="I26" s="61">
        <f t="shared" si="6"/>
        <v>0</v>
      </c>
      <c r="J26" s="61">
        <f t="shared" si="6"/>
        <v>0</v>
      </c>
      <c r="K26" s="61">
        <f t="shared" si="6"/>
        <v>0</v>
      </c>
      <c r="L26" s="61">
        <f t="shared" si="6"/>
        <v>0</v>
      </c>
      <c r="M26" s="54"/>
      <c r="N26" s="61">
        <f t="shared" ref="N26:S26" si="7">SUM(N20:N25)</f>
        <v>0</v>
      </c>
      <c r="O26" s="61">
        <f t="shared" si="7"/>
        <v>0</v>
      </c>
      <c r="P26" s="61">
        <f t="shared" si="7"/>
        <v>0</v>
      </c>
      <c r="Q26" s="61">
        <f t="shared" si="7"/>
        <v>0</v>
      </c>
      <c r="R26" s="61">
        <f t="shared" si="7"/>
        <v>0</v>
      </c>
      <c r="S26" s="61">
        <f t="shared" si="7"/>
        <v>0</v>
      </c>
    </row>
    <row r="27" spans="1:19" s="35" customFormat="1" ht="18" customHeight="1" x14ac:dyDescent="0.3">
      <c r="A27" s="54"/>
      <c r="B27" s="55" t="s">
        <v>247</v>
      </c>
      <c r="C27" s="65"/>
      <c r="D27" s="57"/>
      <c r="E27" s="54"/>
      <c r="F27" s="58"/>
      <c r="G27" s="58"/>
      <c r="H27" s="58"/>
      <c r="I27" s="58"/>
      <c r="J27" s="58"/>
      <c r="K27" s="58"/>
      <c r="L27" s="58"/>
      <c r="M27" s="54"/>
      <c r="N27" s="58"/>
      <c r="O27" s="58"/>
      <c r="P27" s="58"/>
      <c r="Q27" s="58"/>
      <c r="R27" s="58"/>
      <c r="S27" s="58"/>
    </row>
    <row r="28" spans="1:19" s="35" customFormat="1" ht="18" customHeight="1" x14ac:dyDescent="0.3">
      <c r="A28" s="54"/>
      <c r="B28" s="55"/>
      <c r="C28" s="65" t="s">
        <v>115</v>
      </c>
      <c r="D28" s="59" t="s">
        <v>182</v>
      </c>
      <c r="E28" s="54"/>
      <c r="F28" s="60"/>
      <c r="G28" s="60"/>
      <c r="H28" s="60"/>
      <c r="I28" s="60"/>
      <c r="J28" s="60"/>
      <c r="K28" s="60"/>
      <c r="L28" s="61">
        <f>SUM(F28:K28)</f>
        <v>0</v>
      </c>
      <c r="M28" s="54"/>
      <c r="N28" s="60"/>
      <c r="O28" s="60"/>
      <c r="P28" s="60"/>
      <c r="Q28" s="60"/>
      <c r="R28" s="60"/>
      <c r="S28" s="61">
        <f>SUM(N28:R28)</f>
        <v>0</v>
      </c>
    </row>
    <row r="29" spans="1:19" s="35" customFormat="1" ht="18" customHeight="1" x14ac:dyDescent="0.3">
      <c r="A29" s="54"/>
      <c r="B29" s="55"/>
      <c r="C29" s="65" t="s">
        <v>116</v>
      </c>
      <c r="D29" s="59" t="s">
        <v>183</v>
      </c>
      <c r="E29" s="54"/>
      <c r="F29" s="60"/>
      <c r="G29" s="60"/>
      <c r="H29" s="60"/>
      <c r="I29" s="60"/>
      <c r="J29" s="60"/>
      <c r="K29" s="60"/>
      <c r="L29" s="61">
        <f>SUM(F29:K29)</f>
        <v>0</v>
      </c>
      <c r="M29" s="54"/>
      <c r="N29" s="60"/>
      <c r="O29" s="60"/>
      <c r="P29" s="60"/>
      <c r="Q29" s="60"/>
      <c r="R29" s="60"/>
      <c r="S29" s="61">
        <f>SUM(N29:R29)</f>
        <v>0</v>
      </c>
    </row>
    <row r="30" spans="1:19" s="35" customFormat="1" ht="18" customHeight="1" x14ac:dyDescent="0.3">
      <c r="A30" s="54"/>
      <c r="B30" s="55"/>
      <c r="C30" s="56" t="s">
        <v>117</v>
      </c>
      <c r="D30" s="59" t="s">
        <v>184</v>
      </c>
      <c r="E30" s="54"/>
      <c r="F30" s="60"/>
      <c r="G30" s="60"/>
      <c r="H30" s="60"/>
      <c r="I30" s="60"/>
      <c r="J30" s="60"/>
      <c r="K30" s="60"/>
      <c r="L30" s="61">
        <f>SUM(F30:K30)</f>
        <v>0</v>
      </c>
      <c r="M30" s="54"/>
      <c r="N30" s="60"/>
      <c r="O30" s="60"/>
      <c r="P30" s="60"/>
      <c r="Q30" s="60"/>
      <c r="R30" s="60"/>
      <c r="S30" s="61">
        <f>SUM(N30:R30)</f>
        <v>0</v>
      </c>
    </row>
    <row r="31" spans="1:19" s="35" customFormat="1" ht="18" customHeight="1" x14ac:dyDescent="0.3">
      <c r="A31" s="54"/>
      <c r="B31" s="55"/>
      <c r="C31" s="62" t="s">
        <v>114</v>
      </c>
      <c r="D31" s="59" t="s">
        <v>185</v>
      </c>
      <c r="E31" s="54"/>
      <c r="F31" s="60"/>
      <c r="G31" s="60"/>
      <c r="H31" s="60"/>
      <c r="I31" s="60"/>
      <c r="J31" s="60"/>
      <c r="K31" s="60"/>
      <c r="L31" s="61">
        <f>SUM(F31:K31)</f>
        <v>0</v>
      </c>
      <c r="M31" s="54"/>
      <c r="N31" s="60"/>
      <c r="O31" s="60"/>
      <c r="P31" s="60"/>
      <c r="Q31" s="60"/>
      <c r="R31" s="60"/>
      <c r="S31" s="61">
        <f>SUM(N31:R31)</f>
        <v>0</v>
      </c>
    </row>
    <row r="32" spans="1:19" s="35" customFormat="1" ht="18" customHeight="1" x14ac:dyDescent="0.3">
      <c r="A32" s="54"/>
      <c r="B32" s="55"/>
      <c r="C32" s="63" t="s">
        <v>246</v>
      </c>
      <c r="D32" s="64" t="s">
        <v>186</v>
      </c>
      <c r="E32" s="54"/>
      <c r="F32" s="61">
        <f t="shared" ref="F32:L32" si="8">SUM(F28:F31)</f>
        <v>0</v>
      </c>
      <c r="G32" s="61">
        <f t="shared" si="8"/>
        <v>0</v>
      </c>
      <c r="H32" s="61">
        <f t="shared" si="8"/>
        <v>0</v>
      </c>
      <c r="I32" s="61">
        <f t="shared" si="8"/>
        <v>0</v>
      </c>
      <c r="J32" s="61">
        <f t="shared" si="8"/>
        <v>0</v>
      </c>
      <c r="K32" s="61">
        <f t="shared" si="8"/>
        <v>0</v>
      </c>
      <c r="L32" s="61">
        <f t="shared" si="8"/>
        <v>0</v>
      </c>
      <c r="M32" s="54"/>
      <c r="N32" s="61">
        <f t="shared" ref="N32:S32" si="9">SUM(N28:N31)</f>
        <v>0</v>
      </c>
      <c r="O32" s="61">
        <f t="shared" si="9"/>
        <v>0</v>
      </c>
      <c r="P32" s="61">
        <f t="shared" si="9"/>
        <v>0</v>
      </c>
      <c r="Q32" s="61">
        <f t="shared" si="9"/>
        <v>0</v>
      </c>
      <c r="R32" s="61">
        <f t="shared" si="9"/>
        <v>0</v>
      </c>
      <c r="S32" s="61">
        <f t="shared" si="9"/>
        <v>0</v>
      </c>
    </row>
    <row r="33" spans="1:19" s="35" customFormat="1" ht="18" customHeight="1" x14ac:dyDescent="0.3">
      <c r="A33" s="54"/>
      <c r="B33" s="55" t="s">
        <v>102</v>
      </c>
      <c r="C33" s="56"/>
      <c r="D33" s="57"/>
      <c r="E33" s="54"/>
      <c r="F33" s="58"/>
      <c r="G33" s="58"/>
      <c r="H33" s="58"/>
      <c r="I33" s="58"/>
      <c r="J33" s="58"/>
      <c r="K33" s="58"/>
      <c r="L33" s="58"/>
      <c r="M33" s="54"/>
      <c r="N33" s="58"/>
      <c r="O33" s="58"/>
      <c r="P33" s="58"/>
      <c r="Q33" s="58"/>
      <c r="R33" s="58"/>
      <c r="S33" s="58"/>
    </row>
    <row r="34" spans="1:19" s="35" customFormat="1" ht="18" customHeight="1" x14ac:dyDescent="0.3">
      <c r="A34" s="54"/>
      <c r="B34" s="55"/>
      <c r="C34" s="56" t="s">
        <v>118</v>
      </c>
      <c r="D34" s="59" t="s">
        <v>187</v>
      </c>
      <c r="E34" s="54"/>
      <c r="F34" s="60"/>
      <c r="G34" s="60"/>
      <c r="H34" s="60"/>
      <c r="I34" s="60"/>
      <c r="J34" s="60"/>
      <c r="K34" s="60"/>
      <c r="L34" s="61">
        <f t="shared" ref="L34:L40" si="10">SUM(F34:K34)</f>
        <v>0</v>
      </c>
      <c r="M34" s="54"/>
      <c r="N34" s="60"/>
      <c r="O34" s="60"/>
      <c r="P34" s="60"/>
      <c r="Q34" s="60"/>
      <c r="R34" s="60"/>
      <c r="S34" s="61">
        <f t="shared" ref="S34:S43" si="11">SUM(N34:R34)</f>
        <v>0</v>
      </c>
    </row>
    <row r="35" spans="1:19" s="35" customFormat="1" ht="18" customHeight="1" x14ac:dyDescent="0.3">
      <c r="A35" s="54"/>
      <c r="B35" s="55"/>
      <c r="C35" s="56" t="s">
        <v>119</v>
      </c>
      <c r="D35" s="59" t="s">
        <v>188</v>
      </c>
      <c r="E35" s="54"/>
      <c r="F35" s="60"/>
      <c r="G35" s="60"/>
      <c r="H35" s="60"/>
      <c r="I35" s="60"/>
      <c r="J35" s="60"/>
      <c r="K35" s="60"/>
      <c r="L35" s="61">
        <f t="shared" si="10"/>
        <v>0</v>
      </c>
      <c r="M35" s="54"/>
      <c r="N35" s="60"/>
      <c r="O35" s="60"/>
      <c r="P35" s="60"/>
      <c r="Q35" s="60"/>
      <c r="R35" s="60"/>
      <c r="S35" s="61">
        <f t="shared" si="11"/>
        <v>0</v>
      </c>
    </row>
    <row r="36" spans="1:19" s="35" customFormat="1" ht="18" customHeight="1" x14ac:dyDescent="0.3">
      <c r="A36" s="54"/>
      <c r="B36" s="55"/>
      <c r="C36" s="56" t="s">
        <v>120</v>
      </c>
      <c r="D36" s="59" t="s">
        <v>189</v>
      </c>
      <c r="E36" s="54"/>
      <c r="F36" s="60"/>
      <c r="G36" s="60"/>
      <c r="H36" s="60"/>
      <c r="I36" s="60"/>
      <c r="J36" s="60"/>
      <c r="K36" s="60"/>
      <c r="L36" s="61">
        <f t="shared" si="10"/>
        <v>0</v>
      </c>
      <c r="M36" s="54"/>
      <c r="N36" s="60"/>
      <c r="O36" s="60"/>
      <c r="P36" s="60"/>
      <c r="Q36" s="60"/>
      <c r="R36" s="60"/>
      <c r="S36" s="61">
        <f t="shared" si="11"/>
        <v>0</v>
      </c>
    </row>
    <row r="37" spans="1:19" s="35" customFormat="1" ht="18" customHeight="1" x14ac:dyDescent="0.3">
      <c r="A37" s="54"/>
      <c r="B37" s="55"/>
      <c r="C37" s="56" t="s">
        <v>121</v>
      </c>
      <c r="D37" s="59" t="s">
        <v>190</v>
      </c>
      <c r="E37" s="54"/>
      <c r="F37" s="60"/>
      <c r="G37" s="60"/>
      <c r="H37" s="60"/>
      <c r="I37" s="60"/>
      <c r="J37" s="60"/>
      <c r="K37" s="60"/>
      <c r="L37" s="61">
        <f t="shared" si="10"/>
        <v>0</v>
      </c>
      <c r="M37" s="54"/>
      <c r="N37" s="60"/>
      <c r="O37" s="60"/>
      <c r="P37" s="60"/>
      <c r="Q37" s="60"/>
      <c r="R37" s="60"/>
      <c r="S37" s="61">
        <f t="shared" si="11"/>
        <v>0</v>
      </c>
    </row>
    <row r="38" spans="1:19" s="35" customFormat="1" ht="18" customHeight="1" x14ac:dyDescent="0.3">
      <c r="A38" s="54"/>
      <c r="B38" s="55"/>
      <c r="C38" s="56" t="s">
        <v>122</v>
      </c>
      <c r="D38" s="59" t="s">
        <v>191</v>
      </c>
      <c r="E38" s="54"/>
      <c r="F38" s="60"/>
      <c r="G38" s="60"/>
      <c r="H38" s="60"/>
      <c r="I38" s="60"/>
      <c r="J38" s="60"/>
      <c r="K38" s="60"/>
      <c r="L38" s="61">
        <f t="shared" si="10"/>
        <v>0</v>
      </c>
      <c r="M38" s="54"/>
      <c r="N38" s="60"/>
      <c r="O38" s="60"/>
      <c r="P38" s="60"/>
      <c r="Q38" s="60"/>
      <c r="R38" s="60"/>
      <c r="S38" s="61">
        <f t="shared" si="11"/>
        <v>0</v>
      </c>
    </row>
    <row r="39" spans="1:19" s="35" customFormat="1" ht="18" customHeight="1" x14ac:dyDescent="0.3">
      <c r="A39" s="54"/>
      <c r="B39" s="55"/>
      <c r="C39" s="56" t="s">
        <v>123</v>
      </c>
      <c r="D39" s="59" t="s">
        <v>192</v>
      </c>
      <c r="E39" s="54"/>
      <c r="F39" s="60"/>
      <c r="G39" s="60"/>
      <c r="H39" s="60"/>
      <c r="I39" s="60"/>
      <c r="J39" s="60"/>
      <c r="K39" s="60"/>
      <c r="L39" s="61">
        <f t="shared" si="10"/>
        <v>0</v>
      </c>
      <c r="M39" s="54"/>
      <c r="N39" s="60"/>
      <c r="O39" s="60"/>
      <c r="P39" s="60"/>
      <c r="Q39" s="60"/>
      <c r="R39" s="60"/>
      <c r="S39" s="61">
        <f t="shared" si="11"/>
        <v>0</v>
      </c>
    </row>
    <row r="40" spans="1:19" s="35" customFormat="1" ht="18" customHeight="1" x14ac:dyDescent="0.3">
      <c r="A40" s="54"/>
      <c r="B40" s="55"/>
      <c r="C40" s="56" t="s">
        <v>124</v>
      </c>
      <c r="D40" s="59" t="s">
        <v>193</v>
      </c>
      <c r="E40" s="54"/>
      <c r="F40" s="60"/>
      <c r="G40" s="60"/>
      <c r="H40" s="60"/>
      <c r="I40" s="60"/>
      <c r="J40" s="60"/>
      <c r="K40" s="60"/>
      <c r="L40" s="61">
        <f t="shared" si="10"/>
        <v>0</v>
      </c>
      <c r="M40" s="54"/>
      <c r="N40" s="60"/>
      <c r="O40" s="60"/>
      <c r="P40" s="60"/>
      <c r="Q40" s="60"/>
      <c r="R40" s="60"/>
      <c r="S40" s="61">
        <f t="shared" si="11"/>
        <v>0</v>
      </c>
    </row>
    <row r="41" spans="1:19" s="35" customFormat="1" ht="18" customHeight="1" x14ac:dyDescent="0.3">
      <c r="A41" s="54"/>
      <c r="B41" s="55"/>
      <c r="C41" s="56" t="s">
        <v>125</v>
      </c>
      <c r="D41" s="59" t="s">
        <v>194</v>
      </c>
      <c r="E41" s="54"/>
      <c r="F41" s="60"/>
      <c r="G41" s="60"/>
      <c r="H41" s="60"/>
      <c r="I41" s="60"/>
      <c r="J41" s="60"/>
      <c r="K41" s="60"/>
      <c r="L41" s="61">
        <f>SUM(F41:K41)</f>
        <v>0</v>
      </c>
      <c r="M41" s="54"/>
      <c r="N41" s="60"/>
      <c r="O41" s="60"/>
      <c r="P41" s="60"/>
      <c r="Q41" s="60"/>
      <c r="R41" s="60"/>
      <c r="S41" s="61">
        <f t="shared" si="11"/>
        <v>0</v>
      </c>
    </row>
    <row r="42" spans="1:19" s="35" customFormat="1" ht="18" customHeight="1" x14ac:dyDescent="0.3">
      <c r="A42" s="54"/>
      <c r="B42" s="55"/>
      <c r="C42" s="56" t="s">
        <v>126</v>
      </c>
      <c r="D42" s="59" t="s">
        <v>195</v>
      </c>
      <c r="E42" s="54"/>
      <c r="F42" s="60"/>
      <c r="G42" s="60"/>
      <c r="H42" s="60"/>
      <c r="I42" s="60"/>
      <c r="J42" s="60"/>
      <c r="K42" s="60"/>
      <c r="L42" s="61">
        <f>SUM(F42:K42)</f>
        <v>0</v>
      </c>
      <c r="M42" s="54"/>
      <c r="N42" s="60"/>
      <c r="O42" s="60"/>
      <c r="P42" s="60"/>
      <c r="Q42" s="60"/>
      <c r="R42" s="60"/>
      <c r="S42" s="61">
        <f t="shared" si="11"/>
        <v>0</v>
      </c>
    </row>
    <row r="43" spans="1:19" s="35" customFormat="1" ht="18" customHeight="1" x14ac:dyDescent="0.3">
      <c r="A43" s="54"/>
      <c r="B43" s="55"/>
      <c r="C43" s="62" t="s">
        <v>114</v>
      </c>
      <c r="D43" s="59" t="s">
        <v>196</v>
      </c>
      <c r="E43" s="54"/>
      <c r="F43" s="60"/>
      <c r="G43" s="60"/>
      <c r="H43" s="60"/>
      <c r="I43" s="60"/>
      <c r="J43" s="60"/>
      <c r="K43" s="60"/>
      <c r="L43" s="61">
        <f>SUM(F43:K43)</f>
        <v>0</v>
      </c>
      <c r="M43" s="54"/>
      <c r="N43" s="60"/>
      <c r="O43" s="60"/>
      <c r="P43" s="60"/>
      <c r="Q43" s="60"/>
      <c r="R43" s="60"/>
      <c r="S43" s="61">
        <f t="shared" si="11"/>
        <v>0</v>
      </c>
    </row>
    <row r="44" spans="1:19" s="35" customFormat="1" ht="18" customHeight="1" x14ac:dyDescent="0.3">
      <c r="A44" s="54"/>
      <c r="B44" s="55"/>
      <c r="C44" s="63" t="s">
        <v>246</v>
      </c>
      <c r="D44" s="64" t="s">
        <v>198</v>
      </c>
      <c r="E44" s="54"/>
      <c r="F44" s="61">
        <f t="shared" ref="F44:L44" si="12">SUM(F34:F43)</f>
        <v>0</v>
      </c>
      <c r="G44" s="61">
        <f t="shared" si="12"/>
        <v>0</v>
      </c>
      <c r="H44" s="61">
        <f t="shared" si="12"/>
        <v>0</v>
      </c>
      <c r="I44" s="61">
        <f t="shared" si="12"/>
        <v>0</v>
      </c>
      <c r="J44" s="61">
        <f t="shared" si="12"/>
        <v>0</v>
      </c>
      <c r="K44" s="61">
        <f t="shared" si="12"/>
        <v>0</v>
      </c>
      <c r="L44" s="61">
        <f t="shared" si="12"/>
        <v>0</v>
      </c>
      <c r="M44" s="54"/>
      <c r="N44" s="61">
        <f t="shared" ref="N44:S44" si="13">SUM(N34:N43)</f>
        <v>0</v>
      </c>
      <c r="O44" s="61">
        <f t="shared" si="13"/>
        <v>0</v>
      </c>
      <c r="P44" s="61">
        <f t="shared" si="13"/>
        <v>0</v>
      </c>
      <c r="Q44" s="61">
        <f t="shared" si="13"/>
        <v>0</v>
      </c>
      <c r="R44" s="61">
        <f t="shared" si="13"/>
        <v>0</v>
      </c>
      <c r="S44" s="61">
        <f t="shared" si="13"/>
        <v>0</v>
      </c>
    </row>
    <row r="45" spans="1:19" s="35" customFormat="1" ht="18" customHeight="1" x14ac:dyDescent="0.3">
      <c r="A45" s="54"/>
      <c r="B45" s="55" t="s">
        <v>103</v>
      </c>
      <c r="C45" s="56"/>
      <c r="D45" s="57"/>
      <c r="E45" s="54"/>
      <c r="F45" s="58"/>
      <c r="G45" s="58"/>
      <c r="H45" s="58"/>
      <c r="I45" s="58"/>
      <c r="J45" s="58"/>
      <c r="K45" s="58"/>
      <c r="L45" s="58"/>
      <c r="M45" s="54"/>
      <c r="N45" s="58"/>
      <c r="O45" s="58"/>
      <c r="P45" s="58"/>
      <c r="Q45" s="58"/>
      <c r="R45" s="58"/>
      <c r="S45" s="58"/>
    </row>
    <row r="46" spans="1:19" s="35" customFormat="1" ht="18" customHeight="1" x14ac:dyDescent="0.3">
      <c r="A46" s="54"/>
      <c r="B46" s="55"/>
      <c r="C46" s="56" t="s">
        <v>127</v>
      </c>
      <c r="D46" s="59" t="s">
        <v>199</v>
      </c>
      <c r="E46" s="54"/>
      <c r="F46" s="60"/>
      <c r="G46" s="60"/>
      <c r="H46" s="60"/>
      <c r="I46" s="60"/>
      <c r="J46" s="60"/>
      <c r="K46" s="60"/>
      <c r="L46" s="61">
        <f>SUM(F46:K46)</f>
        <v>0</v>
      </c>
      <c r="M46" s="54"/>
      <c r="N46" s="60"/>
      <c r="O46" s="60"/>
      <c r="P46" s="60"/>
      <c r="Q46" s="60"/>
      <c r="R46" s="60"/>
      <c r="S46" s="61">
        <f>SUM(N46:R46)</f>
        <v>0</v>
      </c>
    </row>
    <row r="47" spans="1:19" s="35" customFormat="1" ht="18" customHeight="1" x14ac:dyDescent="0.3">
      <c r="A47" s="54"/>
      <c r="B47" s="55"/>
      <c r="C47" s="56" t="s">
        <v>128</v>
      </c>
      <c r="D47" s="59" t="s">
        <v>200</v>
      </c>
      <c r="E47" s="54"/>
      <c r="F47" s="60"/>
      <c r="G47" s="60"/>
      <c r="H47" s="60"/>
      <c r="I47" s="60"/>
      <c r="J47" s="60"/>
      <c r="K47" s="60"/>
      <c r="L47" s="61">
        <f>SUM(F47:K47)</f>
        <v>0</v>
      </c>
      <c r="M47" s="54"/>
      <c r="N47" s="60"/>
      <c r="O47" s="60"/>
      <c r="P47" s="60"/>
      <c r="Q47" s="60"/>
      <c r="R47" s="60"/>
      <c r="S47" s="61">
        <f>SUM(N47:R47)</f>
        <v>0</v>
      </c>
    </row>
    <row r="48" spans="1:19" s="35" customFormat="1" ht="18" customHeight="1" x14ac:dyDescent="0.3">
      <c r="A48" s="54"/>
      <c r="B48" s="55"/>
      <c r="C48" s="56" t="s">
        <v>129</v>
      </c>
      <c r="D48" s="59" t="s">
        <v>201</v>
      </c>
      <c r="E48" s="54"/>
      <c r="F48" s="60"/>
      <c r="G48" s="60"/>
      <c r="H48" s="60"/>
      <c r="I48" s="60"/>
      <c r="J48" s="60"/>
      <c r="K48" s="60"/>
      <c r="L48" s="61">
        <f>SUM(F48:K48)</f>
        <v>0</v>
      </c>
      <c r="M48" s="54"/>
      <c r="N48" s="60"/>
      <c r="O48" s="60"/>
      <c r="P48" s="60"/>
      <c r="Q48" s="60"/>
      <c r="R48" s="60"/>
      <c r="S48" s="61">
        <f>SUM(N48:R48)</f>
        <v>0</v>
      </c>
    </row>
    <row r="49" spans="1:19" s="35" customFormat="1" ht="18" customHeight="1" x14ac:dyDescent="0.3">
      <c r="A49" s="54"/>
      <c r="B49" s="55"/>
      <c r="C49" s="62" t="s">
        <v>114</v>
      </c>
      <c r="D49" s="59" t="s">
        <v>202</v>
      </c>
      <c r="E49" s="54"/>
      <c r="F49" s="60"/>
      <c r="G49" s="60"/>
      <c r="H49" s="60"/>
      <c r="I49" s="60"/>
      <c r="J49" s="60"/>
      <c r="K49" s="60"/>
      <c r="L49" s="61">
        <f>SUM(F49:K49)</f>
        <v>0</v>
      </c>
      <c r="M49" s="54"/>
      <c r="N49" s="60"/>
      <c r="O49" s="60"/>
      <c r="P49" s="60"/>
      <c r="Q49" s="60"/>
      <c r="R49" s="60"/>
      <c r="S49" s="61">
        <f>SUM(N49:R49)</f>
        <v>0</v>
      </c>
    </row>
    <row r="50" spans="1:19" s="35" customFormat="1" ht="18" customHeight="1" x14ac:dyDescent="0.3">
      <c r="A50" s="54"/>
      <c r="B50" s="55"/>
      <c r="C50" s="63" t="s">
        <v>246</v>
      </c>
      <c r="D50" s="64" t="s">
        <v>203</v>
      </c>
      <c r="E50" s="54"/>
      <c r="F50" s="61">
        <f t="shared" ref="F50:L50" si="14">SUM(F46:F49)</f>
        <v>0</v>
      </c>
      <c r="G50" s="61">
        <f t="shared" si="14"/>
        <v>0</v>
      </c>
      <c r="H50" s="61">
        <f t="shared" si="14"/>
        <v>0</v>
      </c>
      <c r="I50" s="61">
        <f t="shared" si="14"/>
        <v>0</v>
      </c>
      <c r="J50" s="61">
        <f t="shared" si="14"/>
        <v>0</v>
      </c>
      <c r="K50" s="61">
        <f t="shared" si="14"/>
        <v>0</v>
      </c>
      <c r="L50" s="61">
        <f t="shared" si="14"/>
        <v>0</v>
      </c>
      <c r="M50" s="54"/>
      <c r="N50" s="61">
        <f t="shared" ref="N50:S50" si="15">SUM(N46:N49)</f>
        <v>0</v>
      </c>
      <c r="O50" s="61">
        <f t="shared" si="15"/>
        <v>0</v>
      </c>
      <c r="P50" s="61">
        <f t="shared" si="15"/>
        <v>0</v>
      </c>
      <c r="Q50" s="61">
        <f t="shared" si="15"/>
        <v>0</v>
      </c>
      <c r="R50" s="61">
        <f t="shared" si="15"/>
        <v>0</v>
      </c>
      <c r="S50" s="61">
        <f t="shared" si="15"/>
        <v>0</v>
      </c>
    </row>
    <row r="51" spans="1:19" s="35" customFormat="1" ht="18" customHeight="1" x14ac:dyDescent="0.3">
      <c r="A51" s="54"/>
      <c r="B51" s="55" t="s">
        <v>108</v>
      </c>
      <c r="C51" s="56"/>
      <c r="D51" s="57"/>
      <c r="E51" s="54"/>
      <c r="F51" s="58"/>
      <c r="G51" s="58"/>
      <c r="H51" s="58"/>
      <c r="I51" s="58"/>
      <c r="J51" s="58"/>
      <c r="K51" s="58"/>
      <c r="L51" s="58"/>
      <c r="M51" s="54"/>
      <c r="N51" s="58"/>
      <c r="O51" s="58"/>
      <c r="P51" s="58"/>
      <c r="Q51" s="58"/>
      <c r="R51" s="58"/>
      <c r="S51" s="58"/>
    </row>
    <row r="52" spans="1:19" s="35" customFormat="1" ht="18" customHeight="1" x14ac:dyDescent="0.3">
      <c r="A52" s="54"/>
      <c r="B52" s="55"/>
      <c r="C52" s="56" t="s">
        <v>130</v>
      </c>
      <c r="D52" s="59" t="s">
        <v>204</v>
      </c>
      <c r="E52" s="54"/>
      <c r="F52" s="60"/>
      <c r="G52" s="60"/>
      <c r="H52" s="60"/>
      <c r="I52" s="60"/>
      <c r="J52" s="60"/>
      <c r="K52" s="60"/>
      <c r="L52" s="61">
        <f t="shared" ref="L52:L60" si="16">SUM(F52:K52)</f>
        <v>0</v>
      </c>
      <c r="M52" s="54"/>
      <c r="N52" s="60"/>
      <c r="O52" s="60"/>
      <c r="P52" s="60"/>
      <c r="Q52" s="60"/>
      <c r="R52" s="60"/>
      <c r="S52" s="61">
        <f t="shared" ref="S52:S60" si="17">SUM(N52:R52)</f>
        <v>0</v>
      </c>
    </row>
    <row r="53" spans="1:19" s="35" customFormat="1" ht="18" customHeight="1" x14ac:dyDescent="0.3">
      <c r="A53" s="54"/>
      <c r="B53" s="55"/>
      <c r="C53" s="56" t="s">
        <v>131</v>
      </c>
      <c r="D53" s="59" t="s">
        <v>205</v>
      </c>
      <c r="E53" s="54"/>
      <c r="F53" s="60"/>
      <c r="G53" s="60"/>
      <c r="H53" s="60"/>
      <c r="I53" s="60"/>
      <c r="J53" s="60"/>
      <c r="K53" s="60"/>
      <c r="L53" s="61">
        <f t="shared" si="16"/>
        <v>0</v>
      </c>
      <c r="M53" s="54"/>
      <c r="N53" s="60"/>
      <c r="O53" s="60"/>
      <c r="P53" s="60"/>
      <c r="Q53" s="60"/>
      <c r="R53" s="60"/>
      <c r="S53" s="61">
        <f t="shared" si="17"/>
        <v>0</v>
      </c>
    </row>
    <row r="54" spans="1:19" s="35" customFormat="1" ht="18" customHeight="1" x14ac:dyDescent="0.3">
      <c r="A54" s="54"/>
      <c r="B54" s="55"/>
      <c r="C54" s="56" t="s">
        <v>132</v>
      </c>
      <c r="D54" s="59" t="s">
        <v>206</v>
      </c>
      <c r="E54" s="54"/>
      <c r="F54" s="60"/>
      <c r="G54" s="60"/>
      <c r="H54" s="60"/>
      <c r="I54" s="60"/>
      <c r="J54" s="60"/>
      <c r="K54" s="60"/>
      <c r="L54" s="61">
        <f t="shared" si="16"/>
        <v>0</v>
      </c>
      <c r="M54" s="54"/>
      <c r="N54" s="60"/>
      <c r="O54" s="60"/>
      <c r="P54" s="60"/>
      <c r="Q54" s="60"/>
      <c r="R54" s="60"/>
      <c r="S54" s="61">
        <f t="shared" si="17"/>
        <v>0</v>
      </c>
    </row>
    <row r="55" spans="1:19" s="35" customFormat="1" ht="18" customHeight="1" x14ac:dyDescent="0.3">
      <c r="A55" s="54"/>
      <c r="B55" s="55"/>
      <c r="C55" s="56" t="s">
        <v>133</v>
      </c>
      <c r="D55" s="59" t="s">
        <v>207</v>
      </c>
      <c r="E55" s="54"/>
      <c r="F55" s="60"/>
      <c r="G55" s="60"/>
      <c r="H55" s="60"/>
      <c r="I55" s="60"/>
      <c r="J55" s="60"/>
      <c r="K55" s="60"/>
      <c r="L55" s="61">
        <f t="shared" si="16"/>
        <v>0</v>
      </c>
      <c r="M55" s="54"/>
      <c r="N55" s="60"/>
      <c r="O55" s="60"/>
      <c r="P55" s="60"/>
      <c r="Q55" s="60"/>
      <c r="R55" s="60"/>
      <c r="S55" s="61">
        <f t="shared" si="17"/>
        <v>0</v>
      </c>
    </row>
    <row r="56" spans="1:19" s="35" customFormat="1" ht="18" customHeight="1" x14ac:dyDescent="0.3">
      <c r="A56" s="54"/>
      <c r="B56" s="55"/>
      <c r="C56" s="56" t="s">
        <v>134</v>
      </c>
      <c r="D56" s="59" t="s">
        <v>208</v>
      </c>
      <c r="E56" s="54"/>
      <c r="F56" s="60"/>
      <c r="G56" s="60"/>
      <c r="H56" s="60"/>
      <c r="I56" s="60"/>
      <c r="J56" s="60"/>
      <c r="K56" s="60"/>
      <c r="L56" s="61">
        <f t="shared" si="16"/>
        <v>0</v>
      </c>
      <c r="M56" s="54"/>
      <c r="N56" s="60"/>
      <c r="O56" s="60"/>
      <c r="P56" s="60"/>
      <c r="Q56" s="60"/>
      <c r="R56" s="60"/>
      <c r="S56" s="61">
        <f t="shared" si="17"/>
        <v>0</v>
      </c>
    </row>
    <row r="57" spans="1:19" s="35" customFormat="1" ht="18" customHeight="1" x14ac:dyDescent="0.3">
      <c r="A57" s="54"/>
      <c r="B57" s="55"/>
      <c r="C57" s="56" t="s">
        <v>135</v>
      </c>
      <c r="D57" s="59" t="s">
        <v>209</v>
      </c>
      <c r="E57" s="54"/>
      <c r="F57" s="60"/>
      <c r="G57" s="60"/>
      <c r="H57" s="60"/>
      <c r="I57" s="60"/>
      <c r="J57" s="60"/>
      <c r="K57" s="60"/>
      <c r="L57" s="61">
        <f t="shared" si="16"/>
        <v>0</v>
      </c>
      <c r="M57" s="54"/>
      <c r="N57" s="60"/>
      <c r="O57" s="60"/>
      <c r="P57" s="60"/>
      <c r="Q57" s="60"/>
      <c r="R57" s="60"/>
      <c r="S57" s="61">
        <f t="shared" si="17"/>
        <v>0</v>
      </c>
    </row>
    <row r="58" spans="1:19" s="35" customFormat="1" ht="18" customHeight="1" x14ac:dyDescent="0.3">
      <c r="A58" s="54"/>
      <c r="B58" s="55"/>
      <c r="C58" s="56" t="s">
        <v>136</v>
      </c>
      <c r="D58" s="59" t="s">
        <v>210</v>
      </c>
      <c r="E58" s="54"/>
      <c r="F58" s="60"/>
      <c r="G58" s="60"/>
      <c r="H58" s="60"/>
      <c r="I58" s="60"/>
      <c r="J58" s="60"/>
      <c r="K58" s="60"/>
      <c r="L58" s="61">
        <f t="shared" si="16"/>
        <v>0</v>
      </c>
      <c r="M58" s="54"/>
      <c r="N58" s="60"/>
      <c r="O58" s="60"/>
      <c r="P58" s="60"/>
      <c r="Q58" s="60"/>
      <c r="R58" s="60"/>
      <c r="S58" s="61">
        <f t="shared" si="17"/>
        <v>0</v>
      </c>
    </row>
    <row r="59" spans="1:19" s="35" customFormat="1" ht="18" customHeight="1" x14ac:dyDescent="0.3">
      <c r="A59" s="54"/>
      <c r="B59" s="55"/>
      <c r="C59" s="56" t="s">
        <v>137</v>
      </c>
      <c r="D59" s="59" t="s">
        <v>211</v>
      </c>
      <c r="E59" s="54"/>
      <c r="F59" s="60"/>
      <c r="G59" s="60"/>
      <c r="H59" s="60"/>
      <c r="I59" s="60"/>
      <c r="J59" s="60"/>
      <c r="K59" s="60"/>
      <c r="L59" s="61">
        <f t="shared" si="16"/>
        <v>0</v>
      </c>
      <c r="M59" s="54"/>
      <c r="N59" s="60"/>
      <c r="O59" s="60"/>
      <c r="P59" s="60"/>
      <c r="Q59" s="60"/>
      <c r="R59" s="60"/>
      <c r="S59" s="61">
        <f t="shared" si="17"/>
        <v>0</v>
      </c>
    </row>
    <row r="60" spans="1:19" s="35" customFormat="1" ht="18" customHeight="1" x14ac:dyDescent="0.3">
      <c r="A60" s="54"/>
      <c r="B60" s="55"/>
      <c r="C60" s="62" t="s">
        <v>114</v>
      </c>
      <c r="D60" s="59" t="s">
        <v>212</v>
      </c>
      <c r="E60" s="54"/>
      <c r="F60" s="60"/>
      <c r="G60" s="60"/>
      <c r="H60" s="60"/>
      <c r="I60" s="60"/>
      <c r="J60" s="60"/>
      <c r="K60" s="60"/>
      <c r="L60" s="61">
        <f t="shared" si="16"/>
        <v>0</v>
      </c>
      <c r="M60" s="54"/>
      <c r="N60" s="60"/>
      <c r="O60" s="60"/>
      <c r="P60" s="60"/>
      <c r="Q60" s="60"/>
      <c r="R60" s="60"/>
      <c r="S60" s="61">
        <f t="shared" si="17"/>
        <v>0</v>
      </c>
    </row>
    <row r="61" spans="1:19" s="35" customFormat="1" ht="18" customHeight="1" x14ac:dyDescent="0.3">
      <c r="A61" s="54"/>
      <c r="B61" s="55"/>
      <c r="C61" s="63" t="s">
        <v>246</v>
      </c>
      <c r="D61" s="64" t="s">
        <v>213</v>
      </c>
      <c r="E61" s="54"/>
      <c r="F61" s="61">
        <f t="shared" ref="F61:L61" si="18">SUM(F52:F60)</f>
        <v>0</v>
      </c>
      <c r="G61" s="61">
        <f t="shared" si="18"/>
        <v>0</v>
      </c>
      <c r="H61" s="61">
        <f t="shared" si="18"/>
        <v>0</v>
      </c>
      <c r="I61" s="61">
        <f t="shared" si="18"/>
        <v>0</v>
      </c>
      <c r="J61" s="61">
        <f t="shared" si="18"/>
        <v>0</v>
      </c>
      <c r="K61" s="61">
        <f t="shared" si="18"/>
        <v>0</v>
      </c>
      <c r="L61" s="61">
        <f t="shared" si="18"/>
        <v>0</v>
      </c>
      <c r="M61" s="54"/>
      <c r="N61" s="61">
        <f t="shared" ref="N61:S61" si="19">SUM(N52:N60)</f>
        <v>0</v>
      </c>
      <c r="O61" s="61">
        <f t="shared" si="19"/>
        <v>0</v>
      </c>
      <c r="P61" s="61">
        <f t="shared" si="19"/>
        <v>0</v>
      </c>
      <c r="Q61" s="61">
        <f t="shared" si="19"/>
        <v>0</v>
      </c>
      <c r="R61" s="61">
        <f t="shared" si="19"/>
        <v>0</v>
      </c>
      <c r="S61" s="61">
        <f t="shared" si="19"/>
        <v>0</v>
      </c>
    </row>
    <row r="62" spans="1:19" s="35" customFormat="1" ht="18" customHeight="1" x14ac:dyDescent="0.3">
      <c r="A62" s="54"/>
      <c r="B62" s="55" t="s">
        <v>107</v>
      </c>
      <c r="C62" s="56"/>
      <c r="D62" s="57"/>
      <c r="E62" s="54"/>
      <c r="F62" s="58"/>
      <c r="G62" s="58"/>
      <c r="H62" s="58"/>
      <c r="I62" s="58"/>
      <c r="J62" s="58"/>
      <c r="K62" s="58"/>
      <c r="L62" s="58"/>
      <c r="M62" s="54"/>
      <c r="N62" s="58"/>
      <c r="O62" s="58"/>
      <c r="P62" s="58"/>
      <c r="Q62" s="58"/>
      <c r="R62" s="58"/>
      <c r="S62" s="58"/>
    </row>
    <row r="63" spans="1:19" s="35" customFormat="1" ht="18" customHeight="1" x14ac:dyDescent="0.3">
      <c r="A63" s="54"/>
      <c r="B63" s="55"/>
      <c r="C63" s="56" t="s">
        <v>138</v>
      </c>
      <c r="D63" s="59" t="s">
        <v>214</v>
      </c>
      <c r="E63" s="54"/>
      <c r="F63" s="60"/>
      <c r="G63" s="60"/>
      <c r="H63" s="60"/>
      <c r="I63" s="60"/>
      <c r="J63" s="60"/>
      <c r="K63" s="60"/>
      <c r="L63" s="61">
        <f t="shared" ref="L63:L69" si="20">SUM(F63:K63)</f>
        <v>0</v>
      </c>
      <c r="M63" s="54"/>
      <c r="N63" s="60"/>
      <c r="O63" s="60"/>
      <c r="P63" s="60"/>
      <c r="Q63" s="60"/>
      <c r="R63" s="60"/>
      <c r="S63" s="61">
        <f>SUM(N63:R63)</f>
        <v>0</v>
      </c>
    </row>
    <row r="64" spans="1:19" s="35" customFormat="1" ht="18" customHeight="1" x14ac:dyDescent="0.3">
      <c r="A64" s="54"/>
      <c r="B64" s="55"/>
      <c r="C64" s="56" t="s">
        <v>139</v>
      </c>
      <c r="D64" s="59" t="s">
        <v>215</v>
      </c>
      <c r="E64" s="54"/>
      <c r="F64" s="60"/>
      <c r="G64" s="60"/>
      <c r="H64" s="60"/>
      <c r="I64" s="60"/>
      <c r="J64" s="60"/>
      <c r="K64" s="60"/>
      <c r="L64" s="61">
        <f t="shared" si="20"/>
        <v>0</v>
      </c>
      <c r="M64" s="54"/>
      <c r="N64" s="60"/>
      <c r="O64" s="60"/>
      <c r="P64" s="60"/>
      <c r="Q64" s="60"/>
      <c r="R64" s="60"/>
      <c r="S64" s="61">
        <f t="shared" ref="S64:S70" si="21">SUM(N64:R64)</f>
        <v>0</v>
      </c>
    </row>
    <row r="65" spans="1:19" s="35" customFormat="1" ht="18" customHeight="1" x14ac:dyDescent="0.3">
      <c r="A65" s="54"/>
      <c r="B65" s="55"/>
      <c r="C65" s="56" t="s">
        <v>140</v>
      </c>
      <c r="D65" s="59" t="s">
        <v>216</v>
      </c>
      <c r="E65" s="54"/>
      <c r="F65" s="60"/>
      <c r="G65" s="60"/>
      <c r="H65" s="60"/>
      <c r="I65" s="60"/>
      <c r="J65" s="60"/>
      <c r="K65" s="60"/>
      <c r="L65" s="61">
        <f t="shared" si="20"/>
        <v>0</v>
      </c>
      <c r="M65" s="54"/>
      <c r="N65" s="60"/>
      <c r="O65" s="60"/>
      <c r="P65" s="60"/>
      <c r="Q65" s="60"/>
      <c r="R65" s="60"/>
      <c r="S65" s="61">
        <f t="shared" si="21"/>
        <v>0</v>
      </c>
    </row>
    <row r="66" spans="1:19" s="35" customFormat="1" ht="18" customHeight="1" x14ac:dyDescent="0.3">
      <c r="A66" s="54"/>
      <c r="B66" s="55"/>
      <c r="C66" s="56" t="s">
        <v>141</v>
      </c>
      <c r="D66" s="59" t="s">
        <v>217</v>
      </c>
      <c r="E66" s="54"/>
      <c r="F66" s="60"/>
      <c r="G66" s="60"/>
      <c r="H66" s="60"/>
      <c r="I66" s="60"/>
      <c r="J66" s="60"/>
      <c r="K66" s="60"/>
      <c r="L66" s="61">
        <f t="shared" si="20"/>
        <v>0</v>
      </c>
      <c r="M66" s="54"/>
      <c r="N66" s="60"/>
      <c r="O66" s="60"/>
      <c r="P66" s="60"/>
      <c r="Q66" s="60"/>
      <c r="R66" s="60"/>
      <c r="S66" s="61">
        <f t="shared" si="21"/>
        <v>0</v>
      </c>
    </row>
    <row r="67" spans="1:19" s="35" customFormat="1" ht="18" customHeight="1" x14ac:dyDescent="0.3">
      <c r="A67" s="54"/>
      <c r="B67" s="55"/>
      <c r="C67" s="56" t="s">
        <v>142</v>
      </c>
      <c r="D67" s="59" t="s">
        <v>218</v>
      </c>
      <c r="E67" s="54"/>
      <c r="F67" s="60"/>
      <c r="G67" s="60"/>
      <c r="H67" s="60"/>
      <c r="I67" s="60"/>
      <c r="J67" s="60"/>
      <c r="K67" s="60"/>
      <c r="L67" s="61">
        <f t="shared" si="20"/>
        <v>0</v>
      </c>
      <c r="M67" s="54"/>
      <c r="N67" s="60"/>
      <c r="O67" s="60"/>
      <c r="P67" s="60"/>
      <c r="Q67" s="60"/>
      <c r="R67" s="60"/>
      <c r="S67" s="61">
        <f t="shared" si="21"/>
        <v>0</v>
      </c>
    </row>
    <row r="68" spans="1:19" s="35" customFormat="1" ht="18" customHeight="1" x14ac:dyDescent="0.3">
      <c r="A68" s="54"/>
      <c r="B68" s="55"/>
      <c r="C68" s="56" t="s">
        <v>143</v>
      </c>
      <c r="D68" s="59" t="s">
        <v>219</v>
      </c>
      <c r="E68" s="54"/>
      <c r="F68" s="60"/>
      <c r="G68" s="60"/>
      <c r="H68" s="60"/>
      <c r="I68" s="60"/>
      <c r="J68" s="60"/>
      <c r="K68" s="60"/>
      <c r="L68" s="61">
        <f t="shared" si="20"/>
        <v>0</v>
      </c>
      <c r="M68" s="54"/>
      <c r="N68" s="60"/>
      <c r="O68" s="60"/>
      <c r="P68" s="60"/>
      <c r="Q68" s="60"/>
      <c r="R68" s="60"/>
      <c r="S68" s="61">
        <f t="shared" si="21"/>
        <v>0</v>
      </c>
    </row>
    <row r="69" spans="1:19" s="35" customFormat="1" ht="18" customHeight="1" x14ac:dyDescent="0.3">
      <c r="A69" s="54"/>
      <c r="B69" s="55"/>
      <c r="C69" s="56" t="s">
        <v>144</v>
      </c>
      <c r="D69" s="59" t="s">
        <v>220</v>
      </c>
      <c r="E69" s="54"/>
      <c r="F69" s="60"/>
      <c r="G69" s="60"/>
      <c r="H69" s="60"/>
      <c r="I69" s="60"/>
      <c r="J69" s="60"/>
      <c r="K69" s="60"/>
      <c r="L69" s="61">
        <f t="shared" si="20"/>
        <v>0</v>
      </c>
      <c r="M69" s="54"/>
      <c r="N69" s="60"/>
      <c r="O69" s="60"/>
      <c r="P69" s="60"/>
      <c r="Q69" s="60"/>
      <c r="R69" s="60"/>
      <c r="S69" s="61">
        <f t="shared" si="21"/>
        <v>0</v>
      </c>
    </row>
    <row r="70" spans="1:19" s="35" customFormat="1" ht="18" customHeight="1" x14ac:dyDescent="0.3">
      <c r="A70" s="54"/>
      <c r="B70" s="55"/>
      <c r="C70" s="62" t="s">
        <v>114</v>
      </c>
      <c r="D70" s="59" t="s">
        <v>221</v>
      </c>
      <c r="E70" s="54"/>
      <c r="F70" s="60"/>
      <c r="G70" s="60"/>
      <c r="H70" s="60"/>
      <c r="I70" s="60"/>
      <c r="J70" s="60"/>
      <c r="K70" s="60"/>
      <c r="L70" s="61">
        <f>SUM(F70:K70)</f>
        <v>0</v>
      </c>
      <c r="M70" s="54"/>
      <c r="N70" s="60"/>
      <c r="O70" s="60"/>
      <c r="P70" s="60"/>
      <c r="Q70" s="60"/>
      <c r="R70" s="60"/>
      <c r="S70" s="61">
        <f t="shared" si="21"/>
        <v>0</v>
      </c>
    </row>
    <row r="71" spans="1:19" s="35" customFormat="1" ht="18" customHeight="1" x14ac:dyDescent="0.3">
      <c r="A71" s="54"/>
      <c r="B71" s="55"/>
      <c r="C71" s="63" t="s">
        <v>246</v>
      </c>
      <c r="D71" s="64" t="s">
        <v>222</v>
      </c>
      <c r="E71" s="54"/>
      <c r="F71" s="61">
        <f t="shared" ref="F71:L71" si="22">SUM(F63:F70)</f>
        <v>0</v>
      </c>
      <c r="G71" s="61">
        <f t="shared" si="22"/>
        <v>0</v>
      </c>
      <c r="H71" s="61">
        <f t="shared" si="22"/>
        <v>0</v>
      </c>
      <c r="I71" s="61">
        <f t="shared" si="22"/>
        <v>0</v>
      </c>
      <c r="J71" s="61">
        <f t="shared" si="22"/>
        <v>0</v>
      </c>
      <c r="K71" s="61">
        <f t="shared" si="22"/>
        <v>0</v>
      </c>
      <c r="L71" s="61">
        <f t="shared" si="22"/>
        <v>0</v>
      </c>
      <c r="M71" s="54"/>
      <c r="N71" s="61">
        <f t="shared" ref="N71:S71" si="23">SUM(N63:N70)</f>
        <v>0</v>
      </c>
      <c r="O71" s="61">
        <f t="shared" si="23"/>
        <v>0</v>
      </c>
      <c r="P71" s="61">
        <f t="shared" si="23"/>
        <v>0</v>
      </c>
      <c r="Q71" s="61">
        <f t="shared" si="23"/>
        <v>0</v>
      </c>
      <c r="R71" s="61">
        <f t="shared" si="23"/>
        <v>0</v>
      </c>
      <c r="S71" s="61">
        <f t="shared" si="23"/>
        <v>0</v>
      </c>
    </row>
    <row r="72" spans="1:19" s="35" customFormat="1" ht="18" customHeight="1" x14ac:dyDescent="0.3">
      <c r="A72" s="54"/>
      <c r="B72" s="55" t="s">
        <v>106</v>
      </c>
      <c r="C72" s="56"/>
      <c r="D72" s="57"/>
      <c r="E72" s="54"/>
      <c r="F72" s="58"/>
      <c r="G72" s="58"/>
      <c r="H72" s="58"/>
      <c r="I72" s="58"/>
      <c r="J72" s="58"/>
      <c r="K72" s="58"/>
      <c r="L72" s="58"/>
      <c r="M72" s="54"/>
      <c r="N72" s="58"/>
      <c r="O72" s="58"/>
      <c r="P72" s="58"/>
      <c r="Q72" s="58"/>
      <c r="R72" s="58"/>
      <c r="S72" s="58"/>
    </row>
    <row r="73" spans="1:19" s="35" customFormat="1" ht="18" customHeight="1" x14ac:dyDescent="0.3">
      <c r="A73" s="54"/>
      <c r="B73" s="55"/>
      <c r="C73" s="56" t="s">
        <v>145</v>
      </c>
      <c r="D73" s="59" t="s">
        <v>223</v>
      </c>
      <c r="E73" s="54"/>
      <c r="F73" s="60"/>
      <c r="G73" s="60"/>
      <c r="H73" s="60"/>
      <c r="I73" s="60"/>
      <c r="J73" s="60"/>
      <c r="K73" s="60"/>
      <c r="L73" s="61">
        <f t="shared" ref="L73:L81" si="24">SUM(F73:K73)</f>
        <v>0</v>
      </c>
      <c r="M73" s="54"/>
      <c r="N73" s="60"/>
      <c r="O73" s="60"/>
      <c r="P73" s="60"/>
      <c r="Q73" s="60"/>
      <c r="R73" s="60"/>
      <c r="S73" s="61">
        <f t="shared" ref="S73:S81" si="25">SUM(N73:R73)</f>
        <v>0</v>
      </c>
    </row>
    <row r="74" spans="1:19" s="35" customFormat="1" ht="18" customHeight="1" x14ac:dyDescent="0.3">
      <c r="A74" s="54"/>
      <c r="B74" s="55"/>
      <c r="C74" s="56" t="s">
        <v>146</v>
      </c>
      <c r="D74" s="59" t="s">
        <v>224</v>
      </c>
      <c r="E74" s="54"/>
      <c r="F74" s="60"/>
      <c r="G74" s="60"/>
      <c r="H74" s="60"/>
      <c r="I74" s="60"/>
      <c r="J74" s="60"/>
      <c r="K74" s="60"/>
      <c r="L74" s="61">
        <f t="shared" si="24"/>
        <v>0</v>
      </c>
      <c r="M74" s="54"/>
      <c r="N74" s="60"/>
      <c r="O74" s="60"/>
      <c r="P74" s="60"/>
      <c r="Q74" s="60"/>
      <c r="R74" s="60"/>
      <c r="S74" s="61">
        <f t="shared" si="25"/>
        <v>0</v>
      </c>
    </row>
    <row r="75" spans="1:19" s="35" customFormat="1" ht="18" customHeight="1" x14ac:dyDescent="0.3">
      <c r="A75" s="54"/>
      <c r="B75" s="55"/>
      <c r="C75" s="56" t="s">
        <v>147</v>
      </c>
      <c r="D75" s="59" t="s">
        <v>225</v>
      </c>
      <c r="E75" s="54"/>
      <c r="F75" s="60"/>
      <c r="G75" s="60"/>
      <c r="H75" s="60"/>
      <c r="I75" s="60"/>
      <c r="J75" s="60"/>
      <c r="K75" s="60"/>
      <c r="L75" s="61">
        <f t="shared" si="24"/>
        <v>0</v>
      </c>
      <c r="M75" s="54"/>
      <c r="N75" s="60"/>
      <c r="O75" s="60"/>
      <c r="P75" s="60"/>
      <c r="Q75" s="60"/>
      <c r="R75" s="60"/>
      <c r="S75" s="61">
        <f t="shared" si="25"/>
        <v>0</v>
      </c>
    </row>
    <row r="76" spans="1:19" s="35" customFormat="1" ht="18" customHeight="1" x14ac:dyDescent="0.3">
      <c r="A76" s="54"/>
      <c r="B76" s="55"/>
      <c r="C76" s="56" t="s">
        <v>148</v>
      </c>
      <c r="D76" s="59" t="s">
        <v>226</v>
      </c>
      <c r="E76" s="54"/>
      <c r="F76" s="60"/>
      <c r="G76" s="60"/>
      <c r="H76" s="60"/>
      <c r="I76" s="60"/>
      <c r="J76" s="60"/>
      <c r="K76" s="60"/>
      <c r="L76" s="61">
        <f t="shared" si="24"/>
        <v>0</v>
      </c>
      <c r="M76" s="54"/>
      <c r="N76" s="60"/>
      <c r="O76" s="60"/>
      <c r="P76" s="60"/>
      <c r="Q76" s="60"/>
      <c r="R76" s="60"/>
      <c r="S76" s="61">
        <f t="shared" si="25"/>
        <v>0</v>
      </c>
    </row>
    <row r="77" spans="1:19" s="35" customFormat="1" ht="18" customHeight="1" x14ac:dyDescent="0.3">
      <c r="A77" s="54"/>
      <c r="B77" s="55"/>
      <c r="C77" s="56" t="s">
        <v>149</v>
      </c>
      <c r="D77" s="59" t="s">
        <v>227</v>
      </c>
      <c r="E77" s="54"/>
      <c r="F77" s="60"/>
      <c r="G77" s="60"/>
      <c r="H77" s="60"/>
      <c r="I77" s="60"/>
      <c r="J77" s="60"/>
      <c r="K77" s="60"/>
      <c r="L77" s="61">
        <f t="shared" si="24"/>
        <v>0</v>
      </c>
      <c r="M77" s="54"/>
      <c r="N77" s="60"/>
      <c r="O77" s="60"/>
      <c r="P77" s="60"/>
      <c r="Q77" s="60"/>
      <c r="R77" s="60"/>
      <c r="S77" s="61">
        <f t="shared" si="25"/>
        <v>0</v>
      </c>
    </row>
    <row r="78" spans="1:19" s="35" customFormat="1" ht="18" customHeight="1" x14ac:dyDescent="0.3">
      <c r="A78" s="54"/>
      <c r="B78" s="55"/>
      <c r="C78" s="56" t="s">
        <v>150</v>
      </c>
      <c r="D78" s="59" t="s">
        <v>228</v>
      </c>
      <c r="E78" s="54"/>
      <c r="F78" s="60"/>
      <c r="G78" s="60"/>
      <c r="H78" s="60"/>
      <c r="I78" s="60"/>
      <c r="J78" s="60"/>
      <c r="K78" s="60"/>
      <c r="L78" s="61">
        <f t="shared" si="24"/>
        <v>0</v>
      </c>
      <c r="M78" s="54"/>
      <c r="N78" s="60"/>
      <c r="O78" s="60"/>
      <c r="P78" s="60"/>
      <c r="Q78" s="60"/>
      <c r="R78" s="60"/>
      <c r="S78" s="61">
        <f t="shared" si="25"/>
        <v>0</v>
      </c>
    </row>
    <row r="79" spans="1:19" s="35" customFormat="1" ht="18" customHeight="1" x14ac:dyDescent="0.3">
      <c r="A79" s="54"/>
      <c r="B79" s="55"/>
      <c r="C79" s="56" t="s">
        <v>248</v>
      </c>
      <c r="D79" s="59" t="s">
        <v>229</v>
      </c>
      <c r="E79" s="54"/>
      <c r="F79" s="60"/>
      <c r="G79" s="60"/>
      <c r="H79" s="60"/>
      <c r="I79" s="60"/>
      <c r="J79" s="60"/>
      <c r="K79" s="60"/>
      <c r="L79" s="61">
        <f t="shared" si="24"/>
        <v>0</v>
      </c>
      <c r="M79" s="54"/>
      <c r="N79" s="60"/>
      <c r="O79" s="60"/>
      <c r="P79" s="60"/>
      <c r="Q79" s="60"/>
      <c r="R79" s="60"/>
      <c r="S79" s="61">
        <f t="shared" si="25"/>
        <v>0</v>
      </c>
    </row>
    <row r="80" spans="1:19" s="35" customFormat="1" ht="18" customHeight="1" x14ac:dyDescent="0.3">
      <c r="A80" s="54"/>
      <c r="B80" s="55"/>
      <c r="C80" s="56" t="s">
        <v>152</v>
      </c>
      <c r="D80" s="59" t="s">
        <v>230</v>
      </c>
      <c r="E80" s="54"/>
      <c r="F80" s="60"/>
      <c r="G80" s="60"/>
      <c r="H80" s="60"/>
      <c r="I80" s="60"/>
      <c r="J80" s="60"/>
      <c r="K80" s="60"/>
      <c r="L80" s="61">
        <f t="shared" si="24"/>
        <v>0</v>
      </c>
      <c r="M80" s="54"/>
      <c r="N80" s="60"/>
      <c r="O80" s="60"/>
      <c r="P80" s="60"/>
      <c r="Q80" s="60"/>
      <c r="R80" s="60"/>
      <c r="S80" s="61">
        <f t="shared" si="25"/>
        <v>0</v>
      </c>
    </row>
    <row r="81" spans="1:19" s="35" customFormat="1" ht="18" customHeight="1" x14ac:dyDescent="0.3">
      <c r="A81" s="54"/>
      <c r="B81" s="55"/>
      <c r="C81" s="62" t="s">
        <v>114</v>
      </c>
      <c r="D81" s="59" t="s">
        <v>231</v>
      </c>
      <c r="E81" s="54"/>
      <c r="F81" s="60"/>
      <c r="G81" s="60"/>
      <c r="H81" s="60"/>
      <c r="I81" s="60"/>
      <c r="J81" s="60"/>
      <c r="K81" s="60"/>
      <c r="L81" s="61">
        <f t="shared" si="24"/>
        <v>0</v>
      </c>
      <c r="M81" s="54"/>
      <c r="N81" s="60"/>
      <c r="O81" s="60"/>
      <c r="P81" s="60"/>
      <c r="Q81" s="60"/>
      <c r="R81" s="60"/>
      <c r="S81" s="61">
        <f t="shared" si="25"/>
        <v>0</v>
      </c>
    </row>
    <row r="82" spans="1:19" s="35" customFormat="1" ht="18" customHeight="1" x14ac:dyDescent="0.3">
      <c r="A82" s="54"/>
      <c r="B82" s="55"/>
      <c r="C82" s="63" t="s">
        <v>246</v>
      </c>
      <c r="D82" s="64" t="s">
        <v>232</v>
      </c>
      <c r="E82" s="54"/>
      <c r="F82" s="61">
        <f t="shared" ref="F82:L82" si="26">SUM(F73:F81)</f>
        <v>0</v>
      </c>
      <c r="G82" s="61">
        <f t="shared" si="26"/>
        <v>0</v>
      </c>
      <c r="H82" s="61">
        <f t="shared" si="26"/>
        <v>0</v>
      </c>
      <c r="I82" s="61">
        <f t="shared" si="26"/>
        <v>0</v>
      </c>
      <c r="J82" s="61">
        <f t="shared" si="26"/>
        <v>0</v>
      </c>
      <c r="K82" s="61">
        <f t="shared" si="26"/>
        <v>0</v>
      </c>
      <c r="L82" s="61">
        <f t="shared" si="26"/>
        <v>0</v>
      </c>
      <c r="M82" s="54"/>
      <c r="N82" s="61">
        <f t="shared" ref="N82:S82" si="27">SUM(N73:N81)</f>
        <v>0</v>
      </c>
      <c r="O82" s="61">
        <f t="shared" si="27"/>
        <v>0</v>
      </c>
      <c r="P82" s="61">
        <f t="shared" si="27"/>
        <v>0</v>
      </c>
      <c r="Q82" s="61">
        <f t="shared" si="27"/>
        <v>0</v>
      </c>
      <c r="R82" s="61">
        <f t="shared" si="27"/>
        <v>0</v>
      </c>
      <c r="S82" s="61">
        <f t="shared" si="27"/>
        <v>0</v>
      </c>
    </row>
    <row r="83" spans="1:19" s="35" customFormat="1" ht="18" customHeight="1" x14ac:dyDescent="0.3">
      <c r="A83" s="54"/>
      <c r="B83" s="55" t="s">
        <v>105</v>
      </c>
      <c r="C83" s="56"/>
      <c r="D83" s="57"/>
      <c r="E83" s="54"/>
      <c r="F83" s="58"/>
      <c r="G83" s="58"/>
      <c r="H83" s="58"/>
      <c r="I83" s="58"/>
      <c r="J83" s="58"/>
      <c r="K83" s="58"/>
      <c r="L83" s="58"/>
      <c r="M83" s="54"/>
      <c r="N83" s="58"/>
      <c r="O83" s="58"/>
      <c r="P83" s="58"/>
      <c r="Q83" s="58"/>
      <c r="R83" s="58"/>
      <c r="S83" s="58"/>
    </row>
    <row r="84" spans="1:19" s="35" customFormat="1" ht="18" customHeight="1" x14ac:dyDescent="0.3">
      <c r="A84" s="54"/>
      <c r="B84" s="55"/>
      <c r="C84" s="56" t="s">
        <v>153</v>
      </c>
      <c r="D84" s="59" t="s">
        <v>233</v>
      </c>
      <c r="E84" s="54"/>
      <c r="F84" s="60"/>
      <c r="G84" s="60"/>
      <c r="H84" s="60"/>
      <c r="I84" s="60"/>
      <c r="J84" s="60"/>
      <c r="K84" s="60"/>
      <c r="L84" s="61">
        <f>SUM(F84:K84)</f>
        <v>0</v>
      </c>
      <c r="M84" s="54"/>
      <c r="N84" s="60"/>
      <c r="O84" s="60"/>
      <c r="P84" s="60"/>
      <c r="Q84" s="60"/>
      <c r="R84" s="60"/>
      <c r="S84" s="61">
        <f t="shared" ref="S84:S85" si="28">SUM(N84:R84)</f>
        <v>0</v>
      </c>
    </row>
    <row r="85" spans="1:19" s="35" customFormat="1" ht="18" customHeight="1" x14ac:dyDescent="0.3">
      <c r="A85" s="54"/>
      <c r="B85" s="55"/>
      <c r="C85" s="62" t="s">
        <v>114</v>
      </c>
      <c r="D85" s="59" t="s">
        <v>234</v>
      </c>
      <c r="E85" s="54"/>
      <c r="F85" s="60"/>
      <c r="G85" s="60"/>
      <c r="H85" s="60"/>
      <c r="I85" s="60"/>
      <c r="J85" s="60"/>
      <c r="K85" s="60"/>
      <c r="L85" s="61">
        <f>SUM(F85:K85)</f>
        <v>0</v>
      </c>
      <c r="M85" s="54"/>
      <c r="N85" s="60"/>
      <c r="O85" s="60"/>
      <c r="P85" s="60"/>
      <c r="Q85" s="60"/>
      <c r="R85" s="60"/>
      <c r="S85" s="61">
        <f t="shared" si="28"/>
        <v>0</v>
      </c>
    </row>
    <row r="86" spans="1:19" s="35" customFormat="1" ht="18" customHeight="1" x14ac:dyDescent="0.3">
      <c r="A86" s="54"/>
      <c r="B86" s="55"/>
      <c r="C86" s="63" t="s">
        <v>246</v>
      </c>
      <c r="D86" s="64" t="s">
        <v>235</v>
      </c>
      <c r="E86" s="54"/>
      <c r="F86" s="61">
        <f t="shared" ref="F86:L86" si="29">SUM(F84:F85)</f>
        <v>0</v>
      </c>
      <c r="G86" s="61">
        <f t="shared" si="29"/>
        <v>0</v>
      </c>
      <c r="H86" s="61">
        <f t="shared" si="29"/>
        <v>0</v>
      </c>
      <c r="I86" s="61">
        <f t="shared" si="29"/>
        <v>0</v>
      </c>
      <c r="J86" s="61">
        <f t="shared" si="29"/>
        <v>0</v>
      </c>
      <c r="K86" s="61">
        <f t="shared" si="29"/>
        <v>0</v>
      </c>
      <c r="L86" s="61">
        <f t="shared" si="29"/>
        <v>0</v>
      </c>
      <c r="M86" s="54"/>
      <c r="N86" s="61">
        <f t="shared" ref="N86:S86" si="30">SUM(N84:N85)</f>
        <v>0</v>
      </c>
      <c r="O86" s="61">
        <f t="shared" si="30"/>
        <v>0</v>
      </c>
      <c r="P86" s="61">
        <f t="shared" si="30"/>
        <v>0</v>
      </c>
      <c r="Q86" s="61">
        <f t="shared" si="30"/>
        <v>0</v>
      </c>
      <c r="R86" s="61">
        <f t="shared" si="30"/>
        <v>0</v>
      </c>
      <c r="S86" s="61">
        <f t="shared" si="30"/>
        <v>0</v>
      </c>
    </row>
    <row r="87" spans="1:19" s="35" customFormat="1" ht="18" customHeight="1" x14ac:dyDescent="0.3">
      <c r="A87" s="54"/>
      <c r="B87" s="55" t="s">
        <v>249</v>
      </c>
      <c r="C87" s="56"/>
      <c r="D87" s="57"/>
      <c r="E87" s="54"/>
      <c r="F87" s="58"/>
      <c r="G87" s="58"/>
      <c r="H87" s="58"/>
      <c r="I87" s="58"/>
      <c r="J87" s="58"/>
      <c r="K87" s="58"/>
      <c r="L87" s="58"/>
      <c r="M87" s="54"/>
      <c r="N87" s="58"/>
      <c r="O87" s="58"/>
      <c r="P87" s="58"/>
      <c r="Q87" s="58"/>
      <c r="R87" s="58"/>
      <c r="S87" s="58"/>
    </row>
    <row r="88" spans="1:19" s="35" customFormat="1" ht="18" customHeight="1" x14ac:dyDescent="0.3">
      <c r="A88" s="54"/>
      <c r="B88" s="55"/>
      <c r="C88" s="60"/>
      <c r="D88" s="59" t="s">
        <v>236</v>
      </c>
      <c r="E88" s="54"/>
      <c r="F88" s="60"/>
      <c r="G88" s="60"/>
      <c r="H88" s="60"/>
      <c r="I88" s="60"/>
      <c r="J88" s="60"/>
      <c r="K88" s="60"/>
      <c r="L88" s="61">
        <f>SUM(F88:K88)</f>
        <v>0</v>
      </c>
      <c r="M88" s="54"/>
      <c r="N88" s="60"/>
      <c r="O88" s="60"/>
      <c r="P88" s="60"/>
      <c r="Q88" s="60"/>
      <c r="R88" s="60"/>
      <c r="S88" s="61">
        <f t="shared" ref="S88:S91" si="31">SUM(N88:R88)</f>
        <v>0</v>
      </c>
    </row>
    <row r="89" spans="1:19" s="35" customFormat="1" ht="18" customHeight="1" x14ac:dyDescent="0.3">
      <c r="A89" s="54"/>
      <c r="B89" s="55"/>
      <c r="C89" s="60"/>
      <c r="D89" s="59" t="s">
        <v>237</v>
      </c>
      <c r="E89" s="54"/>
      <c r="F89" s="60"/>
      <c r="G89" s="60"/>
      <c r="H89" s="60"/>
      <c r="I89" s="60"/>
      <c r="J89" s="60"/>
      <c r="K89" s="60"/>
      <c r="L89" s="61">
        <f>SUM(F89:K89)</f>
        <v>0</v>
      </c>
      <c r="M89" s="54"/>
      <c r="N89" s="60"/>
      <c r="O89" s="60"/>
      <c r="P89" s="60"/>
      <c r="Q89" s="60"/>
      <c r="R89" s="60"/>
      <c r="S89" s="61">
        <f t="shared" si="31"/>
        <v>0</v>
      </c>
    </row>
    <row r="90" spans="1:19" s="35" customFormat="1" ht="18" customHeight="1" x14ac:dyDescent="0.3">
      <c r="A90" s="54"/>
      <c r="B90" s="55"/>
      <c r="C90" s="60"/>
      <c r="D90" s="59" t="s">
        <v>238</v>
      </c>
      <c r="E90" s="54"/>
      <c r="F90" s="60"/>
      <c r="G90" s="60"/>
      <c r="H90" s="60"/>
      <c r="I90" s="60"/>
      <c r="J90" s="60"/>
      <c r="K90" s="60"/>
      <c r="L90" s="61">
        <f>SUM(F90:K90)</f>
        <v>0</v>
      </c>
      <c r="M90" s="54"/>
      <c r="N90" s="60"/>
      <c r="O90" s="60"/>
      <c r="P90" s="60"/>
      <c r="Q90" s="60"/>
      <c r="R90" s="60"/>
      <c r="S90" s="61">
        <f t="shared" si="31"/>
        <v>0</v>
      </c>
    </row>
    <row r="91" spans="1:19" s="35" customFormat="1" ht="18" customHeight="1" x14ac:dyDescent="0.3">
      <c r="A91" s="54"/>
      <c r="B91" s="55"/>
      <c r="C91" s="60"/>
      <c r="D91" s="59" t="s">
        <v>239</v>
      </c>
      <c r="E91" s="54"/>
      <c r="F91" s="60"/>
      <c r="G91" s="60"/>
      <c r="H91" s="60"/>
      <c r="I91" s="60"/>
      <c r="J91" s="60"/>
      <c r="K91" s="60"/>
      <c r="L91" s="61">
        <f>SUM(F91:K91)</f>
        <v>0</v>
      </c>
      <c r="M91" s="54"/>
      <c r="N91" s="60"/>
      <c r="O91" s="60"/>
      <c r="P91" s="60"/>
      <c r="Q91" s="60"/>
      <c r="R91" s="60"/>
      <c r="S91" s="61">
        <f t="shared" si="31"/>
        <v>0</v>
      </c>
    </row>
    <row r="92" spans="1:19" s="35" customFormat="1" ht="18" customHeight="1" x14ac:dyDescent="0.3">
      <c r="A92" s="54"/>
      <c r="B92" s="55"/>
      <c r="C92" s="63" t="s">
        <v>246</v>
      </c>
      <c r="D92" s="64" t="s">
        <v>240</v>
      </c>
      <c r="E92" s="54"/>
      <c r="F92" s="61">
        <f t="shared" ref="F92:L92" si="32">SUM(F88:F91)</f>
        <v>0</v>
      </c>
      <c r="G92" s="61">
        <f t="shared" si="32"/>
        <v>0</v>
      </c>
      <c r="H92" s="61">
        <f t="shared" si="32"/>
        <v>0</v>
      </c>
      <c r="I92" s="61">
        <f t="shared" si="32"/>
        <v>0</v>
      </c>
      <c r="J92" s="61">
        <f t="shared" si="32"/>
        <v>0</v>
      </c>
      <c r="K92" s="61">
        <f t="shared" si="32"/>
        <v>0</v>
      </c>
      <c r="L92" s="61">
        <f t="shared" si="32"/>
        <v>0</v>
      </c>
      <c r="M92" s="54"/>
      <c r="N92" s="61">
        <f t="shared" ref="N92:S92" si="33">SUM(N88:N91)</f>
        <v>0</v>
      </c>
      <c r="O92" s="61">
        <f t="shared" si="33"/>
        <v>0</v>
      </c>
      <c r="P92" s="61">
        <f t="shared" si="33"/>
        <v>0</v>
      </c>
      <c r="Q92" s="61">
        <f t="shared" si="33"/>
        <v>0</v>
      </c>
      <c r="R92" s="61">
        <f t="shared" si="33"/>
        <v>0</v>
      </c>
      <c r="S92" s="61">
        <f t="shared" si="33"/>
        <v>0</v>
      </c>
    </row>
    <row r="93" spans="1:19" x14ac:dyDescent="0.25">
      <c r="D93" s="57"/>
    </row>
    <row r="94" spans="1:19" s="35" customFormat="1" ht="18" customHeight="1" x14ac:dyDescent="0.3">
      <c r="A94" s="54"/>
      <c r="B94" s="55"/>
      <c r="C94" s="63" t="s">
        <v>250</v>
      </c>
      <c r="D94" s="64" t="s">
        <v>235</v>
      </c>
      <c r="E94" s="54"/>
      <c r="F94" s="61">
        <f t="shared" ref="F94:L94" si="34">F18+F26+F32+F44+F50+F61+F71+F82+F86+F92</f>
        <v>0</v>
      </c>
      <c r="G94" s="61">
        <f t="shared" si="34"/>
        <v>0</v>
      </c>
      <c r="H94" s="61">
        <f t="shared" si="34"/>
        <v>0</v>
      </c>
      <c r="I94" s="61">
        <f t="shared" si="34"/>
        <v>0</v>
      </c>
      <c r="J94" s="61">
        <f t="shared" si="34"/>
        <v>0</v>
      </c>
      <c r="K94" s="61">
        <f t="shared" si="34"/>
        <v>0</v>
      </c>
      <c r="L94" s="61">
        <f t="shared" si="34"/>
        <v>0</v>
      </c>
      <c r="M94" s="54"/>
      <c r="N94" s="61">
        <f t="shared" ref="N94:S94" si="35">N18+N26+N32+N44+N50+N61+N71+N82+N86+N92</f>
        <v>0</v>
      </c>
      <c r="O94" s="61">
        <f t="shared" si="35"/>
        <v>0</v>
      </c>
      <c r="P94" s="61">
        <f t="shared" si="35"/>
        <v>0</v>
      </c>
      <c r="Q94" s="61">
        <f t="shared" si="35"/>
        <v>0</v>
      </c>
      <c r="R94" s="61">
        <f t="shared" si="35"/>
        <v>0</v>
      </c>
      <c r="S94" s="61">
        <f t="shared" si="35"/>
        <v>0</v>
      </c>
    </row>
    <row r="95" spans="1:19" s="35" customFormat="1" ht="18" customHeight="1" x14ac:dyDescent="0.3">
      <c r="A95" s="54"/>
      <c r="B95" s="54"/>
      <c r="C95" s="65"/>
      <c r="D95" s="57"/>
      <c r="E95" s="54"/>
      <c r="F95" s="58"/>
      <c r="G95" s="58"/>
      <c r="H95" s="58"/>
      <c r="I95" s="58"/>
      <c r="J95" s="58"/>
      <c r="K95" s="58"/>
      <c r="L95" s="58"/>
      <c r="M95" s="54"/>
      <c r="N95" s="58"/>
      <c r="O95" s="58"/>
      <c r="P95" s="58"/>
      <c r="Q95" s="58"/>
      <c r="R95" s="58"/>
      <c r="S95" s="58"/>
    </row>
    <row r="96" spans="1:19" s="35" customFormat="1" ht="18" customHeight="1" x14ac:dyDescent="0.3">
      <c r="A96" s="54"/>
      <c r="B96" s="69" t="s">
        <v>251</v>
      </c>
      <c r="C96" s="65"/>
      <c r="D96" s="57"/>
      <c r="E96" s="54"/>
      <c r="F96" s="58"/>
      <c r="G96" s="58"/>
      <c r="H96" s="58"/>
      <c r="I96" s="58"/>
      <c r="J96" s="58"/>
      <c r="K96" s="58"/>
      <c r="L96" s="58"/>
      <c r="M96" s="54"/>
      <c r="N96" s="58"/>
      <c r="O96" s="58"/>
      <c r="P96" s="58"/>
      <c r="Q96" s="58"/>
      <c r="R96" s="58"/>
      <c r="S96" s="58"/>
    </row>
    <row r="97" spans="1:19" s="35" customFormat="1" ht="12" customHeight="1" x14ac:dyDescent="0.3">
      <c r="A97" s="54"/>
      <c r="B97" s="54"/>
      <c r="C97" s="65"/>
      <c r="D97" s="57"/>
      <c r="E97" s="54"/>
      <c r="F97" s="58"/>
      <c r="G97" s="58"/>
      <c r="H97" s="58"/>
      <c r="I97" s="58"/>
      <c r="J97" s="58"/>
      <c r="K97" s="58"/>
      <c r="L97" s="58"/>
      <c r="M97" s="54"/>
      <c r="N97" s="58"/>
      <c r="O97" s="58"/>
      <c r="P97" s="58"/>
      <c r="Q97" s="58"/>
      <c r="R97" s="58"/>
      <c r="S97" s="58"/>
    </row>
    <row r="98" spans="1:19" s="22" customFormat="1" ht="18" customHeight="1" x14ac:dyDescent="0.3">
      <c r="B98" s="70" t="s">
        <v>252</v>
      </c>
      <c r="C98" s="71"/>
      <c r="D98" s="57"/>
      <c r="F98" s="25"/>
      <c r="G98" s="25"/>
      <c r="H98" s="25"/>
      <c r="I98" s="25"/>
      <c r="J98" s="25"/>
      <c r="K98" s="25"/>
      <c r="L98" s="25"/>
      <c r="N98" s="25"/>
      <c r="O98" s="25"/>
      <c r="P98" s="25"/>
      <c r="Q98" s="25"/>
      <c r="R98" s="25"/>
      <c r="S98" s="25"/>
    </row>
    <row r="99" spans="1:19" s="35" customFormat="1" ht="11.4" customHeight="1" thickBot="1" x14ac:dyDescent="0.35">
      <c r="B99" s="72"/>
      <c r="C99" s="73"/>
      <c r="D99" s="74"/>
      <c r="E99" s="75"/>
      <c r="F99" s="75"/>
      <c r="G99" s="75"/>
      <c r="H99" s="75"/>
      <c r="I99" s="75"/>
      <c r="J99" s="75"/>
      <c r="K99" s="75"/>
      <c r="L99" s="75"/>
      <c r="M99" s="75"/>
      <c r="N99" s="75"/>
      <c r="O99" s="75"/>
      <c r="P99" s="75"/>
      <c r="Q99" s="75"/>
      <c r="R99" s="75"/>
      <c r="S99" s="75"/>
    </row>
    <row r="197" spans="3:3" ht="15.6" x14ac:dyDescent="0.3">
      <c r="C197" s="77"/>
    </row>
  </sheetData>
  <protectedRanges>
    <protectedRange sqref="C88:C91" name="Other"/>
    <protectedRange sqref="F12:K17 F88:K91 F20:K25 F28:K31 F34:K43 F46:K49 F52:K60 F63:K70 F73:K81 F84:K85" name="Outlays"/>
    <protectedRange sqref="N12:R17 N88:R91 N20:R25 N28:R31 N34:R43 N46:R49 N52:R60 N63:R70 N73:R81 N84:R85" name="Sales"/>
  </protectedRanges>
  <printOptions horizontalCentered="1" verticalCentered="1"/>
  <pageMargins left="0.39370078740157483" right="0.39370078740157483" top="0.39370078740157483" bottom="0.39370078740157483" header="0.31496062992125984" footer="0.31496062992125984"/>
  <pageSetup paperSize="8"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2" width="14.6640625" style="9" customWidth="1"/>
    <col min="13" max="16384" width="12.6640625" style="6"/>
  </cols>
  <sheetData>
    <row r="1" spans="1:12" x14ac:dyDescent="0.25">
      <c r="A1" s="1" t="s">
        <v>0</v>
      </c>
      <c r="B1" s="7"/>
      <c r="C1" s="7"/>
      <c r="D1" s="7"/>
      <c r="E1" s="7"/>
      <c r="F1" s="7"/>
      <c r="G1" s="7"/>
      <c r="H1" s="7"/>
      <c r="I1" s="7"/>
      <c r="J1" s="7"/>
      <c r="K1" s="7"/>
      <c r="L1" s="7"/>
    </row>
    <row r="2" spans="1:12" ht="15.6" x14ac:dyDescent="0.3">
      <c r="A2" s="2" t="s">
        <v>156</v>
      </c>
      <c r="B2" s="8"/>
      <c r="C2" s="8"/>
      <c r="D2" s="8"/>
      <c r="E2" s="8"/>
      <c r="F2" s="8"/>
      <c r="G2" s="8"/>
      <c r="H2" s="8"/>
      <c r="I2" s="8"/>
      <c r="J2" s="8"/>
      <c r="K2" s="8"/>
      <c r="L2" s="8"/>
    </row>
    <row r="3" spans="1:12" x14ac:dyDescent="0.25">
      <c r="A3" s="79" t="s">
        <v>256</v>
      </c>
    </row>
    <row r="4" spans="1:12" ht="15.6" x14ac:dyDescent="0.3">
      <c r="A4" s="123" t="s">
        <v>158</v>
      </c>
      <c r="B4" s="118"/>
      <c r="C4" s="118"/>
      <c r="D4" s="118"/>
      <c r="E4" s="118"/>
      <c r="F4" s="118"/>
      <c r="G4" s="118"/>
      <c r="H4" s="118"/>
      <c r="I4" s="118"/>
      <c r="J4" s="118"/>
      <c r="K4" s="118"/>
      <c r="L4" s="119"/>
    </row>
    <row r="5" spans="1:12" x14ac:dyDescent="0.25">
      <c r="A5" s="94"/>
      <c r="B5" s="84" t="s">
        <v>166</v>
      </c>
      <c r="C5" s="84" t="s">
        <v>181</v>
      </c>
      <c r="D5" s="84" t="s">
        <v>186</v>
      </c>
      <c r="E5" s="84" t="s">
        <v>198</v>
      </c>
      <c r="F5" s="84" t="s">
        <v>203</v>
      </c>
      <c r="G5" s="84" t="s">
        <v>213</v>
      </c>
      <c r="H5" s="84" t="s">
        <v>222</v>
      </c>
      <c r="I5" s="84" t="s">
        <v>232</v>
      </c>
      <c r="J5" s="84" t="s">
        <v>235</v>
      </c>
      <c r="K5" s="84" t="s">
        <v>240</v>
      </c>
      <c r="L5" s="85" t="s">
        <v>235</v>
      </c>
    </row>
    <row r="6" spans="1:12" s="21" customFormat="1" ht="36" x14ac:dyDescent="0.25">
      <c r="A6" s="124"/>
      <c r="B6" s="86" t="s">
        <v>87</v>
      </c>
      <c r="C6" s="86" t="s">
        <v>100</v>
      </c>
      <c r="D6" s="86" t="s">
        <v>101</v>
      </c>
      <c r="E6" s="86" t="s">
        <v>102</v>
      </c>
      <c r="F6" s="86" t="s">
        <v>103</v>
      </c>
      <c r="G6" s="86" t="s">
        <v>108</v>
      </c>
      <c r="H6" s="86" t="s">
        <v>107</v>
      </c>
      <c r="I6" s="86" t="s">
        <v>106</v>
      </c>
      <c r="J6" s="86" t="s">
        <v>105</v>
      </c>
      <c r="K6" s="86" t="s">
        <v>104</v>
      </c>
      <c r="L6" s="87" t="s">
        <v>167</v>
      </c>
    </row>
    <row r="7" spans="1:12" x14ac:dyDescent="0.25">
      <c r="A7" s="94"/>
      <c r="B7" s="89"/>
      <c r="C7" s="89"/>
      <c r="D7" s="89"/>
      <c r="E7" s="89"/>
      <c r="F7" s="89"/>
      <c r="G7" s="89"/>
      <c r="H7" s="89"/>
      <c r="I7" s="89"/>
      <c r="J7" s="89"/>
      <c r="K7" s="89"/>
      <c r="L7" s="90"/>
    </row>
    <row r="8" spans="1:12" x14ac:dyDescent="0.25">
      <c r="A8" s="96"/>
      <c r="B8" s="92"/>
      <c r="C8" s="92"/>
      <c r="D8" s="92"/>
      <c r="E8" s="92"/>
      <c r="F8" s="92"/>
      <c r="G8" s="92"/>
      <c r="H8" s="92"/>
      <c r="I8" s="92"/>
      <c r="J8" s="92"/>
      <c r="K8" s="92"/>
      <c r="L8" s="93"/>
    </row>
    <row r="9" spans="1:12" x14ac:dyDescent="0.25">
      <c r="A9" s="3"/>
      <c r="B9" s="115"/>
      <c r="C9" s="116"/>
      <c r="D9" s="116"/>
      <c r="E9" s="116"/>
      <c r="F9" s="116"/>
      <c r="G9" s="116"/>
      <c r="H9" s="116"/>
      <c r="I9" s="116"/>
      <c r="J9" s="116"/>
      <c r="K9" s="116"/>
      <c r="L9" s="117"/>
    </row>
    <row r="10" spans="1:12" x14ac:dyDescent="0.25">
      <c r="A10" s="4" t="s">
        <v>1</v>
      </c>
      <c r="B10" s="109">
        <f>'O-G'!H10</f>
        <v>514000</v>
      </c>
      <c r="C10" s="110">
        <f>'O-FCS'!H10</f>
        <v>12000</v>
      </c>
      <c r="D10" s="110">
        <f>'O-ADS'!H10</f>
        <v>0</v>
      </c>
      <c r="E10" s="110">
        <f>'O-RC'!H10</f>
        <v>2481000</v>
      </c>
      <c r="F10" s="110">
        <f>'O-WM'!H10</f>
        <v>322000</v>
      </c>
      <c r="G10" s="110">
        <f>'O-TSM'!H10</f>
        <v>1339000</v>
      </c>
      <c r="H10" s="110">
        <f>'O-E'!H10</f>
        <v>410000</v>
      </c>
      <c r="I10" s="110">
        <f>'O-BES'!H10</f>
        <v>0</v>
      </c>
      <c r="J10" s="110">
        <f>'O-LRB'!H10</f>
        <v>3383000</v>
      </c>
      <c r="K10" s="110">
        <v>0</v>
      </c>
      <c r="L10" s="111">
        <f>'O-Total'!H10</f>
        <v>8461000</v>
      </c>
    </row>
    <row r="11" spans="1:12" x14ac:dyDescent="0.25">
      <c r="A11" s="4" t="s">
        <v>2</v>
      </c>
      <c r="B11" s="109">
        <f>'O-G'!H11</f>
        <v>50461</v>
      </c>
      <c r="C11" s="110">
        <f>'O-FCS'!H11</f>
        <v>975</v>
      </c>
      <c r="D11" s="110">
        <f>'O-ADS'!H11</f>
        <v>1950</v>
      </c>
      <c r="E11" s="110">
        <f>'O-RC'!H11</f>
        <v>2069963</v>
      </c>
      <c r="F11" s="110">
        <f>'O-WM'!H11</f>
        <v>975</v>
      </c>
      <c r="G11" s="110">
        <f>'O-TSM'!H11</f>
        <v>285278</v>
      </c>
      <c r="H11" s="110">
        <f>'O-E'!H11</f>
        <v>509842</v>
      </c>
      <c r="I11" s="110">
        <f>'O-BES'!H11</f>
        <v>12058</v>
      </c>
      <c r="J11" s="110">
        <f>'O-LRB'!H11</f>
        <v>4431641</v>
      </c>
      <c r="K11" s="110">
        <v>0</v>
      </c>
      <c r="L11" s="111">
        <f>'O-Total'!H11</f>
        <v>7363143</v>
      </c>
    </row>
    <row r="12" spans="1:12" x14ac:dyDescent="0.25">
      <c r="A12" s="4" t="s">
        <v>3</v>
      </c>
      <c r="B12" s="109">
        <f>'O-G'!H12</f>
        <v>1065029.9300000002</v>
      </c>
      <c r="C12" s="110">
        <f>'O-FCS'!H12</f>
        <v>2604330.1700000004</v>
      </c>
      <c r="D12" s="110">
        <f>'O-ADS'!H12</f>
        <v>50824</v>
      </c>
      <c r="E12" s="110">
        <f>'O-RC'!H12</f>
        <v>32543899.530000005</v>
      </c>
      <c r="F12" s="110">
        <f>'O-WM'!H12</f>
        <v>598556.05999999994</v>
      </c>
      <c r="G12" s="110">
        <f>'O-TSM'!H12</f>
        <v>4031889.74</v>
      </c>
      <c r="H12" s="110">
        <f>'O-E'!H12</f>
        <v>7943310.959999999</v>
      </c>
      <c r="I12" s="110">
        <f>'O-BES'!H12</f>
        <v>0</v>
      </c>
      <c r="J12" s="110">
        <f>'O-LRB'!H12</f>
        <v>44294076</v>
      </c>
      <c r="K12" s="110">
        <v>0</v>
      </c>
      <c r="L12" s="111">
        <f>'O-Total'!H12</f>
        <v>93131916.390000015</v>
      </c>
    </row>
    <row r="13" spans="1:12" x14ac:dyDescent="0.25">
      <c r="A13" s="4" t="s">
        <v>4</v>
      </c>
      <c r="B13" s="109">
        <f>'O-G'!H13</f>
        <v>2431000</v>
      </c>
      <c r="C13" s="110">
        <f>'O-FCS'!H13</f>
        <v>4699000</v>
      </c>
      <c r="D13" s="110">
        <f>'O-ADS'!H13</f>
        <v>3956000</v>
      </c>
      <c r="E13" s="110">
        <f>'O-RC'!H13</f>
        <v>14891000</v>
      </c>
      <c r="F13" s="110">
        <f>'O-WM'!H13</f>
        <v>2037000</v>
      </c>
      <c r="G13" s="110">
        <f>'O-TSM'!H13</f>
        <v>3442000</v>
      </c>
      <c r="H13" s="110">
        <f>'O-E'!H13</f>
        <v>648000</v>
      </c>
      <c r="I13" s="110">
        <f>'O-BES'!H13</f>
        <v>2851000</v>
      </c>
      <c r="J13" s="110">
        <f>'O-LRB'!H13</f>
        <v>4735000</v>
      </c>
      <c r="K13" s="110">
        <v>0</v>
      </c>
      <c r="L13" s="111">
        <f>'O-Total'!H13</f>
        <v>39690000</v>
      </c>
    </row>
    <row r="14" spans="1:12" x14ac:dyDescent="0.25">
      <c r="A14" s="4" t="s">
        <v>5</v>
      </c>
      <c r="B14" s="109">
        <f>'O-G'!H14</f>
        <v>1506810</v>
      </c>
      <c r="C14" s="110">
        <f>'O-FCS'!H14</f>
        <v>1477234</v>
      </c>
      <c r="D14" s="110">
        <f>'O-ADS'!H14</f>
        <v>0</v>
      </c>
      <c r="E14" s="110">
        <f>'O-RC'!H14</f>
        <v>2064837</v>
      </c>
      <c r="F14" s="110">
        <f>'O-WM'!H14</f>
        <v>64669</v>
      </c>
      <c r="G14" s="110">
        <f>'O-TSM'!H14</f>
        <v>1409085</v>
      </c>
      <c r="H14" s="110">
        <f>'O-E'!H14</f>
        <v>710965</v>
      </c>
      <c r="I14" s="110">
        <f>'O-BES'!H14</f>
        <v>615768</v>
      </c>
      <c r="J14" s="110">
        <f>'O-LRB'!H14</f>
        <v>4718229</v>
      </c>
      <c r="K14" s="110">
        <v>0</v>
      </c>
      <c r="L14" s="111">
        <f>'O-Total'!H14</f>
        <v>12567597</v>
      </c>
    </row>
    <row r="15" spans="1:12" x14ac:dyDescent="0.25">
      <c r="A15" s="4" t="s">
        <v>6</v>
      </c>
      <c r="B15" s="109">
        <f>'O-G'!H15</f>
        <v>1376939</v>
      </c>
      <c r="C15" s="110">
        <f>'O-FCS'!H15</f>
        <v>0</v>
      </c>
      <c r="D15" s="110">
        <f>'O-ADS'!H15</f>
        <v>98653</v>
      </c>
      <c r="E15" s="110">
        <f>'O-RC'!H15</f>
        <v>7704095</v>
      </c>
      <c r="F15" s="110">
        <f>'O-WM'!H15</f>
        <v>67299</v>
      </c>
      <c r="G15" s="110">
        <f>'O-TSM'!H15</f>
        <v>1981644</v>
      </c>
      <c r="H15" s="110">
        <f>'O-E'!H15</f>
        <v>2454775</v>
      </c>
      <c r="I15" s="110">
        <f>'O-BES'!H15</f>
        <v>348110</v>
      </c>
      <c r="J15" s="110">
        <f>'O-LRB'!H15</f>
        <v>10411313</v>
      </c>
      <c r="K15" s="110">
        <v>0</v>
      </c>
      <c r="L15" s="111">
        <f>'O-Total'!H15</f>
        <v>24442828</v>
      </c>
    </row>
    <row r="16" spans="1:12" x14ac:dyDescent="0.25">
      <c r="A16" s="4" t="s">
        <v>7</v>
      </c>
      <c r="B16" s="109">
        <f>'O-G'!H16</f>
        <v>2109935.21</v>
      </c>
      <c r="C16" s="110">
        <f>'O-FCS'!H16</f>
        <v>223900.98</v>
      </c>
      <c r="D16" s="110">
        <f>'O-ADS'!H16</f>
        <v>51825.72</v>
      </c>
      <c r="E16" s="110">
        <f>'O-RC'!H16</f>
        <v>14191313.689999996</v>
      </c>
      <c r="F16" s="110">
        <f>'O-WM'!H16</f>
        <v>0</v>
      </c>
      <c r="G16" s="110">
        <f>'O-TSM'!H16</f>
        <v>4296316.3999999994</v>
      </c>
      <c r="H16" s="110">
        <f>'O-E'!H16</f>
        <v>2883225.76</v>
      </c>
      <c r="I16" s="110">
        <f>'O-BES'!H16</f>
        <v>766565.40999999992</v>
      </c>
      <c r="J16" s="110">
        <f>'O-LRB'!H16</f>
        <v>3769630.7</v>
      </c>
      <c r="K16" s="110">
        <v>0</v>
      </c>
      <c r="L16" s="111">
        <f>'O-Total'!H16</f>
        <v>28292713.869999997</v>
      </c>
    </row>
    <row r="17" spans="1:12" x14ac:dyDescent="0.25">
      <c r="A17" s="4" t="s">
        <v>8</v>
      </c>
      <c r="B17" s="109">
        <f>'O-G'!H17</f>
        <v>232417</v>
      </c>
      <c r="C17" s="110">
        <f>'O-FCS'!H17</f>
        <v>20837</v>
      </c>
      <c r="D17" s="110">
        <f>'O-ADS'!H17</f>
        <v>48064</v>
      </c>
      <c r="E17" s="110">
        <f>'O-RC'!H17</f>
        <v>1143120</v>
      </c>
      <c r="F17" s="110">
        <f>'O-WM'!H17</f>
        <v>25014</v>
      </c>
      <c r="G17" s="110">
        <f>'O-TSM'!H17</f>
        <v>7974</v>
      </c>
      <c r="H17" s="110">
        <f>'O-E'!H17</f>
        <v>302684</v>
      </c>
      <c r="I17" s="110">
        <f>'O-BES'!H17</f>
        <v>773845</v>
      </c>
      <c r="J17" s="110">
        <f>'O-LRB'!H17</f>
        <v>2493189</v>
      </c>
      <c r="K17" s="110">
        <v>0</v>
      </c>
      <c r="L17" s="111">
        <f>'O-Total'!H17</f>
        <v>5047144</v>
      </c>
    </row>
    <row r="18" spans="1:12" x14ac:dyDescent="0.25">
      <c r="A18" s="4" t="s">
        <v>9</v>
      </c>
      <c r="B18" s="109">
        <f>'O-G'!H18</f>
        <v>3678906.9299999997</v>
      </c>
      <c r="C18" s="110">
        <f>'O-FCS'!H18</f>
        <v>7758628.3600000003</v>
      </c>
      <c r="D18" s="110">
        <f>'O-ADS'!H18</f>
        <v>662840.4</v>
      </c>
      <c r="E18" s="110">
        <f>'O-RC'!H18</f>
        <v>12323296.930000002</v>
      </c>
      <c r="F18" s="110">
        <f>'O-WM'!H18</f>
        <v>156444.78999999998</v>
      </c>
      <c r="G18" s="110">
        <f>'O-TSM'!H18</f>
        <v>3270934.12</v>
      </c>
      <c r="H18" s="110">
        <f>'O-E'!H18</f>
        <v>4732908.3499999996</v>
      </c>
      <c r="I18" s="110">
        <f>'O-BES'!H18</f>
        <v>501942.42999999993</v>
      </c>
      <c r="J18" s="110">
        <f>'O-LRB'!H18</f>
        <v>9669007.1999999993</v>
      </c>
      <c r="K18" s="110">
        <v>0</v>
      </c>
      <c r="L18" s="111">
        <f>'O-Total'!H18</f>
        <v>42754909.510000005</v>
      </c>
    </row>
    <row r="19" spans="1:12" x14ac:dyDescent="0.25">
      <c r="A19" s="4" t="s">
        <v>10</v>
      </c>
      <c r="B19" s="109">
        <f>'O-G'!H19</f>
        <v>1702988</v>
      </c>
      <c r="C19" s="110">
        <f>'O-FCS'!H19</f>
        <v>1095473.0900000001</v>
      </c>
      <c r="D19" s="110">
        <f>'O-ADS'!H19</f>
        <v>18569</v>
      </c>
      <c r="E19" s="110">
        <f>'O-RC'!H19</f>
        <v>7188249</v>
      </c>
      <c r="F19" s="110">
        <f>'O-WM'!H19</f>
        <v>314978</v>
      </c>
      <c r="G19" s="110">
        <f>'O-TSM'!H19</f>
        <v>10269346</v>
      </c>
      <c r="H19" s="110">
        <f>'O-E'!H19</f>
        <v>2773804</v>
      </c>
      <c r="I19" s="110">
        <f>'O-BES'!H19</f>
        <v>9117242.9700000007</v>
      </c>
      <c r="J19" s="110">
        <f>'O-LRB'!H19</f>
        <v>15451427</v>
      </c>
      <c r="K19" s="110">
        <v>0</v>
      </c>
      <c r="L19" s="111">
        <f>'O-Total'!H19</f>
        <v>47932077.060000002</v>
      </c>
    </row>
    <row r="20" spans="1:12" x14ac:dyDescent="0.25">
      <c r="A20" s="4" t="s">
        <v>11</v>
      </c>
      <c r="B20" s="109">
        <f>'O-G'!H20</f>
        <v>316000</v>
      </c>
      <c r="C20" s="110">
        <f>'O-FCS'!H20</f>
        <v>0</v>
      </c>
      <c r="D20" s="110">
        <f>'O-ADS'!H20</f>
        <v>21000</v>
      </c>
      <c r="E20" s="110">
        <f>'O-RC'!H20</f>
        <v>830000</v>
      </c>
      <c r="F20" s="110">
        <f>'O-WM'!H20</f>
        <v>481000</v>
      </c>
      <c r="G20" s="110">
        <f>'O-TSM'!H20</f>
        <v>141000</v>
      </c>
      <c r="H20" s="110">
        <f>'O-E'!H20</f>
        <v>309000</v>
      </c>
      <c r="I20" s="110">
        <f>'O-BES'!H20</f>
        <v>26000</v>
      </c>
      <c r="J20" s="110">
        <f>'O-LRB'!H20</f>
        <v>4108000</v>
      </c>
      <c r="K20" s="110">
        <v>0</v>
      </c>
      <c r="L20" s="111">
        <f>'O-Total'!H20</f>
        <v>6232000</v>
      </c>
    </row>
    <row r="21" spans="1:12" x14ac:dyDescent="0.25">
      <c r="A21" s="4" t="s">
        <v>12</v>
      </c>
      <c r="B21" s="109">
        <f>'O-G'!H21</f>
        <v>984835</v>
      </c>
      <c r="C21" s="110">
        <f>'O-FCS'!H21</f>
        <v>0</v>
      </c>
      <c r="D21" s="110">
        <f>'O-ADS'!H21</f>
        <v>0</v>
      </c>
      <c r="E21" s="110">
        <f>'O-RC'!H21</f>
        <v>4788539</v>
      </c>
      <c r="F21" s="110">
        <f>'O-WM'!H21</f>
        <v>0</v>
      </c>
      <c r="G21" s="110">
        <f>'O-TSM'!H21</f>
        <v>2404133</v>
      </c>
      <c r="H21" s="110">
        <f>'O-E'!H21</f>
        <v>650721</v>
      </c>
      <c r="I21" s="110">
        <f>'O-BES'!H21</f>
        <v>1445283</v>
      </c>
      <c r="J21" s="110">
        <f>'O-LRB'!H21</f>
        <v>10475167</v>
      </c>
      <c r="K21" s="110">
        <v>0</v>
      </c>
      <c r="L21" s="111">
        <f>'O-Total'!H21</f>
        <v>20748678</v>
      </c>
    </row>
    <row r="22" spans="1:12" x14ac:dyDescent="0.25">
      <c r="A22" s="4" t="s">
        <v>13</v>
      </c>
      <c r="B22" s="109">
        <f>'O-G'!H22</f>
        <v>1299005.69</v>
      </c>
      <c r="C22" s="110">
        <f>'O-FCS'!H22</f>
        <v>2101770.6100000003</v>
      </c>
      <c r="D22" s="110">
        <f>'O-ADS'!H22</f>
        <v>37956.82</v>
      </c>
      <c r="E22" s="110">
        <f>'O-RC'!H22</f>
        <v>13069776.630000001</v>
      </c>
      <c r="F22" s="110">
        <f>'O-WM'!H22</f>
        <v>0</v>
      </c>
      <c r="G22" s="110">
        <f>'O-TSM'!H22</f>
        <v>1371810.32</v>
      </c>
      <c r="H22" s="110">
        <f>'O-E'!H22</f>
        <v>1391748.22</v>
      </c>
      <c r="I22" s="110">
        <f>'O-BES'!H22</f>
        <v>261504.96000000002</v>
      </c>
      <c r="J22" s="110">
        <f>'O-LRB'!H22</f>
        <v>3854995.5700000003</v>
      </c>
      <c r="K22" s="110">
        <v>0</v>
      </c>
      <c r="L22" s="111">
        <f>'O-Total'!H22</f>
        <v>23388568.82</v>
      </c>
    </row>
    <row r="23" spans="1:12" x14ac:dyDescent="0.25">
      <c r="A23" s="4" t="s">
        <v>14</v>
      </c>
      <c r="B23" s="109">
        <f>'O-G'!H23</f>
        <v>52024132.584999993</v>
      </c>
      <c r="C23" s="110">
        <f>'O-FCS'!H23</f>
        <v>11227645.219999999</v>
      </c>
      <c r="D23" s="110">
        <f>'O-ADS'!H23</f>
        <v>160561.51</v>
      </c>
      <c r="E23" s="110">
        <f>'O-RC'!H23</f>
        <v>102567484.96499997</v>
      </c>
      <c r="F23" s="110">
        <f>'O-WM'!H23</f>
        <v>58865.19</v>
      </c>
      <c r="G23" s="110">
        <f>'O-TSM'!H23</f>
        <v>20373503.859999999</v>
      </c>
      <c r="H23" s="110">
        <f>'O-E'!H23</f>
        <v>1908280.59</v>
      </c>
      <c r="I23" s="110">
        <f>'O-BES'!H23</f>
        <v>655296.79</v>
      </c>
      <c r="J23" s="110">
        <f>'O-LRB'!H23</f>
        <v>8518958.3699999992</v>
      </c>
      <c r="K23" s="110">
        <v>0</v>
      </c>
      <c r="L23" s="111">
        <f>'O-Total'!H23</f>
        <v>197494729.07999998</v>
      </c>
    </row>
    <row r="24" spans="1:12" x14ac:dyDescent="0.25">
      <c r="A24" s="4" t="s">
        <v>15</v>
      </c>
      <c r="B24" s="109">
        <f>'O-G'!H24</f>
        <v>17993.43</v>
      </c>
      <c r="C24" s="110">
        <f>'O-FCS'!H24</f>
        <v>767286</v>
      </c>
      <c r="D24" s="110">
        <f>'O-ADS'!H24</f>
        <v>2740</v>
      </c>
      <c r="E24" s="110">
        <f>'O-RC'!H24</f>
        <v>1015639</v>
      </c>
      <c r="F24" s="110">
        <f>'O-WM'!H24</f>
        <v>71787</v>
      </c>
      <c r="G24" s="110">
        <f>'O-TSM'!H24</f>
        <v>393573</v>
      </c>
      <c r="H24" s="110">
        <f>'O-E'!H24</f>
        <v>636719</v>
      </c>
      <c r="I24" s="110">
        <f>'O-BES'!H24</f>
        <v>118229</v>
      </c>
      <c r="J24" s="110">
        <f>'O-LRB'!H24</f>
        <v>4289077</v>
      </c>
      <c r="K24" s="110">
        <v>0</v>
      </c>
      <c r="L24" s="111">
        <f>'O-Total'!H24</f>
        <v>7313043.4299999997</v>
      </c>
    </row>
    <row r="25" spans="1:12" x14ac:dyDescent="0.25">
      <c r="A25" s="4" t="s">
        <v>16</v>
      </c>
      <c r="B25" s="109">
        <f>'O-G'!H25</f>
        <v>306678</v>
      </c>
      <c r="C25" s="110">
        <f>'O-FCS'!H25</f>
        <v>141677</v>
      </c>
      <c r="D25" s="110">
        <f>'O-ADS'!H25</f>
        <v>23648</v>
      </c>
      <c r="E25" s="110">
        <f>'O-RC'!H25</f>
        <v>4378343</v>
      </c>
      <c r="F25" s="110">
        <f>'O-WM'!H25</f>
        <v>0</v>
      </c>
      <c r="G25" s="110">
        <f>'O-TSM'!H25</f>
        <v>509829</v>
      </c>
      <c r="H25" s="110">
        <f>'O-E'!H25</f>
        <v>157557</v>
      </c>
      <c r="I25" s="110">
        <f>'O-BES'!H25</f>
        <v>96239</v>
      </c>
      <c r="J25" s="110">
        <f>'O-LRB'!H25</f>
        <v>5316100</v>
      </c>
      <c r="K25" s="110">
        <v>0</v>
      </c>
      <c r="L25" s="111">
        <f>'O-Total'!H25</f>
        <v>10930071</v>
      </c>
    </row>
    <row r="26" spans="1:12" x14ac:dyDescent="0.25">
      <c r="A26" s="4" t="s">
        <v>17</v>
      </c>
      <c r="B26" s="109">
        <f>'O-G'!H26</f>
        <v>230490.69999999998</v>
      </c>
      <c r="C26" s="110">
        <f>'O-FCS'!H26</f>
        <v>157055.49000000002</v>
      </c>
      <c r="D26" s="110">
        <f>'O-ADS'!H26</f>
        <v>0</v>
      </c>
      <c r="E26" s="110">
        <f>'O-RC'!H26</f>
        <v>336740.84</v>
      </c>
      <c r="F26" s="110">
        <f>'O-WM'!H26</f>
        <v>360719.19</v>
      </c>
      <c r="G26" s="110">
        <f>'O-TSM'!H26</f>
        <v>1172318.0199999998</v>
      </c>
      <c r="H26" s="110">
        <f>'O-E'!H26</f>
        <v>63132.42</v>
      </c>
      <c r="I26" s="110">
        <f>'O-BES'!H26</f>
        <v>237656.03</v>
      </c>
      <c r="J26" s="110">
        <f>'O-LRB'!H26</f>
        <v>8709108.3500000015</v>
      </c>
      <c r="K26" s="110">
        <v>0</v>
      </c>
      <c r="L26" s="111">
        <f>'O-Total'!H26</f>
        <v>11267221.040000001</v>
      </c>
    </row>
    <row r="27" spans="1:12" x14ac:dyDescent="0.25">
      <c r="A27" s="4" t="s">
        <v>18</v>
      </c>
      <c r="B27" s="109">
        <f>'O-G'!H27</f>
        <v>2857984</v>
      </c>
      <c r="C27" s="110">
        <f>'O-FCS'!H27</f>
        <v>1071065.77</v>
      </c>
      <c r="D27" s="110">
        <f>'O-ADS'!H27</f>
        <v>24996</v>
      </c>
      <c r="E27" s="110">
        <f>'O-RC'!H27</f>
        <v>15444031</v>
      </c>
      <c r="F27" s="110">
        <f>'O-WM'!H27</f>
        <v>578831</v>
      </c>
      <c r="G27" s="110">
        <f>'O-TSM'!H27</f>
        <v>3347897</v>
      </c>
      <c r="H27" s="110">
        <f>'O-E'!H27</f>
        <v>586115</v>
      </c>
      <c r="I27" s="110">
        <f>'O-BES'!H27</f>
        <v>1345687</v>
      </c>
      <c r="J27" s="110">
        <f>'O-LRB'!H27</f>
        <v>6177174</v>
      </c>
      <c r="K27" s="110">
        <v>0</v>
      </c>
      <c r="L27" s="111">
        <f>'O-Total'!H27</f>
        <v>31433780.77</v>
      </c>
    </row>
    <row r="28" spans="1:12" x14ac:dyDescent="0.25">
      <c r="A28" s="4" t="s">
        <v>19</v>
      </c>
      <c r="B28" s="109">
        <f>'O-G'!H28</f>
        <v>5422304</v>
      </c>
      <c r="C28" s="110">
        <f>'O-FCS'!H28</f>
        <v>12029</v>
      </c>
      <c r="D28" s="110">
        <f>'O-ADS'!H28</f>
        <v>0</v>
      </c>
      <c r="E28" s="110">
        <f>'O-RC'!H28</f>
        <v>4421425</v>
      </c>
      <c r="F28" s="110">
        <f>'O-WM'!H28</f>
        <v>517555</v>
      </c>
      <c r="G28" s="110">
        <f>'O-TSM'!H28</f>
        <v>2270003</v>
      </c>
      <c r="H28" s="110">
        <f>'O-E'!H28</f>
        <v>2249841</v>
      </c>
      <c r="I28" s="110">
        <f>'O-BES'!H28</f>
        <v>598278</v>
      </c>
      <c r="J28" s="110">
        <f>'O-LRB'!H28</f>
        <v>11339284</v>
      </c>
      <c r="K28" s="110">
        <v>50181</v>
      </c>
      <c r="L28" s="111">
        <f>'O-Total'!H28</f>
        <v>26880900</v>
      </c>
    </row>
    <row r="29" spans="1:12" x14ac:dyDescent="0.25">
      <c r="A29" s="4" t="s">
        <v>20</v>
      </c>
      <c r="B29" s="109">
        <f>'O-G'!H29</f>
        <v>3370899.88</v>
      </c>
      <c r="C29" s="110">
        <f>'O-FCS'!H29</f>
        <v>79889.41</v>
      </c>
      <c r="D29" s="110">
        <f>'O-ADS'!H29</f>
        <v>411729</v>
      </c>
      <c r="E29" s="110">
        <f>'O-RC'!H29</f>
        <v>14373584.67</v>
      </c>
      <c r="F29" s="110">
        <f>'O-WM'!H29</f>
        <v>73962</v>
      </c>
      <c r="G29" s="110">
        <f>'O-TSM'!H29</f>
        <v>3836088</v>
      </c>
      <c r="H29" s="110">
        <f>'O-E'!H29</f>
        <v>561020</v>
      </c>
      <c r="I29" s="110">
        <f>'O-BES'!H29</f>
        <v>1182991</v>
      </c>
      <c r="J29" s="110">
        <f>'O-LRB'!H29</f>
        <v>1949145</v>
      </c>
      <c r="K29" s="110">
        <v>0</v>
      </c>
      <c r="L29" s="111">
        <f>'O-Total'!H29</f>
        <v>25839308.960000001</v>
      </c>
    </row>
    <row r="30" spans="1:12" x14ac:dyDescent="0.25">
      <c r="A30" s="4" t="s">
        <v>21</v>
      </c>
      <c r="B30" s="109">
        <f>'O-G'!H30</f>
        <v>427972</v>
      </c>
      <c r="C30" s="110">
        <f>'O-FCS'!H30</f>
        <v>40569</v>
      </c>
      <c r="D30" s="110">
        <f>'O-ADS'!H30</f>
        <v>0</v>
      </c>
      <c r="E30" s="110">
        <f>'O-RC'!H30</f>
        <v>1171163</v>
      </c>
      <c r="F30" s="110">
        <f>'O-WM'!H30</f>
        <v>347492</v>
      </c>
      <c r="G30" s="110">
        <f>'O-TSM'!H30</f>
        <v>225384</v>
      </c>
      <c r="H30" s="110">
        <f>'O-E'!H30</f>
        <v>210770</v>
      </c>
      <c r="I30" s="110">
        <f>'O-BES'!H30</f>
        <v>3106251</v>
      </c>
      <c r="J30" s="110">
        <f>'O-LRB'!H30</f>
        <v>5311552</v>
      </c>
      <c r="K30" s="110">
        <v>0</v>
      </c>
      <c r="L30" s="111">
        <f>'O-Total'!H30</f>
        <v>10841153</v>
      </c>
    </row>
    <row r="31" spans="1:12" x14ac:dyDescent="0.25">
      <c r="A31" s="4" t="s">
        <v>22</v>
      </c>
      <c r="B31" s="109">
        <f>'O-G'!H31</f>
        <v>3552527</v>
      </c>
      <c r="C31" s="110">
        <f>'O-FCS'!H31</f>
        <v>622076</v>
      </c>
      <c r="D31" s="110">
        <f>'O-ADS'!H31</f>
        <v>467381</v>
      </c>
      <c r="E31" s="110">
        <f>'O-RC'!H31</f>
        <v>15875840</v>
      </c>
      <c r="F31" s="110">
        <f>'O-WM'!H31</f>
        <v>0</v>
      </c>
      <c r="G31" s="110">
        <f>'O-TSM'!H31</f>
        <v>4704296</v>
      </c>
      <c r="H31" s="110">
        <f>'O-E'!H31</f>
        <v>3861280</v>
      </c>
      <c r="I31" s="110">
        <f>'O-BES'!H31</f>
        <v>0</v>
      </c>
      <c r="J31" s="110">
        <f>'O-LRB'!H31</f>
        <v>5921127</v>
      </c>
      <c r="K31" s="110">
        <v>0</v>
      </c>
      <c r="L31" s="111">
        <f>'O-Total'!H31</f>
        <v>35004527</v>
      </c>
    </row>
    <row r="32" spans="1:12" x14ac:dyDescent="0.25">
      <c r="A32" s="4" t="s">
        <v>23</v>
      </c>
      <c r="B32" s="109">
        <f>'O-G'!H32</f>
        <v>651427</v>
      </c>
      <c r="C32" s="110">
        <f>'O-FCS'!H32</f>
        <v>0</v>
      </c>
      <c r="D32" s="110">
        <f>'O-ADS'!H32</f>
        <v>1483</v>
      </c>
      <c r="E32" s="110">
        <f>'O-RC'!H32</f>
        <v>1876836</v>
      </c>
      <c r="F32" s="110">
        <f>'O-WM'!H32</f>
        <v>1161238</v>
      </c>
      <c r="G32" s="110">
        <f>'O-TSM'!H32</f>
        <v>158153</v>
      </c>
      <c r="H32" s="110">
        <f>'O-E'!H32</f>
        <v>44954</v>
      </c>
      <c r="I32" s="110">
        <f>'O-BES'!H32</f>
        <v>973533</v>
      </c>
      <c r="J32" s="110">
        <f>'O-LRB'!H32</f>
        <v>6717260</v>
      </c>
      <c r="K32" s="110">
        <v>0</v>
      </c>
      <c r="L32" s="111">
        <f>'O-Total'!H32</f>
        <v>11584884</v>
      </c>
    </row>
    <row r="33" spans="1:12" x14ac:dyDescent="0.25">
      <c r="A33" s="4" t="s">
        <v>24</v>
      </c>
      <c r="B33" s="109">
        <f>'O-G'!H33</f>
        <v>398000</v>
      </c>
      <c r="C33" s="110">
        <f>'O-FCS'!H33</f>
        <v>53000</v>
      </c>
      <c r="D33" s="110">
        <f>'O-ADS'!H33</f>
        <v>0</v>
      </c>
      <c r="E33" s="110">
        <f>'O-RC'!H33</f>
        <v>1282000</v>
      </c>
      <c r="F33" s="110">
        <f>'O-WM'!H33</f>
        <v>504000</v>
      </c>
      <c r="G33" s="110">
        <f>'O-TSM'!H33</f>
        <v>274000</v>
      </c>
      <c r="H33" s="110">
        <f>'O-E'!H33</f>
        <v>82000</v>
      </c>
      <c r="I33" s="110">
        <f>'O-BES'!H33</f>
        <v>976000</v>
      </c>
      <c r="J33" s="110">
        <f>'O-LRB'!H33</f>
        <v>6686000</v>
      </c>
      <c r="K33" s="110">
        <v>0</v>
      </c>
      <c r="L33" s="111">
        <f>'O-Total'!H33</f>
        <v>10255000</v>
      </c>
    </row>
    <row r="34" spans="1:12" x14ac:dyDescent="0.25">
      <c r="A34" s="4" t="s">
        <v>25</v>
      </c>
      <c r="B34" s="109">
        <f>'O-G'!H34</f>
        <v>653169.97</v>
      </c>
      <c r="C34" s="110">
        <f>'O-FCS'!H34</f>
        <v>569621.89</v>
      </c>
      <c r="D34" s="110">
        <f>'O-ADS'!H34</f>
        <v>67200.179999999993</v>
      </c>
      <c r="E34" s="110">
        <f>'O-RC'!H34</f>
        <v>27152045.060000002</v>
      </c>
      <c r="F34" s="110">
        <f>'O-WM'!H34</f>
        <v>1340472.45</v>
      </c>
      <c r="G34" s="110">
        <f>'O-TSM'!H34</f>
        <v>2617071.48</v>
      </c>
      <c r="H34" s="110">
        <f>'O-E'!H34</f>
        <v>6525292.5899999999</v>
      </c>
      <c r="I34" s="110">
        <f>'O-BES'!H34</f>
        <v>2766708.86</v>
      </c>
      <c r="J34" s="110">
        <f>'O-LRB'!H34</f>
        <v>13556265.300000001</v>
      </c>
      <c r="K34" s="110">
        <v>0</v>
      </c>
      <c r="L34" s="111">
        <f>'O-Total'!H34</f>
        <v>55247847.780000001</v>
      </c>
    </row>
    <row r="35" spans="1:12" x14ac:dyDescent="0.25">
      <c r="A35" s="4" t="s">
        <v>26</v>
      </c>
      <c r="B35" s="109">
        <f>'O-G'!H35</f>
        <v>2242406</v>
      </c>
      <c r="C35" s="110">
        <f>'O-FCS'!H35</f>
        <v>1807795.62</v>
      </c>
      <c r="D35" s="110">
        <f>'O-ADS'!H35</f>
        <v>330361</v>
      </c>
      <c r="E35" s="110">
        <f>'O-RC'!H35</f>
        <v>24262455.149999999</v>
      </c>
      <c r="F35" s="110">
        <f>'O-WM'!H35</f>
        <v>0</v>
      </c>
      <c r="G35" s="110">
        <f>'O-TSM'!H35</f>
        <v>7898729</v>
      </c>
      <c r="H35" s="110">
        <f>'O-E'!H35</f>
        <v>2035815</v>
      </c>
      <c r="I35" s="110">
        <f>'O-BES'!H35</f>
        <v>1701187.2</v>
      </c>
      <c r="J35" s="110">
        <f>'O-LRB'!H35</f>
        <v>4439325</v>
      </c>
      <c r="K35" s="110">
        <v>0</v>
      </c>
      <c r="L35" s="111">
        <f>'O-Total'!H35</f>
        <v>44718073.969999999</v>
      </c>
    </row>
    <row r="36" spans="1:12" x14ac:dyDescent="0.25">
      <c r="A36" s="4" t="s">
        <v>27</v>
      </c>
      <c r="B36" s="109">
        <f>'O-G'!H36</f>
        <v>13490288.92</v>
      </c>
      <c r="C36" s="110">
        <f>'O-FCS'!H36</f>
        <v>1920187.8000000003</v>
      </c>
      <c r="D36" s="110">
        <f>'O-ADS'!H36</f>
        <v>537965.02</v>
      </c>
      <c r="E36" s="110">
        <f>'O-RC'!H36</f>
        <v>15066744.040000003</v>
      </c>
      <c r="F36" s="110">
        <f>'O-WM'!H36</f>
        <v>7986103.1500000004</v>
      </c>
      <c r="G36" s="110">
        <f>'O-TSM'!H36</f>
        <v>9657681.709999999</v>
      </c>
      <c r="H36" s="110">
        <f>'O-E'!H36</f>
        <v>10490627.529999999</v>
      </c>
      <c r="I36" s="110">
        <f>'O-BES'!H36</f>
        <v>767488.94</v>
      </c>
      <c r="J36" s="110">
        <f>'O-LRB'!H36</f>
        <v>12617633.57</v>
      </c>
      <c r="K36" s="110">
        <v>4353359.66</v>
      </c>
      <c r="L36" s="111">
        <f>'O-Total'!H36</f>
        <v>76888080.340000004</v>
      </c>
    </row>
    <row r="37" spans="1:12" x14ac:dyDescent="0.25">
      <c r="A37" s="4" t="s">
        <v>28</v>
      </c>
      <c r="B37" s="109">
        <f>'O-G'!H37</f>
        <v>3010085</v>
      </c>
      <c r="C37" s="110">
        <f>'O-FCS'!H37</f>
        <v>72829</v>
      </c>
      <c r="D37" s="110">
        <f>'O-ADS'!H37</f>
        <v>89754</v>
      </c>
      <c r="E37" s="110">
        <f>'O-RC'!H37</f>
        <v>12964885</v>
      </c>
      <c r="F37" s="110">
        <f>'O-WM'!H37</f>
        <v>11553712</v>
      </c>
      <c r="G37" s="110">
        <f>'O-TSM'!H37</f>
        <v>2071454</v>
      </c>
      <c r="H37" s="110">
        <f>'O-E'!H37</f>
        <v>544728</v>
      </c>
      <c r="I37" s="110">
        <f>'O-BES'!H37</f>
        <v>839085</v>
      </c>
      <c r="J37" s="110">
        <f>'O-LRB'!H37</f>
        <v>11024671</v>
      </c>
      <c r="K37" s="110">
        <v>0</v>
      </c>
      <c r="L37" s="111">
        <f>'O-Total'!H37</f>
        <v>42171203</v>
      </c>
    </row>
    <row r="38" spans="1:12" x14ac:dyDescent="0.25">
      <c r="A38" s="4" t="s">
        <v>29</v>
      </c>
      <c r="B38" s="109">
        <f>'O-G'!H38</f>
        <v>6419900</v>
      </c>
      <c r="C38" s="110">
        <f>'O-FCS'!H38</f>
        <v>66855.62</v>
      </c>
      <c r="D38" s="110">
        <f>'O-ADS'!H38</f>
        <v>0</v>
      </c>
      <c r="E38" s="110">
        <f>'O-RC'!H38</f>
        <v>1919205.42</v>
      </c>
      <c r="F38" s="110">
        <f>'O-WM'!H38</f>
        <v>0</v>
      </c>
      <c r="G38" s="110">
        <f>'O-TSM'!H38</f>
        <v>625301</v>
      </c>
      <c r="H38" s="110">
        <f>'O-E'!H38</f>
        <v>43218</v>
      </c>
      <c r="I38" s="110">
        <f>'O-BES'!H38</f>
        <v>471995.08999999997</v>
      </c>
      <c r="J38" s="110">
        <f>'O-LRB'!H38</f>
        <v>3625271</v>
      </c>
      <c r="K38" s="110">
        <v>0</v>
      </c>
      <c r="L38" s="111">
        <f>'O-Total'!H38</f>
        <v>13171746.129999999</v>
      </c>
    </row>
    <row r="39" spans="1:12" x14ac:dyDescent="0.25">
      <c r="A39" s="4" t="s">
        <v>30</v>
      </c>
      <c r="B39" s="109">
        <f>'O-G'!H39</f>
        <v>408032</v>
      </c>
      <c r="C39" s="110">
        <f>'O-FCS'!H39</f>
        <v>1839599</v>
      </c>
      <c r="D39" s="110">
        <f>'O-ADS'!H39</f>
        <v>2297</v>
      </c>
      <c r="E39" s="110">
        <f>'O-RC'!H39</f>
        <v>663388.64</v>
      </c>
      <c r="F39" s="110">
        <f>'O-WM'!H39</f>
        <v>16730</v>
      </c>
      <c r="G39" s="110">
        <f>'O-TSM'!H39</f>
        <v>313230</v>
      </c>
      <c r="H39" s="110">
        <f>'O-E'!H39</f>
        <v>21536</v>
      </c>
      <c r="I39" s="110">
        <f>'O-BES'!H39</f>
        <v>629924.01</v>
      </c>
      <c r="J39" s="110">
        <f>'O-LRB'!H39</f>
        <v>3080853.77</v>
      </c>
      <c r="K39" s="110">
        <v>0</v>
      </c>
      <c r="L39" s="111">
        <f>'O-Total'!H39</f>
        <v>6975590.4199999999</v>
      </c>
    </row>
    <row r="40" spans="1:12" x14ac:dyDescent="0.25">
      <c r="A40" s="4" t="s">
        <v>31</v>
      </c>
      <c r="B40" s="109">
        <f>'O-G'!H40</f>
        <v>1626598</v>
      </c>
      <c r="C40" s="110">
        <f>'O-FCS'!H40</f>
        <v>544570</v>
      </c>
      <c r="D40" s="110">
        <f>'O-ADS'!H40</f>
        <v>199013</v>
      </c>
      <c r="E40" s="110">
        <f>'O-RC'!H40</f>
        <v>12357650</v>
      </c>
      <c r="F40" s="110">
        <f>'O-WM'!H40</f>
        <v>5640</v>
      </c>
      <c r="G40" s="110">
        <f>'O-TSM'!H40</f>
        <v>5836264</v>
      </c>
      <c r="H40" s="110">
        <f>'O-E'!H40</f>
        <v>2813884</v>
      </c>
      <c r="I40" s="110">
        <f>'O-BES'!H40</f>
        <v>473245</v>
      </c>
      <c r="J40" s="110">
        <f>'O-LRB'!H40</f>
        <v>5688626</v>
      </c>
      <c r="K40" s="110">
        <v>0</v>
      </c>
      <c r="L40" s="111">
        <f>'O-Total'!H40</f>
        <v>29545490</v>
      </c>
    </row>
    <row r="41" spans="1:12" x14ac:dyDescent="0.25">
      <c r="A41" s="4" t="s">
        <v>32</v>
      </c>
      <c r="B41" s="109">
        <f>'O-G'!H41</f>
        <v>588876</v>
      </c>
      <c r="C41" s="110">
        <f>'O-FCS'!H41</f>
        <v>1576310</v>
      </c>
      <c r="D41" s="110">
        <f>'O-ADS'!H41</f>
        <v>0</v>
      </c>
      <c r="E41" s="110">
        <f>'O-RC'!H41</f>
        <v>1937423</v>
      </c>
      <c r="F41" s="110">
        <f>'O-WM'!H41</f>
        <v>616169</v>
      </c>
      <c r="G41" s="110">
        <f>'O-TSM'!H41</f>
        <v>1282265</v>
      </c>
      <c r="H41" s="110">
        <f>'O-E'!H41</f>
        <v>143756</v>
      </c>
      <c r="I41" s="110">
        <f>'O-BES'!H41</f>
        <v>170311</v>
      </c>
      <c r="J41" s="110">
        <f>'O-LRB'!H41</f>
        <v>7515251</v>
      </c>
      <c r="K41" s="110">
        <v>0</v>
      </c>
      <c r="L41" s="111">
        <f>'O-Total'!H41</f>
        <v>13830361</v>
      </c>
    </row>
    <row r="42" spans="1:12" x14ac:dyDescent="0.25">
      <c r="A42" s="4" t="s">
        <v>33</v>
      </c>
      <c r="B42" s="109">
        <f>'O-G'!H42</f>
        <v>7047390.0399999991</v>
      </c>
      <c r="C42" s="110">
        <f>'O-FCS'!H42</f>
        <v>40758.950000000004</v>
      </c>
      <c r="D42" s="110">
        <f>'O-ADS'!H42</f>
        <v>321626.26</v>
      </c>
      <c r="E42" s="110">
        <f>'O-RC'!H42</f>
        <v>44785770.399999991</v>
      </c>
      <c r="F42" s="110">
        <f>'O-WM'!H42</f>
        <v>1028511.0600000002</v>
      </c>
      <c r="G42" s="110">
        <f>'O-TSM'!H42</f>
        <v>4329739.9300000006</v>
      </c>
      <c r="H42" s="110">
        <f>'O-E'!H42</f>
        <v>1104312.71</v>
      </c>
      <c r="I42" s="110">
        <f>'O-BES'!H42</f>
        <v>-1235.1999999999989</v>
      </c>
      <c r="J42" s="110">
        <f>'O-LRB'!H42</f>
        <v>7604748.1399999997</v>
      </c>
      <c r="K42" s="110">
        <v>0</v>
      </c>
      <c r="L42" s="111">
        <f>'O-Total'!H42</f>
        <v>66261622.289999992</v>
      </c>
    </row>
    <row r="43" spans="1:12" x14ac:dyDescent="0.25">
      <c r="A43" s="4" t="s">
        <v>34</v>
      </c>
      <c r="B43" s="109">
        <f>'O-G'!H43</f>
        <v>135740</v>
      </c>
      <c r="C43" s="110">
        <f>'O-FCS'!H43</f>
        <v>0</v>
      </c>
      <c r="D43" s="110">
        <f>'O-ADS'!H43</f>
        <v>0</v>
      </c>
      <c r="E43" s="110">
        <f>'O-RC'!H43</f>
        <v>820984</v>
      </c>
      <c r="F43" s="110">
        <f>'O-WM'!H43</f>
        <v>0</v>
      </c>
      <c r="G43" s="110">
        <f>'O-TSM'!H43</f>
        <v>593533</v>
      </c>
      <c r="H43" s="110">
        <f>'O-E'!H43</f>
        <v>362968</v>
      </c>
      <c r="I43" s="110">
        <f>'O-BES'!H43</f>
        <v>0</v>
      </c>
      <c r="J43" s="110">
        <f>'O-LRB'!H43</f>
        <v>3230396</v>
      </c>
      <c r="K43" s="110">
        <v>555353</v>
      </c>
      <c r="L43" s="111">
        <f>'O-Total'!H43</f>
        <v>5698974</v>
      </c>
    </row>
    <row r="44" spans="1:12" x14ac:dyDescent="0.25">
      <c r="A44" s="4" t="s">
        <v>35</v>
      </c>
      <c r="B44" s="109">
        <f>'O-G'!H44</f>
        <v>2429004</v>
      </c>
      <c r="C44" s="110">
        <f>'O-FCS'!H44</f>
        <v>3210153</v>
      </c>
      <c r="D44" s="110">
        <f>'O-ADS'!H44</f>
        <v>29980</v>
      </c>
      <c r="E44" s="110">
        <f>'O-RC'!H44</f>
        <v>26923279</v>
      </c>
      <c r="F44" s="110">
        <f>'O-WM'!H44</f>
        <v>0</v>
      </c>
      <c r="G44" s="110">
        <f>'O-TSM'!H44</f>
        <v>2938858</v>
      </c>
      <c r="H44" s="110">
        <f>'O-E'!H44</f>
        <v>4413729</v>
      </c>
      <c r="I44" s="110">
        <f>'O-BES'!H44</f>
        <v>675197</v>
      </c>
      <c r="J44" s="110">
        <f>'O-LRB'!H44</f>
        <v>6054232</v>
      </c>
      <c r="K44" s="110">
        <v>0</v>
      </c>
      <c r="L44" s="111">
        <f>'O-Total'!H44</f>
        <v>46674432</v>
      </c>
    </row>
    <row r="45" spans="1:12" x14ac:dyDescent="0.25">
      <c r="A45" s="4" t="s">
        <v>36</v>
      </c>
      <c r="B45" s="109">
        <f>'O-G'!H45</f>
        <v>3027251</v>
      </c>
      <c r="C45" s="110">
        <f>'O-FCS'!H45</f>
        <v>1061257</v>
      </c>
      <c r="D45" s="110">
        <f>'O-ADS'!H45</f>
        <v>269998</v>
      </c>
      <c r="E45" s="110">
        <f>'O-RC'!H45</f>
        <v>8663690.2300000004</v>
      </c>
      <c r="F45" s="110">
        <f>'O-WM'!H45</f>
        <v>22812</v>
      </c>
      <c r="G45" s="110">
        <f>'O-TSM'!H45</f>
        <v>2596931</v>
      </c>
      <c r="H45" s="110">
        <f>'O-E'!H45</f>
        <v>2168584</v>
      </c>
      <c r="I45" s="110">
        <f>'O-BES'!H45</f>
        <v>1236626</v>
      </c>
      <c r="J45" s="110">
        <f>'O-LRB'!H45</f>
        <v>10359669</v>
      </c>
      <c r="K45" s="110">
        <v>0</v>
      </c>
      <c r="L45" s="111">
        <f>'O-Total'!H45</f>
        <v>29406818.23</v>
      </c>
    </row>
    <row r="46" spans="1:12" x14ac:dyDescent="0.25">
      <c r="A46" s="4" t="s">
        <v>37</v>
      </c>
      <c r="B46" s="109">
        <f>'O-G'!H46</f>
        <v>734580.19</v>
      </c>
      <c r="C46" s="110">
        <f>'O-FCS'!H46</f>
        <v>55857.619999999995</v>
      </c>
      <c r="D46" s="110">
        <f>'O-ADS'!H46</f>
        <v>57207.07</v>
      </c>
      <c r="E46" s="110">
        <f>'O-RC'!H46</f>
        <v>8003806.5100000016</v>
      </c>
      <c r="F46" s="110">
        <f>'O-WM'!H46</f>
        <v>1182030.95</v>
      </c>
      <c r="G46" s="110">
        <f>'O-TSM'!H46</f>
        <v>1908685.9499999997</v>
      </c>
      <c r="H46" s="110">
        <f>'O-E'!H46</f>
        <v>1600978.4000000001</v>
      </c>
      <c r="I46" s="110">
        <f>'O-BES'!H46</f>
        <v>447843.17</v>
      </c>
      <c r="J46" s="110">
        <f>'O-LRB'!H46</f>
        <v>12224978.469999999</v>
      </c>
      <c r="K46" s="110">
        <v>0</v>
      </c>
      <c r="L46" s="111">
        <f>'O-Total'!H46</f>
        <v>26215968.329999998</v>
      </c>
    </row>
    <row r="47" spans="1:12" x14ac:dyDescent="0.25">
      <c r="A47" s="4" t="s">
        <v>38</v>
      </c>
      <c r="B47" s="109">
        <f>'O-G'!H47</f>
        <v>190484.47999999998</v>
      </c>
      <c r="C47" s="110">
        <f>'O-FCS'!H47</f>
        <v>5058.2299999999996</v>
      </c>
      <c r="D47" s="110">
        <f>'O-ADS'!H47</f>
        <v>13632.650000000001</v>
      </c>
      <c r="E47" s="110">
        <f>'O-RC'!H47</f>
        <v>1144982.24</v>
      </c>
      <c r="F47" s="110">
        <f>'O-WM'!H47</f>
        <v>300115.53999999998</v>
      </c>
      <c r="G47" s="110">
        <f>'O-TSM'!H47</f>
        <v>431934.13</v>
      </c>
      <c r="H47" s="110">
        <f>'O-E'!H47</f>
        <v>395606.49</v>
      </c>
      <c r="I47" s="110">
        <f>'O-BES'!H47</f>
        <v>38472.65</v>
      </c>
      <c r="J47" s="110">
        <f>'O-LRB'!H47</f>
        <v>5263310.03</v>
      </c>
      <c r="K47" s="110">
        <v>0</v>
      </c>
      <c r="L47" s="111">
        <f>'O-Total'!H47</f>
        <v>7783596.4399999995</v>
      </c>
    </row>
    <row r="48" spans="1:12" x14ac:dyDescent="0.25">
      <c r="A48" s="4" t="s">
        <v>39</v>
      </c>
      <c r="B48" s="109">
        <f>'O-G'!H48</f>
        <v>3080000</v>
      </c>
      <c r="C48" s="110">
        <f>'O-FCS'!H48</f>
        <v>452000</v>
      </c>
      <c r="D48" s="110">
        <f>'O-ADS'!H48</f>
        <v>0</v>
      </c>
      <c r="E48" s="110">
        <f>'O-RC'!H48</f>
        <v>3977000</v>
      </c>
      <c r="F48" s="110">
        <f>'O-WM'!H48</f>
        <v>0</v>
      </c>
      <c r="G48" s="110">
        <f>'O-TSM'!H48</f>
        <v>1941000</v>
      </c>
      <c r="H48" s="110">
        <f>'O-E'!H48</f>
        <v>669000</v>
      </c>
      <c r="I48" s="110">
        <f>'O-BES'!H48</f>
        <v>37000</v>
      </c>
      <c r="J48" s="110">
        <f>'O-LRB'!H48</f>
        <v>6138000</v>
      </c>
      <c r="K48" s="110">
        <v>0</v>
      </c>
      <c r="L48" s="111">
        <f>'O-Total'!H48</f>
        <v>16294000</v>
      </c>
    </row>
    <row r="49" spans="1:12" x14ac:dyDescent="0.25">
      <c r="A49" s="4" t="s">
        <v>40</v>
      </c>
      <c r="B49" s="109">
        <f>'O-G'!H49</f>
        <v>5904</v>
      </c>
      <c r="C49" s="110">
        <f>'O-FCS'!H49</f>
        <v>476</v>
      </c>
      <c r="D49" s="110">
        <f>'O-ADS'!H49</f>
        <v>0</v>
      </c>
      <c r="E49" s="110">
        <f>'O-RC'!H49</f>
        <v>15833</v>
      </c>
      <c r="F49" s="110">
        <f>'O-WM'!H49</f>
        <v>5415</v>
      </c>
      <c r="G49" s="110">
        <f>'O-TSM'!H49</f>
        <v>6636</v>
      </c>
      <c r="H49" s="110">
        <f>'O-E'!H49</f>
        <v>4501</v>
      </c>
      <c r="I49" s="110">
        <f>'O-BES'!H49</f>
        <v>2018</v>
      </c>
      <c r="J49" s="110">
        <f>'O-LRB'!H49</f>
        <v>7161</v>
      </c>
      <c r="K49" s="110">
        <v>0</v>
      </c>
      <c r="L49" s="111">
        <f>'O-Total'!H49</f>
        <v>47944</v>
      </c>
    </row>
    <row r="50" spans="1:12" x14ac:dyDescent="0.25">
      <c r="A50" s="4" t="s">
        <v>41</v>
      </c>
      <c r="B50" s="109">
        <f>'O-G'!H50</f>
        <v>233394</v>
      </c>
      <c r="C50" s="110">
        <f>'O-FCS'!H50</f>
        <v>0</v>
      </c>
      <c r="D50" s="110">
        <f>'O-ADS'!H50</f>
        <v>25363</v>
      </c>
      <c r="E50" s="110">
        <f>'O-RC'!H50</f>
        <v>689646</v>
      </c>
      <c r="F50" s="110">
        <f>'O-WM'!H50</f>
        <v>0</v>
      </c>
      <c r="G50" s="110">
        <f>'O-TSM'!H50</f>
        <v>396304</v>
      </c>
      <c r="H50" s="110">
        <f>'O-E'!H50</f>
        <v>22515</v>
      </c>
      <c r="I50" s="110">
        <f>'O-BES'!H50</f>
        <v>47921</v>
      </c>
      <c r="J50" s="110">
        <f>'O-LRB'!H50</f>
        <v>2906577</v>
      </c>
      <c r="K50" s="110">
        <v>0</v>
      </c>
      <c r="L50" s="111">
        <f>'O-Total'!H50</f>
        <v>4321720</v>
      </c>
    </row>
    <row r="51" spans="1:12" x14ac:dyDescent="0.25">
      <c r="A51" s="4" t="s">
        <v>42</v>
      </c>
      <c r="B51" s="109">
        <f>'O-G'!H51</f>
        <v>12764473</v>
      </c>
      <c r="C51" s="110">
        <f>'O-FCS'!H51</f>
        <v>0</v>
      </c>
      <c r="D51" s="110">
        <f>'O-ADS'!H51</f>
        <v>0</v>
      </c>
      <c r="E51" s="110">
        <f>'O-RC'!H51</f>
        <v>3499703</v>
      </c>
      <c r="F51" s="110">
        <f>'O-WM'!H51</f>
        <v>0</v>
      </c>
      <c r="G51" s="110">
        <f>'O-TSM'!H51</f>
        <v>4905408</v>
      </c>
      <c r="H51" s="110">
        <f>'O-E'!H51</f>
        <v>6211156</v>
      </c>
      <c r="I51" s="110">
        <f>'O-BES'!H51</f>
        <v>0</v>
      </c>
      <c r="J51" s="110">
        <f>'O-LRB'!H51</f>
        <v>1125895</v>
      </c>
      <c r="K51" s="110">
        <v>0</v>
      </c>
      <c r="L51" s="111">
        <f>'O-Total'!H51</f>
        <v>28506635</v>
      </c>
    </row>
    <row r="52" spans="1:12" x14ac:dyDescent="0.25">
      <c r="A52" s="4" t="s">
        <v>43</v>
      </c>
      <c r="B52" s="109">
        <f>'O-G'!H52</f>
        <v>1522617.78</v>
      </c>
      <c r="C52" s="110">
        <f>'O-FCS'!H52</f>
        <v>1642782.9400000006</v>
      </c>
      <c r="D52" s="110">
        <f>'O-ADS'!H52</f>
        <v>477915.34</v>
      </c>
      <c r="E52" s="110">
        <f>'O-RC'!H52</f>
        <v>14668314.169999998</v>
      </c>
      <c r="F52" s="110">
        <f>'O-WM'!H52</f>
        <v>78902.880000000005</v>
      </c>
      <c r="G52" s="110">
        <f>'O-TSM'!H52</f>
        <v>6555712.4000000013</v>
      </c>
      <c r="H52" s="110">
        <f>'O-E'!H52</f>
        <v>4137650.8700000006</v>
      </c>
      <c r="I52" s="110">
        <f>'O-BES'!H52</f>
        <v>693576.03</v>
      </c>
      <c r="J52" s="110">
        <f>'O-LRB'!H52</f>
        <v>1771070.3</v>
      </c>
      <c r="K52" s="110">
        <v>0</v>
      </c>
      <c r="L52" s="111">
        <f>'O-Total'!H52</f>
        <v>31548542.710000001</v>
      </c>
    </row>
    <row r="53" spans="1:12" x14ac:dyDescent="0.25">
      <c r="A53" s="4" t="s">
        <v>44</v>
      </c>
      <c r="B53" s="109">
        <f>'O-G'!H53</f>
        <v>14245974</v>
      </c>
      <c r="C53" s="110">
        <f>'O-FCS'!H53</f>
        <v>1957748</v>
      </c>
      <c r="D53" s="110">
        <f>'O-ADS'!H53</f>
        <v>0</v>
      </c>
      <c r="E53" s="110">
        <f>'O-RC'!H53</f>
        <v>14626990</v>
      </c>
      <c r="F53" s="110">
        <f>'O-WM'!H53</f>
        <v>0</v>
      </c>
      <c r="G53" s="110">
        <f>'O-TSM'!H53</f>
        <v>12024703</v>
      </c>
      <c r="H53" s="110">
        <f>'O-E'!H53</f>
        <v>14806430</v>
      </c>
      <c r="I53" s="110">
        <f>'O-BES'!H53</f>
        <v>15198908</v>
      </c>
      <c r="J53" s="110">
        <f>'O-LRB'!H53</f>
        <v>10284247</v>
      </c>
      <c r="K53" s="110">
        <v>0</v>
      </c>
      <c r="L53" s="111">
        <f>'O-Total'!H53</f>
        <v>83145000</v>
      </c>
    </row>
    <row r="54" spans="1:12" x14ac:dyDescent="0.25">
      <c r="A54" s="4" t="s">
        <v>45</v>
      </c>
      <c r="B54" s="109">
        <f>'O-G'!H54</f>
        <v>3056666</v>
      </c>
      <c r="C54" s="110">
        <f>'O-FCS'!H54</f>
        <v>2153664</v>
      </c>
      <c r="D54" s="110">
        <f>'O-ADS'!H54</f>
        <v>50185</v>
      </c>
      <c r="E54" s="110">
        <f>'O-RC'!H54</f>
        <v>6469521</v>
      </c>
      <c r="F54" s="110">
        <f>'O-WM'!H54</f>
        <v>0</v>
      </c>
      <c r="G54" s="110">
        <f>'O-TSM'!H54</f>
        <v>5218423.88</v>
      </c>
      <c r="H54" s="110">
        <f>'O-E'!H54</f>
        <v>245495.54</v>
      </c>
      <c r="I54" s="110">
        <f>'O-BES'!H54</f>
        <v>930382</v>
      </c>
      <c r="J54" s="110">
        <f>'O-LRB'!H54</f>
        <v>12400230</v>
      </c>
      <c r="K54" s="110">
        <v>0</v>
      </c>
      <c r="L54" s="111">
        <f>'O-Total'!H54</f>
        <v>30524567.419999998</v>
      </c>
    </row>
    <row r="55" spans="1:12" x14ac:dyDescent="0.25">
      <c r="A55" s="4" t="s">
        <v>46</v>
      </c>
      <c r="B55" s="109">
        <f>'O-G'!H55</f>
        <v>2611396.5</v>
      </c>
      <c r="C55" s="110">
        <f>'O-FCS'!H55</f>
        <v>122643.81999999999</v>
      </c>
      <c r="D55" s="110">
        <f>'O-ADS'!H55</f>
        <v>91232.459999999992</v>
      </c>
      <c r="E55" s="110">
        <f>'O-RC'!H55</f>
        <v>7325140.0700000003</v>
      </c>
      <c r="F55" s="110">
        <f>'O-WM'!H55</f>
        <v>866292.92999999993</v>
      </c>
      <c r="G55" s="110">
        <f>'O-TSM'!H55</f>
        <v>3075177.18</v>
      </c>
      <c r="H55" s="110">
        <f>'O-E'!H55</f>
        <v>2773183.2199999993</v>
      </c>
      <c r="I55" s="110">
        <f>'O-BES'!H55</f>
        <v>404009.03</v>
      </c>
      <c r="J55" s="110">
        <f>'O-LRB'!H55</f>
        <v>9581010.5800000019</v>
      </c>
      <c r="K55" s="110">
        <v>0</v>
      </c>
      <c r="L55" s="111">
        <f>'O-Total'!H55</f>
        <v>26850085.790000003</v>
      </c>
    </row>
    <row r="56" spans="1:12" x14ac:dyDescent="0.25">
      <c r="A56" s="4" t="s">
        <v>47</v>
      </c>
      <c r="B56" s="109">
        <f>'O-G'!H56</f>
        <v>1741165.7899999998</v>
      </c>
      <c r="C56" s="110">
        <f>'O-FCS'!H56</f>
        <v>3488876.54</v>
      </c>
      <c r="D56" s="110">
        <f>'O-ADS'!H56</f>
        <v>0</v>
      </c>
      <c r="E56" s="110">
        <f>'O-RC'!H56</f>
        <v>8502473.6700000018</v>
      </c>
      <c r="F56" s="110">
        <f>'O-WM'!H56</f>
        <v>987102.27</v>
      </c>
      <c r="G56" s="110">
        <f>'O-TSM'!H56</f>
        <v>440803.27</v>
      </c>
      <c r="H56" s="110">
        <f>'O-E'!H56</f>
        <v>159025.87000000002</v>
      </c>
      <c r="I56" s="110">
        <f>'O-BES'!H56</f>
        <v>7974.55</v>
      </c>
      <c r="J56" s="110">
        <f>'O-LRB'!H56</f>
        <v>4890663.47</v>
      </c>
      <c r="K56" s="110">
        <v>0</v>
      </c>
      <c r="L56" s="111">
        <f>'O-Total'!H56</f>
        <v>20218085.43</v>
      </c>
    </row>
    <row r="57" spans="1:12" x14ac:dyDescent="0.25">
      <c r="A57" s="4" t="s">
        <v>48</v>
      </c>
      <c r="B57" s="109">
        <f>'O-G'!H57</f>
        <v>745049.70000000019</v>
      </c>
      <c r="C57" s="110">
        <f>'O-FCS'!H57</f>
        <v>9433.18</v>
      </c>
      <c r="D57" s="110">
        <f>'O-ADS'!H57</f>
        <v>0</v>
      </c>
      <c r="E57" s="110">
        <f>'O-RC'!H57</f>
        <v>1880967.72</v>
      </c>
      <c r="F57" s="110">
        <f>'O-WM'!H57</f>
        <v>0</v>
      </c>
      <c r="G57" s="110">
        <f>'O-TSM'!H57</f>
        <v>1492735.34</v>
      </c>
      <c r="H57" s="110">
        <f>'O-E'!H57</f>
        <v>1200914.3899999999</v>
      </c>
      <c r="I57" s="110">
        <f>'O-BES'!H57</f>
        <v>0</v>
      </c>
      <c r="J57" s="110">
        <f>'O-LRB'!H57</f>
        <v>7756909.6599999992</v>
      </c>
      <c r="K57" s="110">
        <v>0</v>
      </c>
      <c r="L57" s="111">
        <f>'O-Total'!H57</f>
        <v>13086009.989999998</v>
      </c>
    </row>
    <row r="58" spans="1:12" x14ac:dyDescent="0.25">
      <c r="A58" s="4" t="s">
        <v>49</v>
      </c>
      <c r="B58" s="109">
        <f>'O-G'!H58</f>
        <v>6765130</v>
      </c>
      <c r="C58" s="110">
        <f>'O-FCS'!H58</f>
        <v>505334</v>
      </c>
      <c r="D58" s="110">
        <f>'O-ADS'!H58</f>
        <v>62065</v>
      </c>
      <c r="E58" s="110">
        <f>'O-RC'!H58</f>
        <v>10854706</v>
      </c>
      <c r="F58" s="110">
        <f>'O-WM'!H58</f>
        <v>309368</v>
      </c>
      <c r="G58" s="110">
        <f>'O-TSM'!H58</f>
        <v>12804320</v>
      </c>
      <c r="H58" s="110">
        <f>'O-E'!H58</f>
        <v>2340541</v>
      </c>
      <c r="I58" s="110">
        <f>'O-BES'!H58</f>
        <v>994891</v>
      </c>
      <c r="J58" s="110">
        <f>'O-LRB'!H58</f>
        <v>3348933</v>
      </c>
      <c r="K58" s="110">
        <v>0</v>
      </c>
      <c r="L58" s="111">
        <f>'O-Total'!H58</f>
        <v>37985288</v>
      </c>
    </row>
    <row r="59" spans="1:12" x14ac:dyDescent="0.25">
      <c r="A59" s="4" t="s">
        <v>50</v>
      </c>
      <c r="B59" s="109">
        <f>'O-G'!H59</f>
        <v>944036.49000000011</v>
      </c>
      <c r="C59" s="110">
        <f>'O-FCS'!H59</f>
        <v>338521.12</v>
      </c>
      <c r="D59" s="110">
        <f>'O-ADS'!H59</f>
        <v>101265.52</v>
      </c>
      <c r="E59" s="110">
        <f>'O-RC'!H59</f>
        <v>9214965.2200000025</v>
      </c>
      <c r="F59" s="110">
        <f>'O-WM'!H59</f>
        <v>377605.80999999988</v>
      </c>
      <c r="G59" s="110">
        <f>'O-TSM'!H59</f>
        <v>1461693.7600000002</v>
      </c>
      <c r="H59" s="110">
        <f>'O-E'!H59</f>
        <v>2193098.5269999998</v>
      </c>
      <c r="I59" s="110">
        <f>'O-BES'!H59</f>
        <v>631608.69000000006</v>
      </c>
      <c r="J59" s="110">
        <f>'O-LRB'!H59</f>
        <v>3842421.4200000004</v>
      </c>
      <c r="K59" s="110">
        <v>0</v>
      </c>
      <c r="L59" s="111">
        <f>'O-Total'!H59</f>
        <v>19105216.557000004</v>
      </c>
    </row>
    <row r="60" spans="1:12" x14ac:dyDescent="0.25">
      <c r="A60" s="4" t="s">
        <v>51</v>
      </c>
      <c r="B60" s="109">
        <f>'O-G'!H60</f>
        <v>1403884.93</v>
      </c>
      <c r="C60" s="110">
        <f>'O-FCS'!H60</f>
        <v>42238</v>
      </c>
      <c r="D60" s="110">
        <f>'O-ADS'!H60</f>
        <v>42343.9</v>
      </c>
      <c r="E60" s="110">
        <f>'O-RC'!H60</f>
        <v>565065.1</v>
      </c>
      <c r="F60" s="110">
        <f>'O-WM'!H60</f>
        <v>0</v>
      </c>
      <c r="G60" s="110">
        <f>'O-TSM'!H60</f>
        <v>511559.03</v>
      </c>
      <c r="H60" s="110">
        <f>'O-E'!H60</f>
        <v>0</v>
      </c>
      <c r="I60" s="110">
        <f>'O-BES'!H60</f>
        <v>3671568.02</v>
      </c>
      <c r="J60" s="110">
        <f>'O-LRB'!H60</f>
        <v>16436922.850000001</v>
      </c>
      <c r="K60" s="110">
        <v>0</v>
      </c>
      <c r="L60" s="111">
        <f>'O-Total'!H60</f>
        <v>22673581.830000002</v>
      </c>
    </row>
    <row r="61" spans="1:12" x14ac:dyDescent="0.25">
      <c r="A61" s="4" t="s">
        <v>52</v>
      </c>
      <c r="B61" s="109">
        <f>'O-G'!H61</f>
        <v>1767804.67</v>
      </c>
      <c r="C61" s="110">
        <f>'O-FCS'!H61</f>
        <v>2081469</v>
      </c>
      <c r="D61" s="110">
        <f>'O-ADS'!H61</f>
        <v>27426</v>
      </c>
      <c r="E61" s="110">
        <f>'O-RC'!H61</f>
        <v>6471422.9399999995</v>
      </c>
      <c r="F61" s="110">
        <f>'O-WM'!H61</f>
        <v>0</v>
      </c>
      <c r="G61" s="110">
        <f>'O-TSM'!H61</f>
        <v>5462549.9799999995</v>
      </c>
      <c r="H61" s="110">
        <f>'O-E'!H61</f>
        <v>3262344.3</v>
      </c>
      <c r="I61" s="110">
        <f>'O-BES'!H61</f>
        <v>33696.71</v>
      </c>
      <c r="J61" s="110">
        <f>'O-LRB'!H61</f>
        <v>4767286</v>
      </c>
      <c r="K61" s="110">
        <v>0</v>
      </c>
      <c r="L61" s="111">
        <f>'O-Total'!H61</f>
        <v>23873999.600000001</v>
      </c>
    </row>
    <row r="62" spans="1:12" x14ac:dyDescent="0.25">
      <c r="A62" s="4" t="s">
        <v>53</v>
      </c>
      <c r="B62" s="109">
        <f>'O-G'!H62</f>
        <v>1307925.29</v>
      </c>
      <c r="C62" s="110">
        <f>'O-FCS'!H62</f>
        <v>1044186.97</v>
      </c>
      <c r="D62" s="110">
        <f>'O-ADS'!H62</f>
        <v>191669.27</v>
      </c>
      <c r="E62" s="110">
        <f>'O-RC'!H62</f>
        <v>11741089.5</v>
      </c>
      <c r="F62" s="110">
        <f>'O-WM'!H62</f>
        <v>46370.09</v>
      </c>
      <c r="G62" s="110">
        <f>'O-TSM'!H62</f>
        <v>11749096.340000002</v>
      </c>
      <c r="H62" s="110">
        <f>'O-E'!H62</f>
        <v>3943738.8</v>
      </c>
      <c r="I62" s="110">
        <f>'O-BES'!H62</f>
        <v>3709573.99</v>
      </c>
      <c r="J62" s="110">
        <f>'O-LRB'!H62</f>
        <v>12735233.390000001</v>
      </c>
      <c r="K62" s="110">
        <v>0</v>
      </c>
      <c r="L62" s="111">
        <f>'O-Total'!H62</f>
        <v>46468883.640000001</v>
      </c>
    </row>
    <row r="63" spans="1:12" x14ac:dyDescent="0.25">
      <c r="A63" s="4" t="s">
        <v>54</v>
      </c>
      <c r="B63" s="109">
        <f>'O-G'!H63</f>
        <v>1069847</v>
      </c>
      <c r="C63" s="110">
        <f>'O-FCS'!H63</f>
        <v>0</v>
      </c>
      <c r="D63" s="110">
        <f>'O-ADS'!H63</f>
        <v>0</v>
      </c>
      <c r="E63" s="110">
        <f>'O-RC'!H63</f>
        <v>1981943</v>
      </c>
      <c r="F63" s="110">
        <f>'O-WM'!H63</f>
        <v>120184</v>
      </c>
      <c r="G63" s="110">
        <f>'O-TSM'!H63</f>
        <v>1184568</v>
      </c>
      <c r="H63" s="110">
        <f>'O-E'!H63</f>
        <v>258054</v>
      </c>
      <c r="I63" s="110">
        <f>'O-BES'!H63</f>
        <v>380</v>
      </c>
      <c r="J63" s="110">
        <f>'O-LRB'!H63</f>
        <v>4000619</v>
      </c>
      <c r="K63" s="110">
        <v>0</v>
      </c>
      <c r="L63" s="111">
        <f>'O-Total'!H63</f>
        <v>8615595</v>
      </c>
    </row>
    <row r="64" spans="1:12" x14ac:dyDescent="0.25">
      <c r="A64" s="4" t="s">
        <v>55</v>
      </c>
      <c r="B64" s="109">
        <f>'O-G'!H64</f>
        <v>362473</v>
      </c>
      <c r="C64" s="110">
        <f>'O-FCS'!H64</f>
        <v>13214</v>
      </c>
      <c r="D64" s="110">
        <f>'O-ADS'!H64</f>
        <v>5600</v>
      </c>
      <c r="E64" s="110">
        <f>'O-RC'!H64</f>
        <v>1046366.44</v>
      </c>
      <c r="F64" s="110">
        <f>'O-WM'!H64</f>
        <v>70317</v>
      </c>
      <c r="G64" s="110">
        <f>'O-TSM'!H64</f>
        <v>907946.52</v>
      </c>
      <c r="H64" s="110">
        <f>'O-E'!H64</f>
        <v>14212</v>
      </c>
      <c r="I64" s="110">
        <f>'O-BES'!H64</f>
        <v>2375330.94</v>
      </c>
      <c r="J64" s="110">
        <f>'O-LRB'!H64</f>
        <v>13296693</v>
      </c>
      <c r="K64" s="110">
        <v>1293088</v>
      </c>
      <c r="L64" s="111">
        <f>'O-Total'!H64</f>
        <v>19385240.899999999</v>
      </c>
    </row>
    <row r="65" spans="1:12" x14ac:dyDescent="0.25">
      <c r="A65" s="4" t="s">
        <v>56</v>
      </c>
      <c r="B65" s="109">
        <f>'O-G'!H65</f>
        <v>269673</v>
      </c>
      <c r="C65" s="110">
        <f>'O-FCS'!H65</f>
        <v>0</v>
      </c>
      <c r="D65" s="110">
        <f>'O-ADS'!H65</f>
        <v>82397</v>
      </c>
      <c r="E65" s="110">
        <f>'O-RC'!H65</f>
        <v>817288</v>
      </c>
      <c r="F65" s="110">
        <f>'O-WM'!H65</f>
        <v>857836</v>
      </c>
      <c r="G65" s="110">
        <f>'O-TSM'!H65</f>
        <v>999600</v>
      </c>
      <c r="H65" s="110">
        <f>'O-E'!H65</f>
        <v>260397</v>
      </c>
      <c r="I65" s="110">
        <f>'O-BES'!H65</f>
        <v>1005476</v>
      </c>
      <c r="J65" s="110">
        <f>'O-LRB'!H65</f>
        <v>5003454</v>
      </c>
      <c r="K65" s="110">
        <v>0</v>
      </c>
      <c r="L65" s="111">
        <f>'O-Total'!H65</f>
        <v>9296121</v>
      </c>
    </row>
    <row r="66" spans="1:12" x14ac:dyDescent="0.25">
      <c r="A66" s="4" t="s">
        <v>57</v>
      </c>
      <c r="B66" s="109">
        <f>'O-G'!H66</f>
        <v>880000</v>
      </c>
      <c r="C66" s="110">
        <f>'O-FCS'!H66</f>
        <v>195000</v>
      </c>
      <c r="D66" s="110">
        <f>'O-ADS'!H66</f>
        <v>0</v>
      </c>
      <c r="E66" s="110">
        <f>'O-RC'!H66</f>
        <v>11913000</v>
      </c>
      <c r="F66" s="110">
        <f>'O-WM'!H66</f>
        <v>1016000</v>
      </c>
      <c r="G66" s="110">
        <f>'O-TSM'!H66</f>
        <v>1840000</v>
      </c>
      <c r="H66" s="110">
        <f>'O-E'!H66</f>
        <v>1592000</v>
      </c>
      <c r="I66" s="110">
        <f>'O-BES'!H66</f>
        <v>434000</v>
      </c>
      <c r="J66" s="110">
        <f>'O-LRB'!H66</f>
        <v>5455000</v>
      </c>
      <c r="K66" s="110">
        <v>0</v>
      </c>
      <c r="L66" s="111">
        <f>'O-Total'!H66</f>
        <v>23325000</v>
      </c>
    </row>
    <row r="67" spans="1:12" x14ac:dyDescent="0.25">
      <c r="A67" s="4" t="s">
        <v>58</v>
      </c>
      <c r="B67" s="109">
        <f>'O-G'!H67</f>
        <v>486499</v>
      </c>
      <c r="C67" s="110">
        <f>'O-FCS'!H67</f>
        <v>0</v>
      </c>
      <c r="D67" s="110">
        <f>'O-ADS'!H67</f>
        <v>0</v>
      </c>
      <c r="E67" s="110">
        <f>'O-RC'!H67</f>
        <v>269688</v>
      </c>
      <c r="F67" s="110">
        <f>'O-WM'!H67</f>
        <v>0</v>
      </c>
      <c r="G67" s="110">
        <f>'O-TSM'!H67</f>
        <v>640895</v>
      </c>
      <c r="H67" s="110">
        <f>'O-E'!H67</f>
        <v>78591</v>
      </c>
      <c r="I67" s="110">
        <f>'O-BES'!H67</f>
        <v>0</v>
      </c>
      <c r="J67" s="110">
        <f>'O-LRB'!H67</f>
        <v>4894784</v>
      </c>
      <c r="K67" s="110">
        <v>189919</v>
      </c>
      <c r="L67" s="111">
        <f>'O-Total'!H67</f>
        <v>6560376</v>
      </c>
    </row>
    <row r="68" spans="1:12" x14ac:dyDescent="0.25">
      <c r="A68" s="4" t="s">
        <v>59</v>
      </c>
      <c r="B68" s="109">
        <f>'O-G'!H68</f>
        <v>9571623.2400000002</v>
      </c>
      <c r="C68" s="110">
        <f>'O-FCS'!H68</f>
        <v>393771.83</v>
      </c>
      <c r="D68" s="110">
        <f>'O-ADS'!H68</f>
        <v>0</v>
      </c>
      <c r="E68" s="110">
        <f>'O-RC'!H68</f>
        <v>15675908.24</v>
      </c>
      <c r="F68" s="110">
        <f>'O-WM'!H68</f>
        <v>180037.54</v>
      </c>
      <c r="G68" s="110">
        <f>'O-TSM'!H68</f>
        <v>5132140.7799999993</v>
      </c>
      <c r="H68" s="110">
        <f>'O-E'!H68</f>
        <v>1272217.8</v>
      </c>
      <c r="I68" s="110">
        <f>'O-BES'!H68</f>
        <v>1657834.34</v>
      </c>
      <c r="J68" s="110">
        <f>'O-LRB'!H68</f>
        <v>4664879</v>
      </c>
      <c r="K68" s="110">
        <v>0</v>
      </c>
      <c r="L68" s="111">
        <f>'O-Total'!H68</f>
        <v>38548412.770000003</v>
      </c>
    </row>
    <row r="69" spans="1:12" x14ac:dyDescent="0.25">
      <c r="A69" s="4" t="s">
        <v>60</v>
      </c>
      <c r="B69" s="109">
        <f>'O-G'!H69</f>
        <v>437451</v>
      </c>
      <c r="C69" s="110">
        <f>'O-FCS'!H69</f>
        <v>166</v>
      </c>
      <c r="D69" s="110">
        <f>'O-ADS'!H69</f>
        <v>5472</v>
      </c>
      <c r="E69" s="110">
        <f>'O-RC'!H69</f>
        <v>66023</v>
      </c>
      <c r="F69" s="110">
        <f>'O-WM'!H69</f>
        <v>53948</v>
      </c>
      <c r="G69" s="110">
        <f>'O-TSM'!H69</f>
        <v>189261</v>
      </c>
      <c r="H69" s="110">
        <f>'O-E'!H69</f>
        <v>329019</v>
      </c>
      <c r="I69" s="110">
        <f>'O-BES'!H69</f>
        <v>432993</v>
      </c>
      <c r="J69" s="110">
        <f>'O-LRB'!H69</f>
        <v>4295295</v>
      </c>
      <c r="K69" s="110">
        <v>0</v>
      </c>
      <c r="L69" s="111">
        <f>'O-Total'!H69</f>
        <v>5809628</v>
      </c>
    </row>
    <row r="70" spans="1:12" x14ac:dyDescent="0.25">
      <c r="A70" s="4" t="s">
        <v>61</v>
      </c>
      <c r="B70" s="109">
        <f>'O-G'!H70</f>
        <v>306883.52</v>
      </c>
      <c r="C70" s="110">
        <f>'O-FCS'!H70</f>
        <v>0</v>
      </c>
      <c r="D70" s="110">
        <f>'O-ADS'!H70</f>
        <v>0</v>
      </c>
      <c r="E70" s="110">
        <f>'O-RC'!H70</f>
        <v>961500.89999999991</v>
      </c>
      <c r="F70" s="110">
        <f>'O-WM'!H70</f>
        <v>0</v>
      </c>
      <c r="G70" s="110">
        <f>'O-TSM'!H70</f>
        <v>14640</v>
      </c>
      <c r="H70" s="110">
        <f>'O-E'!H70</f>
        <v>2616.85</v>
      </c>
      <c r="I70" s="110">
        <f>'O-BES'!H70</f>
        <v>17157.05</v>
      </c>
      <c r="J70" s="110">
        <f>'O-LRB'!H70</f>
        <v>83899.61</v>
      </c>
      <c r="K70" s="110">
        <v>0</v>
      </c>
      <c r="L70" s="111">
        <f>'O-Total'!H70</f>
        <v>1386697.9300000002</v>
      </c>
    </row>
    <row r="71" spans="1:12" x14ac:dyDescent="0.25">
      <c r="A71" s="4" t="s">
        <v>62</v>
      </c>
      <c r="B71" s="109">
        <f>'O-G'!H71</f>
        <v>3344437</v>
      </c>
      <c r="C71" s="110">
        <f>'O-FCS'!H71</f>
        <v>2192852</v>
      </c>
      <c r="D71" s="110">
        <f>'O-ADS'!H71</f>
        <v>0</v>
      </c>
      <c r="E71" s="110">
        <f>'O-RC'!H71</f>
        <v>380380</v>
      </c>
      <c r="F71" s="110">
        <f>'O-WM'!H71</f>
        <v>1365676</v>
      </c>
      <c r="G71" s="110">
        <f>'O-TSM'!H71</f>
        <v>1169254</v>
      </c>
      <c r="H71" s="110">
        <f>'O-E'!H71</f>
        <v>157664</v>
      </c>
      <c r="I71" s="110">
        <f>'O-BES'!H71</f>
        <v>788502</v>
      </c>
      <c r="J71" s="110">
        <f>'O-LRB'!H71</f>
        <v>10413849</v>
      </c>
      <c r="K71" s="110">
        <v>0</v>
      </c>
      <c r="L71" s="111">
        <f>'O-Total'!H71</f>
        <v>19812614</v>
      </c>
    </row>
    <row r="72" spans="1:12" x14ac:dyDescent="0.25">
      <c r="A72" s="4" t="s">
        <v>63</v>
      </c>
      <c r="B72" s="109">
        <f>'O-G'!H72</f>
        <v>399000</v>
      </c>
      <c r="C72" s="110">
        <f>'O-FCS'!H72</f>
        <v>0</v>
      </c>
      <c r="D72" s="110">
        <f>'O-ADS'!H72</f>
        <v>0</v>
      </c>
      <c r="E72" s="110">
        <f>'O-RC'!H72</f>
        <v>251000</v>
      </c>
      <c r="F72" s="110">
        <f>'O-WM'!H72</f>
        <v>160000</v>
      </c>
      <c r="G72" s="110">
        <f>'O-TSM'!H72</f>
        <v>74000</v>
      </c>
      <c r="H72" s="110">
        <f>'O-E'!H72</f>
        <v>0</v>
      </c>
      <c r="I72" s="110">
        <f>'O-BES'!H72</f>
        <v>2109000</v>
      </c>
      <c r="J72" s="110">
        <f>'O-LRB'!H72</f>
        <v>5678000</v>
      </c>
      <c r="K72" s="110">
        <v>0</v>
      </c>
      <c r="L72" s="111">
        <f>'O-Total'!H72</f>
        <v>8671000</v>
      </c>
    </row>
    <row r="73" spans="1:12" x14ac:dyDescent="0.25">
      <c r="A73" s="4" t="s">
        <v>64</v>
      </c>
      <c r="B73" s="109">
        <f>'O-G'!H73</f>
        <v>17377131</v>
      </c>
      <c r="C73" s="110">
        <f>'O-FCS'!H73</f>
        <v>637335</v>
      </c>
      <c r="D73" s="110">
        <f>'O-ADS'!H73</f>
        <v>29264</v>
      </c>
      <c r="E73" s="110">
        <f>'O-RC'!H73</f>
        <v>12025872</v>
      </c>
      <c r="F73" s="110">
        <f>'O-WM'!H73</f>
        <v>378202</v>
      </c>
      <c r="G73" s="110">
        <f>'O-TSM'!H73</f>
        <v>3729228</v>
      </c>
      <c r="H73" s="110">
        <f>'O-E'!H73</f>
        <v>3045937</v>
      </c>
      <c r="I73" s="110">
        <f>'O-BES'!H73</f>
        <v>700915</v>
      </c>
      <c r="J73" s="110">
        <f>'O-LRB'!H73</f>
        <v>8303927</v>
      </c>
      <c r="K73" s="110">
        <v>0</v>
      </c>
      <c r="L73" s="111">
        <f>'O-Total'!H73</f>
        <v>46227811</v>
      </c>
    </row>
    <row r="74" spans="1:12" x14ac:dyDescent="0.25">
      <c r="A74" s="4" t="s">
        <v>65</v>
      </c>
      <c r="B74" s="109">
        <f>'O-G'!H74</f>
        <v>179988.06</v>
      </c>
      <c r="C74" s="110">
        <f>'O-FCS'!H74</f>
        <v>0</v>
      </c>
      <c r="D74" s="110">
        <f>'O-ADS'!H74</f>
        <v>14165.8</v>
      </c>
      <c r="E74" s="110">
        <f>'O-RC'!H74</f>
        <v>683015.02</v>
      </c>
      <c r="F74" s="110">
        <f>'O-WM'!H74</f>
        <v>0</v>
      </c>
      <c r="G74" s="110">
        <f>'O-TSM'!H74</f>
        <v>116688.81999999999</v>
      </c>
      <c r="H74" s="110">
        <f>'O-E'!H74</f>
        <v>505573.77</v>
      </c>
      <c r="I74" s="110">
        <f>'O-BES'!H74</f>
        <v>625089.42000000004</v>
      </c>
      <c r="J74" s="110">
        <f>'O-LRB'!H74</f>
        <v>4128608.1200000006</v>
      </c>
      <c r="K74" s="110">
        <v>354538.08</v>
      </c>
      <c r="L74" s="111">
        <f>'O-Total'!H74</f>
        <v>6607667.0900000008</v>
      </c>
    </row>
    <row r="75" spans="1:12" x14ac:dyDescent="0.25">
      <c r="A75" s="4" t="s">
        <v>66</v>
      </c>
      <c r="B75" s="109">
        <f>'O-G'!H75</f>
        <v>710813.81</v>
      </c>
      <c r="C75" s="110">
        <f>'O-FCS'!H75</f>
        <v>2905991.25</v>
      </c>
      <c r="D75" s="110">
        <f>'O-ADS'!H75</f>
        <v>0</v>
      </c>
      <c r="E75" s="110">
        <f>'O-RC'!H75</f>
        <v>2727945.52</v>
      </c>
      <c r="F75" s="110">
        <f>'O-WM'!H75</f>
        <v>0</v>
      </c>
      <c r="G75" s="110">
        <f>'O-TSM'!H75</f>
        <v>984451.33000000007</v>
      </c>
      <c r="H75" s="110">
        <f>'O-E'!H75</f>
        <v>400795.73</v>
      </c>
      <c r="I75" s="110">
        <f>'O-BES'!H75</f>
        <v>0</v>
      </c>
      <c r="J75" s="110">
        <f>'O-LRB'!H75</f>
        <v>5355102.1500000004</v>
      </c>
      <c r="K75" s="110">
        <v>0</v>
      </c>
      <c r="L75" s="111">
        <f>'O-Total'!H75</f>
        <v>13085099.790000001</v>
      </c>
    </row>
    <row r="76" spans="1:12" x14ac:dyDescent="0.25">
      <c r="A76" s="4" t="s">
        <v>67</v>
      </c>
      <c r="B76" s="109">
        <f>'O-G'!H76</f>
        <v>1002553</v>
      </c>
      <c r="C76" s="110">
        <f>'O-FCS'!H76</f>
        <v>76652</v>
      </c>
      <c r="D76" s="110">
        <f>'O-ADS'!H76</f>
        <v>0</v>
      </c>
      <c r="E76" s="110">
        <f>'O-RC'!H76</f>
        <v>1445485</v>
      </c>
      <c r="F76" s="110">
        <f>'O-WM'!H76</f>
        <v>0</v>
      </c>
      <c r="G76" s="110">
        <f>'O-TSM'!H76</f>
        <v>224941</v>
      </c>
      <c r="H76" s="110">
        <f>'O-E'!H76</f>
        <v>266407</v>
      </c>
      <c r="I76" s="110">
        <f>'O-BES'!H76</f>
        <v>141423</v>
      </c>
      <c r="J76" s="110">
        <f>'O-LRB'!H76</f>
        <v>5148238</v>
      </c>
      <c r="K76" s="110">
        <v>0</v>
      </c>
      <c r="L76" s="111">
        <f>'O-Total'!H76</f>
        <v>8305699</v>
      </c>
    </row>
    <row r="77" spans="1:12" x14ac:dyDescent="0.25">
      <c r="A77" s="4" t="s">
        <v>68</v>
      </c>
      <c r="B77" s="109">
        <f>'O-G'!H77</f>
        <v>43529</v>
      </c>
      <c r="C77" s="110">
        <f>'O-FCS'!H77</f>
        <v>51525</v>
      </c>
      <c r="D77" s="110">
        <f>'O-ADS'!H77</f>
        <v>1361</v>
      </c>
      <c r="E77" s="110">
        <f>'O-RC'!H77</f>
        <v>253317</v>
      </c>
      <c r="F77" s="110">
        <f>'O-WM'!H77</f>
        <v>17389</v>
      </c>
      <c r="G77" s="110">
        <f>'O-TSM'!H77</f>
        <v>1016329</v>
      </c>
      <c r="H77" s="110">
        <f>'O-E'!H77</f>
        <v>931873</v>
      </c>
      <c r="I77" s="110">
        <f>'O-BES'!H77</f>
        <v>477304</v>
      </c>
      <c r="J77" s="110">
        <f>'O-LRB'!H77</f>
        <v>2366694</v>
      </c>
      <c r="K77" s="110">
        <v>0</v>
      </c>
      <c r="L77" s="111">
        <f>'O-Total'!H77</f>
        <v>5159321</v>
      </c>
    </row>
    <row r="78" spans="1:12" x14ac:dyDescent="0.25">
      <c r="A78" s="4" t="s">
        <v>69</v>
      </c>
      <c r="B78" s="109">
        <f>'O-G'!H78</f>
        <v>789285</v>
      </c>
      <c r="C78" s="110">
        <f>'O-FCS'!H78</f>
        <v>34338</v>
      </c>
      <c r="D78" s="110">
        <f>'O-ADS'!H78</f>
        <v>0</v>
      </c>
      <c r="E78" s="110">
        <f>'O-RC'!H78</f>
        <v>1492071</v>
      </c>
      <c r="F78" s="110">
        <f>'O-WM'!H78</f>
        <v>186605</v>
      </c>
      <c r="G78" s="110">
        <f>'O-TSM'!H78</f>
        <v>598683</v>
      </c>
      <c r="H78" s="110">
        <f>'O-E'!H78</f>
        <v>741907</v>
      </c>
      <c r="I78" s="110">
        <f>'O-BES'!H78</f>
        <v>9145</v>
      </c>
      <c r="J78" s="110">
        <f>'O-LRB'!H78</f>
        <v>5705176</v>
      </c>
      <c r="K78" s="110">
        <v>0</v>
      </c>
      <c r="L78" s="111">
        <f>'O-Total'!H78</f>
        <v>9557210</v>
      </c>
    </row>
    <row r="79" spans="1:12" x14ac:dyDescent="0.25">
      <c r="A79" s="4" t="s">
        <v>70</v>
      </c>
      <c r="B79" s="109">
        <f>'O-G'!H79</f>
        <v>2182036</v>
      </c>
      <c r="C79" s="110">
        <f>'O-FCS'!H79</f>
        <v>0</v>
      </c>
      <c r="D79" s="110">
        <f>'O-ADS'!H79</f>
        <v>32870</v>
      </c>
      <c r="E79" s="110">
        <f>'O-RC'!H79</f>
        <v>2698142</v>
      </c>
      <c r="F79" s="110">
        <f>'O-WM'!H79</f>
        <v>0</v>
      </c>
      <c r="G79" s="110">
        <f>'O-TSM'!H79</f>
        <v>4445268</v>
      </c>
      <c r="H79" s="110">
        <f>'O-E'!H79</f>
        <v>867356</v>
      </c>
      <c r="I79" s="110">
        <f>'O-BES'!H79</f>
        <v>1702781</v>
      </c>
      <c r="J79" s="110">
        <f>'O-LRB'!H79</f>
        <v>4268541</v>
      </c>
      <c r="K79" s="110">
        <v>0</v>
      </c>
      <c r="L79" s="111">
        <f>'O-Total'!H79</f>
        <v>16196994</v>
      </c>
    </row>
    <row r="80" spans="1:12" x14ac:dyDescent="0.25">
      <c r="A80" s="4" t="s">
        <v>71</v>
      </c>
      <c r="B80" s="109">
        <f>'O-G'!H80</f>
        <v>2377417.98</v>
      </c>
      <c r="C80" s="110">
        <f>'O-FCS'!H80</f>
        <v>53030.91</v>
      </c>
      <c r="D80" s="110">
        <f>'O-ADS'!H80</f>
        <v>0</v>
      </c>
      <c r="E80" s="110">
        <f>'O-RC'!H80</f>
        <v>6842440.9699999988</v>
      </c>
      <c r="F80" s="110">
        <f>'O-WM'!H80</f>
        <v>990043.78</v>
      </c>
      <c r="G80" s="110">
        <f>'O-TSM'!H80</f>
        <v>2748477.5</v>
      </c>
      <c r="H80" s="110">
        <f>'O-E'!H80</f>
        <v>187401.08000000002</v>
      </c>
      <c r="I80" s="110">
        <f>'O-BES'!H80</f>
        <v>1663608.2000000002</v>
      </c>
      <c r="J80" s="110">
        <f>'O-LRB'!H80</f>
        <v>14423362.969999995</v>
      </c>
      <c r="K80" s="110">
        <v>0</v>
      </c>
      <c r="L80" s="111">
        <f>'O-Total'!H80</f>
        <v>29285783.389999993</v>
      </c>
    </row>
    <row r="81" spans="1:12" x14ac:dyDescent="0.25">
      <c r="A81" s="4" t="s">
        <v>72</v>
      </c>
      <c r="B81" s="109">
        <f>'O-G'!H81</f>
        <v>227764.83</v>
      </c>
      <c r="C81" s="110">
        <f>'O-FCS'!H81</f>
        <v>0</v>
      </c>
      <c r="D81" s="110">
        <f>'O-ADS'!H81</f>
        <v>0</v>
      </c>
      <c r="E81" s="110">
        <f>'O-RC'!H81</f>
        <v>102393.13999999998</v>
      </c>
      <c r="F81" s="110">
        <f>'O-WM'!H81</f>
        <v>0</v>
      </c>
      <c r="G81" s="110">
        <f>'O-TSM'!H81</f>
        <v>203947.53</v>
      </c>
      <c r="H81" s="110">
        <f>'O-E'!H81</f>
        <v>63148</v>
      </c>
      <c r="I81" s="110">
        <f>'O-BES'!H81</f>
        <v>35164.089999999997</v>
      </c>
      <c r="J81" s="110">
        <f>'O-LRB'!H81</f>
        <v>5775736.4199999999</v>
      </c>
      <c r="K81" s="110">
        <v>0</v>
      </c>
      <c r="L81" s="111">
        <f>'O-Total'!H81</f>
        <v>6408154.0099999998</v>
      </c>
    </row>
    <row r="82" spans="1:12" x14ac:dyDescent="0.25">
      <c r="A82" s="4" t="s">
        <v>73</v>
      </c>
      <c r="B82" s="109">
        <f>'O-G'!H82</f>
        <v>5404640.080000001</v>
      </c>
      <c r="C82" s="110">
        <f>'O-FCS'!H82</f>
        <v>472020.67000000004</v>
      </c>
      <c r="D82" s="110">
        <f>'O-ADS'!H82</f>
        <v>913757.37</v>
      </c>
      <c r="E82" s="110">
        <f>'O-RC'!H82</f>
        <v>13894056.720000003</v>
      </c>
      <c r="F82" s="110">
        <f>'O-WM'!H82</f>
        <v>546687.68000000005</v>
      </c>
      <c r="G82" s="110">
        <f>'O-TSM'!H82</f>
        <v>7077341.8099999996</v>
      </c>
      <c r="H82" s="110">
        <f>'O-E'!H82</f>
        <v>2579650.2599999998</v>
      </c>
      <c r="I82" s="110">
        <f>'O-BES'!H82</f>
        <v>111981</v>
      </c>
      <c r="J82" s="110">
        <f>'O-LRB'!H82</f>
        <v>3658482.98</v>
      </c>
      <c r="K82" s="110">
        <v>0</v>
      </c>
      <c r="L82" s="111">
        <f>'O-Total'!H82</f>
        <v>34658618.57</v>
      </c>
    </row>
    <row r="83" spans="1:12" x14ac:dyDescent="0.25">
      <c r="A83" s="4" t="s">
        <v>74</v>
      </c>
      <c r="B83" s="109">
        <f>'O-G'!H83</f>
        <v>9869213.7600000016</v>
      </c>
      <c r="C83" s="110">
        <f>'O-FCS'!H83</f>
        <v>5245953.6099999994</v>
      </c>
      <c r="D83" s="110">
        <f>'O-ADS'!H83</f>
        <v>120314.03</v>
      </c>
      <c r="E83" s="110">
        <f>'O-RC'!H83</f>
        <v>16804702.649999999</v>
      </c>
      <c r="F83" s="110">
        <f>'O-WM'!H83</f>
        <v>0</v>
      </c>
      <c r="G83" s="110">
        <f>'O-TSM'!H83</f>
        <v>0</v>
      </c>
      <c r="H83" s="110">
        <f>'O-E'!H83</f>
        <v>753000</v>
      </c>
      <c r="I83" s="110">
        <f>'O-BES'!H83</f>
        <v>257000</v>
      </c>
      <c r="J83" s="110">
        <f>'O-LRB'!H83</f>
        <v>14186000</v>
      </c>
      <c r="K83" s="110">
        <v>11138492.52</v>
      </c>
      <c r="L83" s="111">
        <f>'O-Total'!H83</f>
        <v>58374676.569999993</v>
      </c>
    </row>
    <row r="84" spans="1:12" x14ac:dyDescent="0.25">
      <c r="A84" s="4" t="s">
        <v>75</v>
      </c>
      <c r="B84" s="109">
        <f>'O-G'!H84</f>
        <v>1975528</v>
      </c>
      <c r="C84" s="110">
        <f>'O-FCS'!H84</f>
        <v>0</v>
      </c>
      <c r="D84" s="110">
        <f>'O-ADS'!H84</f>
        <v>0</v>
      </c>
      <c r="E84" s="110">
        <f>'O-RC'!H84</f>
        <v>1853140</v>
      </c>
      <c r="F84" s="110">
        <f>'O-WM'!H84</f>
        <v>0</v>
      </c>
      <c r="G84" s="110">
        <f>'O-TSM'!H84</f>
        <v>1650786</v>
      </c>
      <c r="H84" s="110">
        <f>'O-E'!H84</f>
        <v>906661</v>
      </c>
      <c r="I84" s="110">
        <f>'O-BES'!H84</f>
        <v>178265</v>
      </c>
      <c r="J84" s="110">
        <f>'O-LRB'!H84</f>
        <v>5388317</v>
      </c>
      <c r="K84" s="110">
        <v>0</v>
      </c>
      <c r="L84" s="111">
        <f>'O-Total'!H84</f>
        <v>11952697</v>
      </c>
    </row>
    <row r="85" spans="1:12" x14ac:dyDescent="0.25">
      <c r="A85" s="4" t="s">
        <v>76</v>
      </c>
      <c r="B85" s="109">
        <f>'O-G'!H85</f>
        <v>5383878</v>
      </c>
      <c r="C85" s="110">
        <f>'O-FCS'!H85</f>
        <v>3081578</v>
      </c>
      <c r="D85" s="110">
        <f>'O-ADS'!H85</f>
        <v>7038</v>
      </c>
      <c r="E85" s="110">
        <f>'O-RC'!H85</f>
        <v>25943816</v>
      </c>
      <c r="F85" s="110">
        <f>'O-WM'!H85</f>
        <v>5160291</v>
      </c>
      <c r="G85" s="110">
        <f>'O-TSM'!H85</f>
        <v>3318088</v>
      </c>
      <c r="H85" s="110">
        <f>'O-E'!H85</f>
        <v>666572</v>
      </c>
      <c r="I85" s="110">
        <f>'O-BES'!H85</f>
        <v>11624123</v>
      </c>
      <c r="J85" s="110">
        <f>'O-LRB'!H85</f>
        <v>25855618</v>
      </c>
      <c r="K85" s="110">
        <v>1155378</v>
      </c>
      <c r="L85" s="111">
        <f>'O-Total'!H85</f>
        <v>82196380</v>
      </c>
    </row>
    <row r="86" spans="1:12" x14ac:dyDescent="0.25">
      <c r="A86" s="4" t="s">
        <v>77</v>
      </c>
      <c r="B86" s="109">
        <f>'O-G'!H86</f>
        <v>3464184</v>
      </c>
      <c r="C86" s="110">
        <f>'O-FCS'!H86</f>
        <v>422219</v>
      </c>
      <c r="D86" s="110">
        <f>'O-ADS'!H86</f>
        <v>390233</v>
      </c>
      <c r="E86" s="110">
        <f>'O-RC'!H86</f>
        <v>16483714</v>
      </c>
      <c r="F86" s="110">
        <f>'O-WM'!H86</f>
        <v>114790</v>
      </c>
      <c r="G86" s="110">
        <f>'O-TSM'!H86</f>
        <v>5449560</v>
      </c>
      <c r="H86" s="110">
        <f>'O-E'!H86</f>
        <v>1970150</v>
      </c>
      <c r="I86" s="110">
        <f>'O-BES'!H86</f>
        <v>0</v>
      </c>
      <c r="J86" s="110">
        <f>'O-LRB'!H86</f>
        <v>3753485</v>
      </c>
      <c r="K86" s="110">
        <v>2230892</v>
      </c>
      <c r="L86" s="111">
        <f>'O-Total'!H86</f>
        <v>34279227</v>
      </c>
    </row>
    <row r="87" spans="1:12" x14ac:dyDescent="0.25">
      <c r="A87" s="4" t="s">
        <v>78</v>
      </c>
      <c r="B87" s="109">
        <f>'O-G'!H87</f>
        <v>3682815.5</v>
      </c>
      <c r="C87" s="110">
        <f>'O-FCS'!H87</f>
        <v>5234286.99</v>
      </c>
      <c r="D87" s="110">
        <f>'O-ADS'!H87</f>
        <v>808942.21999999986</v>
      </c>
      <c r="E87" s="110">
        <f>'O-RC'!H87</f>
        <v>14227190.709999999</v>
      </c>
      <c r="F87" s="110">
        <f>'O-WM'!H87</f>
        <v>33854.559999999998</v>
      </c>
      <c r="G87" s="110">
        <f>'O-TSM'!H87</f>
        <v>3953979.7500000005</v>
      </c>
      <c r="H87" s="110">
        <f>'O-E'!H87</f>
        <v>1764005.2999999998</v>
      </c>
      <c r="I87" s="110">
        <f>'O-BES'!H87</f>
        <v>57605.11</v>
      </c>
      <c r="J87" s="110">
        <f>'O-LRB'!H87</f>
        <v>11101779.810000002</v>
      </c>
      <c r="K87" s="110">
        <v>0</v>
      </c>
      <c r="L87" s="111">
        <f>'O-Total'!H87</f>
        <v>40864459.950000003</v>
      </c>
    </row>
    <row r="88" spans="1:12" x14ac:dyDescent="0.25">
      <c r="A88" s="4" t="s">
        <v>79</v>
      </c>
      <c r="B88" s="109">
        <f>'O-G'!H88</f>
        <v>88923</v>
      </c>
      <c r="C88" s="110">
        <f>'O-FCS'!H88</f>
        <v>11464</v>
      </c>
      <c r="D88" s="110">
        <f>'O-ADS'!H88</f>
        <v>25236</v>
      </c>
      <c r="E88" s="110">
        <f>'O-RC'!H88</f>
        <v>233732</v>
      </c>
      <c r="F88" s="110">
        <f>'O-WM'!H88</f>
        <v>0</v>
      </c>
      <c r="G88" s="110">
        <f>'O-TSM'!H88</f>
        <v>327074</v>
      </c>
      <c r="H88" s="110">
        <f>'O-E'!H88</f>
        <v>43360</v>
      </c>
      <c r="I88" s="110">
        <f>'O-BES'!H88</f>
        <v>277200</v>
      </c>
      <c r="J88" s="110">
        <f>'O-LRB'!H88</f>
        <v>5742854</v>
      </c>
      <c r="K88" s="110">
        <v>0</v>
      </c>
      <c r="L88" s="111">
        <f>'O-Total'!H88</f>
        <v>6749843</v>
      </c>
    </row>
    <row r="89" spans="1:12" x14ac:dyDescent="0.25">
      <c r="A89" s="5"/>
      <c r="B89" s="112"/>
      <c r="C89" s="113"/>
      <c r="D89" s="113"/>
      <c r="E89" s="113"/>
      <c r="F89" s="113"/>
      <c r="G89" s="113"/>
      <c r="H89" s="113"/>
      <c r="I89" s="113"/>
      <c r="J89" s="113"/>
      <c r="K89" s="113"/>
      <c r="L89" s="114"/>
    </row>
    <row r="90" spans="1:12" x14ac:dyDescent="0.25">
      <c r="A90" s="80" t="s">
        <v>80</v>
      </c>
      <c r="B90" s="81">
        <f>SUM(B9:B89)</f>
        <v>252615551.88499999</v>
      </c>
      <c r="C90" s="82">
        <f t="shared" ref="C90:L90" si="0">SUM(C9:C89)</f>
        <v>81798067.659999967</v>
      </c>
      <c r="D90" s="82">
        <f t="shared" si="0"/>
        <v>11465371.540000001</v>
      </c>
      <c r="E90" s="82">
        <f t="shared" si="0"/>
        <v>716275454.64500022</v>
      </c>
      <c r="F90" s="82">
        <f t="shared" si="0"/>
        <v>45717599.920000002</v>
      </c>
      <c r="G90" s="82">
        <f t="shared" si="0"/>
        <v>230660404.88000003</v>
      </c>
      <c r="H90" s="82">
        <f t="shared" si="0"/>
        <v>130375852.32699999</v>
      </c>
      <c r="I90" s="82">
        <f t="shared" si="0"/>
        <v>89271733.480000004</v>
      </c>
      <c r="J90" s="82">
        <f t="shared" si="0"/>
        <v>579955647.20000005</v>
      </c>
      <c r="K90" s="82">
        <f t="shared" si="0"/>
        <v>21321201.259999998</v>
      </c>
      <c r="L90" s="83">
        <f t="shared" si="0"/>
        <v>2159456884.7969999</v>
      </c>
    </row>
    <row r="91" spans="1:12" x14ac:dyDescent="0.25">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2" width="14.6640625" style="9" customWidth="1"/>
    <col min="13" max="16384" width="12.6640625" style="6"/>
  </cols>
  <sheetData>
    <row r="1" spans="1:12" x14ac:dyDescent="0.25">
      <c r="A1" s="1" t="s">
        <v>0</v>
      </c>
      <c r="B1" s="7"/>
      <c r="C1" s="7"/>
      <c r="D1" s="7"/>
      <c r="E1" s="7"/>
      <c r="F1" s="7"/>
      <c r="G1" s="7"/>
      <c r="H1" s="7"/>
      <c r="I1" s="7"/>
      <c r="J1" s="7"/>
      <c r="K1" s="7"/>
      <c r="L1" s="7"/>
    </row>
    <row r="2" spans="1:12" ht="15.6" x14ac:dyDescent="0.3">
      <c r="A2" s="2" t="s">
        <v>157</v>
      </c>
      <c r="B2" s="8"/>
      <c r="C2" s="8"/>
      <c r="D2" s="8"/>
      <c r="E2" s="8"/>
      <c r="F2" s="8"/>
      <c r="G2" s="8"/>
      <c r="H2" s="8"/>
      <c r="I2" s="8"/>
      <c r="J2" s="8"/>
      <c r="K2" s="8"/>
      <c r="L2" s="8"/>
    </row>
    <row r="3" spans="1:12" x14ac:dyDescent="0.25">
      <c r="A3" s="79" t="str">
        <f>'Total Outlays'!A3</f>
        <v>2016-17</v>
      </c>
    </row>
    <row r="4" spans="1:12" ht="15.6" x14ac:dyDescent="0.3">
      <c r="A4" s="123" t="s">
        <v>159</v>
      </c>
      <c r="B4" s="118"/>
      <c r="C4" s="118"/>
      <c r="D4" s="118"/>
      <c r="E4" s="118"/>
      <c r="F4" s="118"/>
      <c r="G4" s="118"/>
      <c r="H4" s="118"/>
      <c r="I4" s="118"/>
      <c r="J4" s="118"/>
      <c r="K4" s="118"/>
      <c r="L4" s="119"/>
    </row>
    <row r="5" spans="1:12" x14ac:dyDescent="0.25">
      <c r="A5" s="94"/>
      <c r="B5" s="84" t="s">
        <v>166</v>
      </c>
      <c r="C5" s="84" t="s">
        <v>181</v>
      </c>
      <c r="D5" s="84" t="s">
        <v>186</v>
      </c>
      <c r="E5" s="84" t="s">
        <v>198</v>
      </c>
      <c r="F5" s="84" t="s">
        <v>203</v>
      </c>
      <c r="G5" s="84" t="s">
        <v>213</v>
      </c>
      <c r="H5" s="84" t="s">
        <v>222</v>
      </c>
      <c r="I5" s="84" t="s">
        <v>232</v>
      </c>
      <c r="J5" s="84" t="s">
        <v>235</v>
      </c>
      <c r="K5" s="84" t="s">
        <v>240</v>
      </c>
      <c r="L5" s="85" t="s">
        <v>235</v>
      </c>
    </row>
    <row r="6" spans="1:12" s="21" customFormat="1" ht="36" x14ac:dyDescent="0.25">
      <c r="A6" s="124"/>
      <c r="B6" s="86" t="s">
        <v>87</v>
      </c>
      <c r="C6" s="86" t="s">
        <v>100</v>
      </c>
      <c r="D6" s="86" t="s">
        <v>101</v>
      </c>
      <c r="E6" s="86" t="s">
        <v>102</v>
      </c>
      <c r="F6" s="86" t="s">
        <v>103</v>
      </c>
      <c r="G6" s="86" t="s">
        <v>108</v>
      </c>
      <c r="H6" s="86" t="s">
        <v>107</v>
      </c>
      <c r="I6" s="86" t="s">
        <v>106</v>
      </c>
      <c r="J6" s="86" t="s">
        <v>105</v>
      </c>
      <c r="K6" s="86" t="s">
        <v>104</v>
      </c>
      <c r="L6" s="87" t="s">
        <v>168</v>
      </c>
    </row>
    <row r="7" spans="1:12" x14ac:dyDescent="0.25">
      <c r="A7" s="94"/>
      <c r="B7" s="89"/>
      <c r="C7" s="89"/>
      <c r="D7" s="89"/>
      <c r="E7" s="89"/>
      <c r="F7" s="89"/>
      <c r="G7" s="89"/>
      <c r="H7" s="89"/>
      <c r="I7" s="89"/>
      <c r="J7" s="89"/>
      <c r="K7" s="89"/>
      <c r="L7" s="90"/>
    </row>
    <row r="8" spans="1:12" x14ac:dyDescent="0.25">
      <c r="A8" s="96"/>
      <c r="B8" s="92"/>
      <c r="C8" s="92"/>
      <c r="D8" s="92"/>
      <c r="E8" s="92"/>
      <c r="F8" s="92"/>
      <c r="G8" s="92"/>
      <c r="H8" s="92"/>
      <c r="I8" s="92"/>
      <c r="J8" s="92"/>
      <c r="K8" s="92"/>
      <c r="L8" s="93"/>
    </row>
    <row r="9" spans="1:12" x14ac:dyDescent="0.25">
      <c r="A9" s="3"/>
      <c r="B9" s="115"/>
      <c r="C9" s="116"/>
      <c r="D9" s="116"/>
      <c r="E9" s="116"/>
      <c r="F9" s="116"/>
      <c r="G9" s="116"/>
      <c r="H9" s="116"/>
      <c r="I9" s="116"/>
      <c r="J9" s="116"/>
      <c r="K9" s="116"/>
      <c r="L9" s="117"/>
    </row>
    <row r="10" spans="1:12" x14ac:dyDescent="0.25">
      <c r="A10" s="4" t="s">
        <v>1</v>
      </c>
      <c r="B10" s="109">
        <f>'S-G'!G10</f>
        <v>-77000</v>
      </c>
      <c r="C10" s="110">
        <f>'S-FCS'!G10</f>
        <v>0</v>
      </c>
      <c r="D10" s="110">
        <f>'S-ADS'!G10</f>
        <v>0</v>
      </c>
      <c r="E10" s="110">
        <f>'S-RC'!G10</f>
        <v>-15000</v>
      </c>
      <c r="F10" s="110">
        <f>'S-WM'!G10</f>
        <v>0</v>
      </c>
      <c r="G10" s="110">
        <f>'S-TSM'!G10</f>
        <v>0</v>
      </c>
      <c r="H10" s="110">
        <f>'S-E'!G10</f>
        <v>0</v>
      </c>
      <c r="I10" s="110">
        <f>'S-BES'!G10</f>
        <v>0</v>
      </c>
      <c r="J10" s="110">
        <f>'S-LRB'!G10</f>
        <v>-94000</v>
      </c>
      <c r="K10" s="110">
        <f>'S-O'!G10</f>
        <v>0</v>
      </c>
      <c r="L10" s="111">
        <f>'S-Total'!G10</f>
        <v>-186000</v>
      </c>
    </row>
    <row r="11" spans="1:12" x14ac:dyDescent="0.25">
      <c r="A11" s="4" t="s">
        <v>2</v>
      </c>
      <c r="B11" s="109">
        <f>'S-G'!G11</f>
        <v>19182</v>
      </c>
      <c r="C11" s="110">
        <f>'S-FCS'!G11</f>
        <v>0</v>
      </c>
      <c r="D11" s="110">
        <f>'S-ADS'!G11</f>
        <v>0</v>
      </c>
      <c r="E11" s="110">
        <f>'S-RC'!G11</f>
        <v>7000</v>
      </c>
      <c r="F11" s="110">
        <f>'S-WM'!G11</f>
        <v>0</v>
      </c>
      <c r="G11" s="110">
        <f>'S-TSM'!G11</f>
        <v>0</v>
      </c>
      <c r="H11" s="110">
        <f>'S-E'!G11</f>
        <v>0</v>
      </c>
      <c r="I11" s="110">
        <f>'S-BES'!G11</f>
        <v>166073</v>
      </c>
      <c r="J11" s="110">
        <f>'S-LRB'!G11</f>
        <v>63955</v>
      </c>
      <c r="K11" s="110">
        <f>'S-O'!G11</f>
        <v>0</v>
      </c>
      <c r="L11" s="111">
        <f>'S-Total'!G11</f>
        <v>256210</v>
      </c>
    </row>
    <row r="12" spans="1:12" x14ac:dyDescent="0.25">
      <c r="A12" s="4" t="s">
        <v>3</v>
      </c>
      <c r="B12" s="109">
        <f>'S-G'!G12</f>
        <v>0</v>
      </c>
      <c r="C12" s="110">
        <f>'S-FCS'!G12</f>
        <v>0</v>
      </c>
      <c r="D12" s="110">
        <f>'S-ADS'!G12</f>
        <v>0</v>
      </c>
      <c r="E12" s="110">
        <f>'S-RC'!G12</f>
        <v>124000</v>
      </c>
      <c r="F12" s="110">
        <f>'S-WM'!G12</f>
        <v>0</v>
      </c>
      <c r="G12" s="110">
        <f>'S-TSM'!G12</f>
        <v>0</v>
      </c>
      <c r="H12" s="110">
        <f>'S-E'!G12</f>
        <v>0</v>
      </c>
      <c r="I12" s="110">
        <f>'S-BES'!G12</f>
        <v>0</v>
      </c>
      <c r="J12" s="110">
        <f>'S-LRB'!G12</f>
        <v>0</v>
      </c>
      <c r="K12" s="110">
        <f>'S-O'!G12</f>
        <v>0</v>
      </c>
      <c r="L12" s="111">
        <f>'S-Total'!G12</f>
        <v>124000</v>
      </c>
    </row>
    <row r="13" spans="1:12" x14ac:dyDescent="0.25">
      <c r="A13" s="4" t="s">
        <v>4</v>
      </c>
      <c r="B13" s="109">
        <f>'S-G'!G13</f>
        <v>44000</v>
      </c>
      <c r="C13" s="110">
        <f>'S-FCS'!G13</f>
        <v>77000</v>
      </c>
      <c r="D13" s="110">
        <f>'S-ADS'!G13</f>
        <v>69000</v>
      </c>
      <c r="E13" s="110">
        <f>'S-RC'!G13</f>
        <v>104000</v>
      </c>
      <c r="F13" s="110">
        <f>'S-WM'!G13</f>
        <v>29000</v>
      </c>
      <c r="G13" s="110">
        <f>'S-TSM'!G13</f>
        <v>37000</v>
      </c>
      <c r="H13" s="110">
        <f>'S-E'!G13</f>
        <v>7000</v>
      </c>
      <c r="I13" s="110">
        <f>'S-BES'!G13</f>
        <v>18924000</v>
      </c>
      <c r="J13" s="110">
        <f>'S-LRB'!G13</f>
        <v>21000</v>
      </c>
      <c r="K13" s="110">
        <f>'S-O'!G13</f>
        <v>0</v>
      </c>
      <c r="L13" s="111">
        <f>'S-Total'!G13</f>
        <v>19312000</v>
      </c>
    </row>
    <row r="14" spans="1:12" x14ac:dyDescent="0.25">
      <c r="A14" s="4" t="s">
        <v>5</v>
      </c>
      <c r="B14" s="109">
        <f>'S-G'!G14</f>
        <v>406206</v>
      </c>
      <c r="C14" s="110">
        <f>'S-FCS'!G14</f>
        <v>0</v>
      </c>
      <c r="D14" s="110">
        <f>'S-ADS'!G14</f>
        <v>0</v>
      </c>
      <c r="E14" s="110">
        <f>'S-RC'!G14</f>
        <v>0</v>
      </c>
      <c r="F14" s="110">
        <f>'S-WM'!G14</f>
        <v>0</v>
      </c>
      <c r="G14" s="110">
        <f>'S-TSM'!G14</f>
        <v>0</v>
      </c>
      <c r="H14" s="110">
        <f>'S-E'!G14</f>
        <v>0</v>
      </c>
      <c r="I14" s="110">
        <f>'S-BES'!G14</f>
        <v>0</v>
      </c>
      <c r="J14" s="110">
        <f>'S-LRB'!G14</f>
        <v>0</v>
      </c>
      <c r="K14" s="110">
        <f>'S-O'!G14</f>
        <v>0</v>
      </c>
      <c r="L14" s="111">
        <f>'S-Total'!G14</f>
        <v>406206</v>
      </c>
    </row>
    <row r="15" spans="1:12" x14ac:dyDescent="0.25">
      <c r="A15" s="4" t="s">
        <v>6</v>
      </c>
      <c r="B15" s="109">
        <f>'S-G'!G15</f>
        <v>0</v>
      </c>
      <c r="C15" s="110">
        <f>'S-FCS'!G15</f>
        <v>0</v>
      </c>
      <c r="D15" s="110">
        <f>'S-ADS'!G15</f>
        <v>0</v>
      </c>
      <c r="E15" s="110">
        <f>'S-RC'!G15</f>
        <v>0</v>
      </c>
      <c r="F15" s="110">
        <f>'S-WM'!G15</f>
        <v>0</v>
      </c>
      <c r="G15" s="110">
        <f>'S-TSM'!G15</f>
        <v>0</v>
      </c>
      <c r="H15" s="110">
        <f>'S-E'!G15</f>
        <v>273625</v>
      </c>
      <c r="I15" s="110">
        <f>'S-BES'!G15</f>
        <v>0</v>
      </c>
      <c r="J15" s="110">
        <f>'S-LRB'!G15</f>
        <v>0</v>
      </c>
      <c r="K15" s="110">
        <f>'S-O'!G15</f>
        <v>0</v>
      </c>
      <c r="L15" s="111">
        <f>'S-Total'!G15</f>
        <v>273625</v>
      </c>
    </row>
    <row r="16" spans="1:12" x14ac:dyDescent="0.25">
      <c r="A16" s="4" t="s">
        <v>7</v>
      </c>
      <c r="B16" s="109">
        <f>'S-G'!G16</f>
        <v>0</v>
      </c>
      <c r="C16" s="110">
        <f>'S-FCS'!G16</f>
        <v>0</v>
      </c>
      <c r="D16" s="110">
        <f>'S-ADS'!G16</f>
        <v>0</v>
      </c>
      <c r="E16" s="110">
        <f>'S-RC'!G16</f>
        <v>0</v>
      </c>
      <c r="F16" s="110">
        <f>'S-WM'!G16</f>
        <v>0</v>
      </c>
      <c r="G16" s="110">
        <f>'S-TSM'!G16</f>
        <v>0</v>
      </c>
      <c r="H16" s="110">
        <f>'S-E'!G16</f>
        <v>0</v>
      </c>
      <c r="I16" s="110">
        <f>'S-BES'!G16</f>
        <v>0</v>
      </c>
      <c r="J16" s="110">
        <f>'S-LRB'!G16</f>
        <v>0</v>
      </c>
      <c r="K16" s="110">
        <f>'S-O'!G16</f>
        <v>0</v>
      </c>
      <c r="L16" s="111">
        <f>'S-Total'!G16</f>
        <v>0</v>
      </c>
    </row>
    <row r="17" spans="1:12" x14ac:dyDescent="0.25">
      <c r="A17" s="4" t="s">
        <v>8</v>
      </c>
      <c r="B17" s="109">
        <f>'S-G'!G17</f>
        <v>0</v>
      </c>
      <c r="C17" s="110">
        <f>'S-FCS'!G17</f>
        <v>0</v>
      </c>
      <c r="D17" s="110">
        <f>'S-ADS'!G17</f>
        <v>0</v>
      </c>
      <c r="E17" s="110">
        <f>'S-RC'!G17</f>
        <v>0</v>
      </c>
      <c r="F17" s="110">
        <f>'S-WM'!G17</f>
        <v>0</v>
      </c>
      <c r="G17" s="110">
        <f>'S-TSM'!G17</f>
        <v>0</v>
      </c>
      <c r="H17" s="110">
        <f>'S-E'!G17</f>
        <v>0</v>
      </c>
      <c r="I17" s="110">
        <f>'S-BES'!G17</f>
        <v>0</v>
      </c>
      <c r="J17" s="110">
        <f>'S-LRB'!G17</f>
        <v>25000</v>
      </c>
      <c r="K17" s="110">
        <f>'S-O'!G17</f>
        <v>0</v>
      </c>
      <c r="L17" s="111">
        <f>'S-Total'!G17</f>
        <v>25000</v>
      </c>
    </row>
    <row r="18" spans="1:12" x14ac:dyDescent="0.25">
      <c r="A18" s="4" t="s">
        <v>9</v>
      </c>
      <c r="B18" s="109">
        <f>'S-G'!G18</f>
        <v>0</v>
      </c>
      <c r="C18" s="110">
        <f>'S-FCS'!G18</f>
        <v>0</v>
      </c>
      <c r="D18" s="110">
        <f>'S-ADS'!G18</f>
        <v>0</v>
      </c>
      <c r="E18" s="110">
        <f>'S-RC'!G18</f>
        <v>-22300</v>
      </c>
      <c r="F18" s="110">
        <f>'S-WM'!G18</f>
        <v>0</v>
      </c>
      <c r="G18" s="110">
        <f>'S-TSM'!G18</f>
        <v>0</v>
      </c>
      <c r="H18" s="110">
        <f>'S-E'!G18</f>
        <v>0</v>
      </c>
      <c r="I18" s="110">
        <f>'S-BES'!G18</f>
        <v>0</v>
      </c>
      <c r="J18" s="110">
        <f>'S-LRB'!G18</f>
        <v>0</v>
      </c>
      <c r="K18" s="110">
        <f>'S-O'!G18</f>
        <v>0</v>
      </c>
      <c r="L18" s="111">
        <f>'S-Total'!G18</f>
        <v>-22300</v>
      </c>
    </row>
    <row r="19" spans="1:12" x14ac:dyDescent="0.25">
      <c r="A19" s="4" t="s">
        <v>10</v>
      </c>
      <c r="B19" s="109">
        <f>'S-G'!G19</f>
        <v>276631</v>
      </c>
      <c r="C19" s="110">
        <f>'S-FCS'!G19</f>
        <v>7000</v>
      </c>
      <c r="D19" s="110">
        <f>'S-ADS'!G19</f>
        <v>0</v>
      </c>
      <c r="E19" s="110">
        <f>'S-RC'!G19</f>
        <v>4681446</v>
      </c>
      <c r="F19" s="110">
        <f>'S-WM'!G19</f>
        <v>128467</v>
      </c>
      <c r="G19" s="110">
        <f>'S-TSM'!G19</f>
        <v>0</v>
      </c>
      <c r="H19" s="110">
        <f>'S-E'!G19</f>
        <v>32805</v>
      </c>
      <c r="I19" s="110">
        <f>'S-BES'!G19</f>
        <v>278873</v>
      </c>
      <c r="J19" s="110">
        <f>'S-LRB'!G19</f>
        <v>237752</v>
      </c>
      <c r="K19" s="110">
        <f>'S-O'!G19</f>
        <v>0</v>
      </c>
      <c r="L19" s="111">
        <f>'S-Total'!G19</f>
        <v>5642974</v>
      </c>
    </row>
    <row r="20" spans="1:12" x14ac:dyDescent="0.25">
      <c r="A20" s="4" t="s">
        <v>11</v>
      </c>
      <c r="B20" s="109">
        <f>'S-G'!G20</f>
        <v>53000</v>
      </c>
      <c r="C20" s="110">
        <f>'S-FCS'!G20</f>
        <v>0</v>
      </c>
      <c r="D20" s="110">
        <f>'S-ADS'!G20</f>
        <v>0</v>
      </c>
      <c r="E20" s="110">
        <f>'S-RC'!G20</f>
        <v>0</v>
      </c>
      <c r="F20" s="110">
        <f>'S-WM'!G20</f>
        <v>0</v>
      </c>
      <c r="G20" s="110">
        <f>'S-TSM'!G20</f>
        <v>0</v>
      </c>
      <c r="H20" s="110">
        <f>'S-E'!G20</f>
        <v>0</v>
      </c>
      <c r="I20" s="110">
        <f>'S-BES'!G20</f>
        <v>0</v>
      </c>
      <c r="J20" s="110">
        <f>'S-LRB'!G20</f>
        <v>6</v>
      </c>
      <c r="K20" s="110">
        <f>'S-O'!G20</f>
        <v>0</v>
      </c>
      <c r="L20" s="111">
        <f>'S-Total'!G20</f>
        <v>53006</v>
      </c>
    </row>
    <row r="21" spans="1:12" x14ac:dyDescent="0.25">
      <c r="A21" s="4" t="s">
        <v>12</v>
      </c>
      <c r="B21" s="109">
        <f>'S-G'!G21</f>
        <v>57000</v>
      </c>
      <c r="C21" s="110">
        <f>'S-FCS'!G21</f>
        <v>0</v>
      </c>
      <c r="D21" s="110">
        <f>'S-ADS'!G21</f>
        <v>0</v>
      </c>
      <c r="E21" s="110">
        <f>'S-RC'!G21</f>
        <v>92000</v>
      </c>
      <c r="F21" s="110">
        <f>'S-WM'!G21</f>
        <v>0</v>
      </c>
      <c r="G21" s="110">
        <f>'S-TSM'!G21</f>
        <v>0</v>
      </c>
      <c r="H21" s="110">
        <f>'S-E'!G21</f>
        <v>0</v>
      </c>
      <c r="I21" s="110">
        <f>'S-BES'!G21</f>
        <v>465866</v>
      </c>
      <c r="J21" s="110">
        <f>'S-LRB'!G21</f>
        <v>582520</v>
      </c>
      <c r="K21" s="110">
        <f>'S-O'!G21</f>
        <v>0</v>
      </c>
      <c r="L21" s="111">
        <f>'S-Total'!G21</f>
        <v>1197386</v>
      </c>
    </row>
    <row r="22" spans="1:12" x14ac:dyDescent="0.25">
      <c r="A22" s="4" t="s">
        <v>13</v>
      </c>
      <c r="B22" s="109">
        <f>'S-G'!G22</f>
        <v>1250755.1600000001</v>
      </c>
      <c r="C22" s="110">
        <f>'S-FCS'!G22</f>
        <v>0</v>
      </c>
      <c r="D22" s="110">
        <f>'S-ADS'!G22</f>
        <v>0</v>
      </c>
      <c r="E22" s="110">
        <f>'S-RC'!G22</f>
        <v>0</v>
      </c>
      <c r="F22" s="110">
        <f>'S-WM'!G22</f>
        <v>0</v>
      </c>
      <c r="G22" s="110">
        <f>'S-TSM'!G22</f>
        <v>0</v>
      </c>
      <c r="H22" s="110">
        <f>'S-E'!G22</f>
        <v>0</v>
      </c>
      <c r="I22" s="110">
        <f>'S-BES'!G22</f>
        <v>8200229.6400000006</v>
      </c>
      <c r="J22" s="110">
        <f>'S-LRB'!G22</f>
        <v>0</v>
      </c>
      <c r="K22" s="110">
        <f>'S-O'!G22</f>
        <v>0</v>
      </c>
      <c r="L22" s="111">
        <f>'S-Total'!G22</f>
        <v>9450984.8000000007</v>
      </c>
    </row>
    <row r="23" spans="1:12" x14ac:dyDescent="0.25">
      <c r="A23" s="4" t="s">
        <v>14</v>
      </c>
      <c r="B23" s="109">
        <f>'S-G'!G23</f>
        <v>20692401.029999997</v>
      </c>
      <c r="C23" s="110">
        <f>'S-FCS'!G23</f>
        <v>145483.96000000002</v>
      </c>
      <c r="D23" s="110">
        <f>'S-ADS'!G23</f>
        <v>70556.23000000001</v>
      </c>
      <c r="E23" s="110">
        <f>'S-RC'!G23</f>
        <v>276600.02</v>
      </c>
      <c r="F23" s="110">
        <f>'S-WM'!G23</f>
        <v>19821.02</v>
      </c>
      <c r="G23" s="110">
        <f>'S-TSM'!G23</f>
        <v>47044.43</v>
      </c>
      <c r="H23" s="110">
        <f>'S-E'!G23</f>
        <v>219927.65000000002</v>
      </c>
      <c r="I23" s="110">
        <f>'S-BES'!G23</f>
        <v>213715.01</v>
      </c>
      <c r="J23" s="110">
        <f>'S-LRB'!G23</f>
        <v>642815.30999999994</v>
      </c>
      <c r="K23" s="110">
        <f>'S-O'!G23</f>
        <v>0</v>
      </c>
      <c r="L23" s="111">
        <f>'S-Total'!G23</f>
        <v>22328364.659999996</v>
      </c>
    </row>
    <row r="24" spans="1:12" x14ac:dyDescent="0.25">
      <c r="A24" s="4" t="s">
        <v>15</v>
      </c>
      <c r="B24" s="109">
        <f>'S-G'!G24</f>
        <v>0</v>
      </c>
      <c r="C24" s="110">
        <f>'S-FCS'!G24</f>
        <v>0</v>
      </c>
      <c r="D24" s="110">
        <f>'S-ADS'!G24</f>
        <v>0</v>
      </c>
      <c r="E24" s="110">
        <f>'S-RC'!G24</f>
        <v>0</v>
      </c>
      <c r="F24" s="110">
        <f>'S-WM'!G24</f>
        <v>0</v>
      </c>
      <c r="G24" s="110">
        <f>'S-TSM'!G24</f>
        <v>0</v>
      </c>
      <c r="H24" s="110">
        <f>'S-E'!G24</f>
        <v>0</v>
      </c>
      <c r="I24" s="110">
        <f>'S-BES'!G24</f>
        <v>0</v>
      </c>
      <c r="J24" s="110">
        <f>'S-LRB'!G24</f>
        <v>0</v>
      </c>
      <c r="K24" s="110">
        <f>'S-O'!G24</f>
        <v>0</v>
      </c>
      <c r="L24" s="111">
        <f>'S-Total'!G24</f>
        <v>0</v>
      </c>
    </row>
    <row r="25" spans="1:12" x14ac:dyDescent="0.25">
      <c r="A25" s="4" t="s">
        <v>16</v>
      </c>
      <c r="B25" s="109">
        <f>'S-G'!G25</f>
        <v>147854</v>
      </c>
      <c r="C25" s="110">
        <f>'S-FCS'!G25</f>
        <v>0</v>
      </c>
      <c r="D25" s="110">
        <f>'S-ADS'!G25</f>
        <v>16115</v>
      </c>
      <c r="E25" s="110">
        <f>'S-RC'!G25</f>
        <v>24620</v>
      </c>
      <c r="F25" s="110">
        <f>'S-WM'!G25</f>
        <v>0</v>
      </c>
      <c r="G25" s="110">
        <f>'S-TSM'!G25</f>
        <v>0</v>
      </c>
      <c r="H25" s="110">
        <f>'S-E'!G25</f>
        <v>0</v>
      </c>
      <c r="I25" s="110">
        <f>'S-BES'!G25</f>
        <v>0</v>
      </c>
      <c r="J25" s="110">
        <f>'S-LRB'!G25</f>
        <v>102883</v>
      </c>
      <c r="K25" s="110">
        <f>'S-O'!G25</f>
        <v>0</v>
      </c>
      <c r="L25" s="111">
        <f>'S-Total'!G25</f>
        <v>291472</v>
      </c>
    </row>
    <row r="26" spans="1:12" x14ac:dyDescent="0.25">
      <c r="A26" s="4" t="s">
        <v>17</v>
      </c>
      <c r="B26" s="109">
        <f>'S-G'!G26</f>
        <v>201527.04000000001</v>
      </c>
      <c r="C26" s="110">
        <f>'S-FCS'!G26</f>
        <v>36967.5</v>
      </c>
      <c r="D26" s="110">
        <f>'S-ADS'!G26</f>
        <v>0</v>
      </c>
      <c r="E26" s="110">
        <f>'S-RC'!G26</f>
        <v>15104.55</v>
      </c>
      <c r="F26" s="110">
        <f>'S-WM'!G26</f>
        <v>26015</v>
      </c>
      <c r="G26" s="110">
        <f>'S-TSM'!G26</f>
        <v>36446.82</v>
      </c>
      <c r="H26" s="110">
        <f>'S-E'!G26</f>
        <v>20377.27</v>
      </c>
      <c r="I26" s="110">
        <f>'S-BES'!G26</f>
        <v>38118.18</v>
      </c>
      <c r="J26" s="110">
        <f>'S-LRB'!G26</f>
        <v>253435.83000000002</v>
      </c>
      <c r="K26" s="110">
        <f>'S-O'!G26</f>
        <v>0</v>
      </c>
      <c r="L26" s="111">
        <f>'S-Total'!G26</f>
        <v>627992.18999999994</v>
      </c>
    </row>
    <row r="27" spans="1:12" x14ac:dyDescent="0.25">
      <c r="A27" s="4" t="s">
        <v>18</v>
      </c>
      <c r="B27" s="109">
        <f>'S-G'!G27</f>
        <v>488926</v>
      </c>
      <c r="C27" s="110">
        <f>'S-FCS'!G27</f>
        <v>0</v>
      </c>
      <c r="D27" s="110">
        <f>'S-ADS'!G27</f>
        <v>0</v>
      </c>
      <c r="E27" s="110">
        <f>'S-RC'!G27</f>
        <v>52385</v>
      </c>
      <c r="F27" s="110">
        <f>'S-WM'!G27</f>
        <v>22876</v>
      </c>
      <c r="G27" s="110">
        <f>'S-TSM'!G27</f>
        <v>0</v>
      </c>
      <c r="H27" s="110">
        <f>'S-E'!G27</f>
        <v>0</v>
      </c>
      <c r="I27" s="110">
        <f>'S-BES'!G27</f>
        <v>0</v>
      </c>
      <c r="J27" s="110">
        <f>'S-LRB'!G27</f>
        <v>0</v>
      </c>
      <c r="K27" s="110">
        <f>'S-O'!G27</f>
        <v>0</v>
      </c>
      <c r="L27" s="111">
        <f>'S-Total'!G27</f>
        <v>564187</v>
      </c>
    </row>
    <row r="28" spans="1:12" x14ac:dyDescent="0.25">
      <c r="A28" s="4" t="s">
        <v>19</v>
      </c>
      <c r="B28" s="109">
        <f>'S-G'!G28</f>
        <v>576511</v>
      </c>
      <c r="C28" s="110">
        <f>'S-FCS'!G28</f>
        <v>0</v>
      </c>
      <c r="D28" s="110">
        <f>'S-ADS'!G28</f>
        <v>0</v>
      </c>
      <c r="E28" s="110">
        <f>'S-RC'!G28</f>
        <v>28182</v>
      </c>
      <c r="F28" s="110">
        <f>'S-WM'!G28</f>
        <v>0</v>
      </c>
      <c r="G28" s="110">
        <f>'S-TSM'!G28</f>
        <v>0</v>
      </c>
      <c r="H28" s="110">
        <f>'S-E'!G28</f>
        <v>0</v>
      </c>
      <c r="I28" s="110">
        <f>'S-BES'!G28</f>
        <v>166777</v>
      </c>
      <c r="J28" s="110">
        <f>'S-LRB'!G28</f>
        <v>6593</v>
      </c>
      <c r="K28" s="110">
        <f>'S-O'!G28</f>
        <v>0</v>
      </c>
      <c r="L28" s="111">
        <f>'S-Total'!G28</f>
        <v>778063</v>
      </c>
    </row>
    <row r="29" spans="1:12" x14ac:dyDescent="0.25">
      <c r="A29" s="4" t="s">
        <v>20</v>
      </c>
      <c r="B29" s="109">
        <f>'S-G'!G29</f>
        <v>843119</v>
      </c>
      <c r="C29" s="110">
        <f>'S-FCS'!G29</f>
        <v>0</v>
      </c>
      <c r="D29" s="110">
        <f>'S-ADS'!G29</f>
        <v>0</v>
      </c>
      <c r="E29" s="110">
        <f>'S-RC'!G29</f>
        <v>0</v>
      </c>
      <c r="F29" s="110">
        <f>'S-WM'!G29</f>
        <v>0</v>
      </c>
      <c r="G29" s="110">
        <f>'S-TSM'!G29</f>
        <v>0</v>
      </c>
      <c r="H29" s="110">
        <f>'S-E'!G29</f>
        <v>0</v>
      </c>
      <c r="I29" s="110">
        <f>'S-BES'!G29</f>
        <v>0</v>
      </c>
      <c r="J29" s="110">
        <f>'S-LRB'!G29</f>
        <v>0</v>
      </c>
      <c r="K29" s="110">
        <f>'S-O'!G29</f>
        <v>0</v>
      </c>
      <c r="L29" s="111">
        <f>'S-Total'!G29</f>
        <v>843119</v>
      </c>
    </row>
    <row r="30" spans="1:12" x14ac:dyDescent="0.25">
      <c r="A30" s="4" t="s">
        <v>21</v>
      </c>
      <c r="B30" s="109">
        <f>'S-G'!G30</f>
        <v>108605</v>
      </c>
      <c r="C30" s="110">
        <f>'S-FCS'!G30</f>
        <v>0</v>
      </c>
      <c r="D30" s="110">
        <f>'S-ADS'!G30</f>
        <v>0</v>
      </c>
      <c r="E30" s="110">
        <f>'S-RC'!G30</f>
        <v>0</v>
      </c>
      <c r="F30" s="110">
        <f>'S-WM'!G30</f>
        <v>0</v>
      </c>
      <c r="G30" s="110">
        <f>'S-TSM'!G30</f>
        <v>0</v>
      </c>
      <c r="H30" s="110">
        <f>'S-E'!G30</f>
        <v>0</v>
      </c>
      <c r="I30" s="110">
        <f>'S-BES'!G30</f>
        <v>0</v>
      </c>
      <c r="J30" s="110">
        <f>'S-LRB'!G30</f>
        <v>28878</v>
      </c>
      <c r="K30" s="110">
        <f>'S-O'!G30</f>
        <v>0</v>
      </c>
      <c r="L30" s="111">
        <f>'S-Total'!G30</f>
        <v>137483</v>
      </c>
    </row>
    <row r="31" spans="1:12" x14ac:dyDescent="0.25">
      <c r="A31" s="4" t="s">
        <v>22</v>
      </c>
      <c r="B31" s="109">
        <f>'S-G'!G31</f>
        <v>484246</v>
      </c>
      <c r="C31" s="110">
        <f>'S-FCS'!G31</f>
        <v>0</v>
      </c>
      <c r="D31" s="110">
        <f>'S-ADS'!G31</f>
        <v>0</v>
      </c>
      <c r="E31" s="110">
        <f>'S-RC'!G31</f>
        <v>27595</v>
      </c>
      <c r="F31" s="110">
        <f>'S-WM'!G31</f>
        <v>0</v>
      </c>
      <c r="G31" s="110">
        <f>'S-TSM'!G31</f>
        <v>0</v>
      </c>
      <c r="H31" s="110">
        <f>'S-E'!G31</f>
        <v>0</v>
      </c>
      <c r="I31" s="110">
        <f>'S-BES'!G31</f>
        <v>0</v>
      </c>
      <c r="J31" s="110">
        <f>'S-LRB'!G31</f>
        <v>308857</v>
      </c>
      <c r="K31" s="110">
        <f>'S-O'!G31</f>
        <v>0</v>
      </c>
      <c r="L31" s="111">
        <f>'S-Total'!G31</f>
        <v>820698</v>
      </c>
    </row>
    <row r="32" spans="1:12" x14ac:dyDescent="0.25">
      <c r="A32" s="4" t="s">
        <v>23</v>
      </c>
      <c r="B32" s="109">
        <f>'S-G'!G32</f>
        <v>131803</v>
      </c>
      <c r="C32" s="110">
        <f>'S-FCS'!G32</f>
        <v>0</v>
      </c>
      <c r="D32" s="110">
        <f>'S-ADS'!G32</f>
        <v>0</v>
      </c>
      <c r="E32" s="110">
        <f>'S-RC'!G32</f>
        <v>2862.5</v>
      </c>
      <c r="F32" s="110">
        <f>'S-WM'!G32</f>
        <v>0</v>
      </c>
      <c r="G32" s="110">
        <f>'S-TSM'!G32</f>
        <v>0</v>
      </c>
      <c r="H32" s="110">
        <f>'S-E'!G32</f>
        <v>0</v>
      </c>
      <c r="I32" s="110">
        <f>'S-BES'!G32</f>
        <v>140663</v>
      </c>
      <c r="J32" s="110">
        <f>'S-LRB'!G32</f>
        <v>153659.5</v>
      </c>
      <c r="K32" s="110">
        <f>'S-O'!G32</f>
        <v>0</v>
      </c>
      <c r="L32" s="111">
        <f>'S-Total'!G32</f>
        <v>428988</v>
      </c>
    </row>
    <row r="33" spans="1:12" x14ac:dyDescent="0.25">
      <c r="A33" s="4" t="s">
        <v>24</v>
      </c>
      <c r="B33" s="109">
        <f>'S-G'!G33</f>
        <v>93000</v>
      </c>
      <c r="C33" s="110">
        <f>'S-FCS'!G33</f>
        <v>0</v>
      </c>
      <c r="D33" s="110">
        <f>'S-ADS'!G33</f>
        <v>0</v>
      </c>
      <c r="E33" s="110">
        <f>'S-RC'!G33</f>
        <v>0</v>
      </c>
      <c r="F33" s="110">
        <f>'S-WM'!G33</f>
        <v>0</v>
      </c>
      <c r="G33" s="110">
        <f>'S-TSM'!G33</f>
        <v>0</v>
      </c>
      <c r="H33" s="110">
        <f>'S-E'!G33</f>
        <v>0</v>
      </c>
      <c r="I33" s="110">
        <f>'S-BES'!G33</f>
        <v>0</v>
      </c>
      <c r="J33" s="110">
        <f>'S-LRB'!G33</f>
        <v>328000</v>
      </c>
      <c r="K33" s="110">
        <f>'S-O'!G33</f>
        <v>0</v>
      </c>
      <c r="L33" s="111">
        <f>'S-Total'!G33</f>
        <v>421000</v>
      </c>
    </row>
    <row r="34" spans="1:12" x14ac:dyDescent="0.25">
      <c r="A34" s="4" t="s">
        <v>25</v>
      </c>
      <c r="B34" s="109">
        <f>'S-G'!G34</f>
        <v>153302.43</v>
      </c>
      <c r="C34" s="110">
        <f>'S-FCS'!G34</f>
        <v>0</v>
      </c>
      <c r="D34" s="110">
        <f>'S-ADS'!G34</f>
        <v>27334.45</v>
      </c>
      <c r="E34" s="110">
        <f>'S-RC'!G34</f>
        <v>88670.63</v>
      </c>
      <c r="F34" s="110">
        <f>'S-WM'!G34</f>
        <v>69531.990000000005</v>
      </c>
      <c r="G34" s="110">
        <f>'S-TSM'!G34</f>
        <v>19026.350000000002</v>
      </c>
      <c r="H34" s="110">
        <f>'S-E'!G34</f>
        <v>237348.17</v>
      </c>
      <c r="I34" s="110">
        <f>'S-BES'!G34</f>
        <v>117112.64</v>
      </c>
      <c r="J34" s="110">
        <f>'S-LRB'!G34</f>
        <v>18986.55</v>
      </c>
      <c r="K34" s="110">
        <f>'S-O'!G34</f>
        <v>0</v>
      </c>
      <c r="L34" s="111">
        <f>'S-Total'!G34</f>
        <v>731313.21000000008</v>
      </c>
    </row>
    <row r="35" spans="1:12" x14ac:dyDescent="0.25">
      <c r="A35" s="4" t="s">
        <v>26</v>
      </c>
      <c r="B35" s="109">
        <f>'S-G'!G35</f>
        <v>103346</v>
      </c>
      <c r="C35" s="110">
        <f>'S-FCS'!G35</f>
        <v>36891</v>
      </c>
      <c r="D35" s="110">
        <f>'S-ADS'!G35</f>
        <v>7145.45</v>
      </c>
      <c r="E35" s="110">
        <f>'S-RC'!G35</f>
        <v>865702</v>
      </c>
      <c r="F35" s="110">
        <f>'S-WM'!G35</f>
        <v>19600</v>
      </c>
      <c r="G35" s="110">
        <f>'S-TSM'!G35</f>
        <v>728710</v>
      </c>
      <c r="H35" s="110">
        <f>'S-E'!G35</f>
        <v>11097652</v>
      </c>
      <c r="I35" s="110">
        <f>'S-BES'!G35</f>
        <v>1026944</v>
      </c>
      <c r="J35" s="110">
        <f>'S-LRB'!G35</f>
        <v>25166</v>
      </c>
      <c r="K35" s="110">
        <f>'S-O'!G35</f>
        <v>0</v>
      </c>
      <c r="L35" s="111">
        <f>'S-Total'!G35</f>
        <v>13911156.449999999</v>
      </c>
    </row>
    <row r="36" spans="1:12" x14ac:dyDescent="0.25">
      <c r="A36" s="4" t="s">
        <v>27</v>
      </c>
      <c r="B36" s="109">
        <f>'S-G'!G36</f>
        <v>6726215.54</v>
      </c>
      <c r="C36" s="110">
        <f>'S-FCS'!G36</f>
        <v>0</v>
      </c>
      <c r="D36" s="110">
        <f>'S-ADS'!G36</f>
        <v>0</v>
      </c>
      <c r="E36" s="110">
        <f>'S-RC'!G36</f>
        <v>111963.75</v>
      </c>
      <c r="F36" s="110">
        <f>'S-WM'!G36</f>
        <v>0</v>
      </c>
      <c r="G36" s="110">
        <f>'S-TSM'!G36</f>
        <v>0</v>
      </c>
      <c r="H36" s="110">
        <f>'S-E'!G36</f>
        <v>0</v>
      </c>
      <c r="I36" s="110">
        <f>'S-BES'!G36</f>
        <v>0</v>
      </c>
      <c r="J36" s="110">
        <f>'S-LRB'!G36</f>
        <v>0</v>
      </c>
      <c r="K36" s="110">
        <f>'S-O'!G36</f>
        <v>2400</v>
      </c>
      <c r="L36" s="111">
        <f>'S-Total'!G36</f>
        <v>6840579.29</v>
      </c>
    </row>
    <row r="37" spans="1:12" x14ac:dyDescent="0.25">
      <c r="A37" s="4" t="s">
        <v>28</v>
      </c>
      <c r="B37" s="109">
        <f>'S-G'!G37</f>
        <v>2125123</v>
      </c>
      <c r="C37" s="110">
        <f>'S-FCS'!G37</f>
        <v>0</v>
      </c>
      <c r="D37" s="110">
        <f>'S-ADS'!G37</f>
        <v>0</v>
      </c>
      <c r="E37" s="110">
        <f>'S-RC'!G37</f>
        <v>0</v>
      </c>
      <c r="F37" s="110">
        <f>'S-WM'!G37</f>
        <v>0</v>
      </c>
      <c r="G37" s="110">
        <f>'S-TSM'!G37</f>
        <v>0</v>
      </c>
      <c r="H37" s="110">
        <f>'S-E'!G37</f>
        <v>0</v>
      </c>
      <c r="I37" s="110">
        <f>'S-BES'!G37</f>
        <v>0</v>
      </c>
      <c r="J37" s="110">
        <f>'S-LRB'!G37</f>
        <v>0</v>
      </c>
      <c r="K37" s="110">
        <f>'S-O'!G37</f>
        <v>0</v>
      </c>
      <c r="L37" s="111">
        <f>'S-Total'!G37</f>
        <v>2125123</v>
      </c>
    </row>
    <row r="38" spans="1:12" x14ac:dyDescent="0.25">
      <c r="A38" s="4" t="s">
        <v>29</v>
      </c>
      <c r="B38" s="109">
        <f>'S-G'!G38</f>
        <v>0</v>
      </c>
      <c r="C38" s="110">
        <f>'S-FCS'!G38</f>
        <v>0</v>
      </c>
      <c r="D38" s="110">
        <f>'S-ADS'!G38</f>
        <v>0</v>
      </c>
      <c r="E38" s="110">
        <f>'S-RC'!G38</f>
        <v>0</v>
      </c>
      <c r="F38" s="110">
        <f>'S-WM'!G38</f>
        <v>0</v>
      </c>
      <c r="G38" s="110">
        <f>'S-TSM'!G38</f>
        <v>109181</v>
      </c>
      <c r="H38" s="110">
        <f>'S-E'!G38</f>
        <v>0</v>
      </c>
      <c r="I38" s="110">
        <f>'S-BES'!G38</f>
        <v>0</v>
      </c>
      <c r="J38" s="110">
        <f>'S-LRB'!G38</f>
        <v>0</v>
      </c>
      <c r="K38" s="110">
        <f>'S-O'!G38</f>
        <v>0</v>
      </c>
      <c r="L38" s="111">
        <f>'S-Total'!G38</f>
        <v>109181</v>
      </c>
    </row>
    <row r="39" spans="1:12" x14ac:dyDescent="0.25">
      <c r="A39" s="4" t="s">
        <v>30</v>
      </c>
      <c r="B39" s="109">
        <f>'S-G'!G39</f>
        <v>92877</v>
      </c>
      <c r="C39" s="110">
        <f>'S-FCS'!G39</f>
        <v>0</v>
      </c>
      <c r="D39" s="110">
        <f>'S-ADS'!G39</f>
        <v>0</v>
      </c>
      <c r="E39" s="110">
        <f>'S-RC'!G39</f>
        <v>0</v>
      </c>
      <c r="F39" s="110">
        <f>'S-WM'!G39</f>
        <v>0</v>
      </c>
      <c r="G39" s="110">
        <f>'S-TSM'!G39</f>
        <v>0</v>
      </c>
      <c r="H39" s="110">
        <f>'S-E'!G39</f>
        <v>0</v>
      </c>
      <c r="I39" s="110">
        <f>'S-BES'!G39</f>
        <v>0</v>
      </c>
      <c r="J39" s="110">
        <f>'S-LRB'!G39</f>
        <v>0</v>
      </c>
      <c r="K39" s="110">
        <f>'S-O'!G39</f>
        <v>0</v>
      </c>
      <c r="L39" s="111">
        <f>'S-Total'!G39</f>
        <v>92877</v>
      </c>
    </row>
    <row r="40" spans="1:12" x14ac:dyDescent="0.25">
      <c r="A40" s="4" t="s">
        <v>31</v>
      </c>
      <c r="B40" s="109">
        <f>'S-G'!G40</f>
        <v>1000</v>
      </c>
      <c r="C40" s="110">
        <f>'S-FCS'!G40</f>
        <v>0</v>
      </c>
      <c r="D40" s="110">
        <f>'S-ADS'!G40</f>
        <v>0</v>
      </c>
      <c r="E40" s="110">
        <f>'S-RC'!G40</f>
        <v>299702</v>
      </c>
      <c r="F40" s="110">
        <f>'S-WM'!G40</f>
        <v>0</v>
      </c>
      <c r="G40" s="110">
        <f>'S-TSM'!G40</f>
        <v>0</v>
      </c>
      <c r="H40" s="110">
        <f>'S-E'!G40</f>
        <v>0</v>
      </c>
      <c r="I40" s="110">
        <f>'S-BES'!G40</f>
        <v>0</v>
      </c>
      <c r="J40" s="110">
        <f>'S-LRB'!G40</f>
        <v>0</v>
      </c>
      <c r="K40" s="110">
        <f>'S-O'!G40</f>
        <v>48119</v>
      </c>
      <c r="L40" s="111">
        <f>'S-Total'!G40</f>
        <v>348821</v>
      </c>
    </row>
    <row r="41" spans="1:12" x14ac:dyDescent="0.25">
      <c r="A41" s="4" t="s">
        <v>32</v>
      </c>
      <c r="B41" s="109">
        <f>'S-G'!G41</f>
        <v>12904</v>
      </c>
      <c r="C41" s="110">
        <f>'S-FCS'!G41</f>
        <v>0</v>
      </c>
      <c r="D41" s="110">
        <f>'S-ADS'!G41</f>
        <v>0</v>
      </c>
      <c r="E41" s="110">
        <f>'S-RC'!G41</f>
        <v>46638</v>
      </c>
      <c r="F41" s="110">
        <f>'S-WM'!G41</f>
        <v>4837</v>
      </c>
      <c r="G41" s="110">
        <f>'S-TSM'!G41</f>
        <v>20507</v>
      </c>
      <c r="H41" s="110">
        <f>'S-E'!G41</f>
        <v>10142</v>
      </c>
      <c r="I41" s="110">
        <f>'S-BES'!G41</f>
        <v>14498</v>
      </c>
      <c r="J41" s="110">
        <f>'S-LRB'!G41</f>
        <v>47810</v>
      </c>
      <c r="K41" s="110">
        <f>'S-O'!G41</f>
        <v>0</v>
      </c>
      <c r="L41" s="111">
        <f>'S-Total'!G41</f>
        <v>157336</v>
      </c>
    </row>
    <row r="42" spans="1:12" x14ac:dyDescent="0.25">
      <c r="A42" s="4" t="s">
        <v>33</v>
      </c>
      <c r="B42" s="109">
        <f>'S-G'!G42</f>
        <v>900450.94363636</v>
      </c>
      <c r="C42" s="110">
        <f>'S-FCS'!G42</f>
        <v>0</v>
      </c>
      <c r="D42" s="110">
        <f>'S-ADS'!G42</f>
        <v>0</v>
      </c>
      <c r="E42" s="110">
        <f>'S-RC'!G42</f>
        <v>0</v>
      </c>
      <c r="F42" s="110">
        <f>'S-WM'!G42</f>
        <v>0</v>
      </c>
      <c r="G42" s="110">
        <f>'S-TSM'!G42</f>
        <v>0</v>
      </c>
      <c r="H42" s="110">
        <f>'S-E'!G42</f>
        <v>0</v>
      </c>
      <c r="I42" s="110">
        <f>'S-BES'!G42</f>
        <v>0</v>
      </c>
      <c r="J42" s="110">
        <f>'S-LRB'!G42</f>
        <v>0</v>
      </c>
      <c r="K42" s="110">
        <f>'S-O'!G42</f>
        <v>0</v>
      </c>
      <c r="L42" s="111">
        <f>'S-Total'!G42</f>
        <v>900450.94363636</v>
      </c>
    </row>
    <row r="43" spans="1:12" x14ac:dyDescent="0.25">
      <c r="A43" s="4" t="s">
        <v>34</v>
      </c>
      <c r="B43" s="109">
        <f>'S-G'!G43</f>
        <v>0</v>
      </c>
      <c r="C43" s="110">
        <f>'S-FCS'!G43</f>
        <v>0</v>
      </c>
      <c r="D43" s="110">
        <f>'S-ADS'!G43</f>
        <v>0</v>
      </c>
      <c r="E43" s="110">
        <f>'S-RC'!G43</f>
        <v>0</v>
      </c>
      <c r="F43" s="110">
        <f>'S-WM'!G43</f>
        <v>0</v>
      </c>
      <c r="G43" s="110">
        <f>'S-TSM'!G43</f>
        <v>0</v>
      </c>
      <c r="H43" s="110">
        <f>'S-E'!G43</f>
        <v>0</v>
      </c>
      <c r="I43" s="110">
        <f>'S-BES'!G43</f>
        <v>0</v>
      </c>
      <c r="J43" s="110">
        <f>'S-LRB'!G43</f>
        <v>0</v>
      </c>
      <c r="K43" s="110">
        <f>'S-O'!G43</f>
        <v>0</v>
      </c>
      <c r="L43" s="111">
        <f>'S-Total'!G43</f>
        <v>0</v>
      </c>
    </row>
    <row r="44" spans="1:12" x14ac:dyDescent="0.25">
      <c r="A44" s="4" t="s">
        <v>35</v>
      </c>
      <c r="B44" s="109">
        <f>'S-G'!G44</f>
        <v>-93011</v>
      </c>
      <c r="C44" s="110">
        <f>'S-FCS'!G44</f>
        <v>0</v>
      </c>
      <c r="D44" s="110">
        <f>'S-ADS'!G44</f>
        <v>0</v>
      </c>
      <c r="E44" s="110">
        <f>'S-RC'!G44</f>
        <v>786453</v>
      </c>
      <c r="F44" s="110">
        <f>'S-WM'!G44</f>
        <v>0</v>
      </c>
      <c r="G44" s="110">
        <f>'S-TSM'!G44</f>
        <v>0</v>
      </c>
      <c r="H44" s="110">
        <f>'S-E'!G44</f>
        <v>0</v>
      </c>
      <c r="I44" s="110">
        <f>'S-BES'!G44</f>
        <v>0</v>
      </c>
      <c r="J44" s="110">
        <f>'S-LRB'!G44</f>
        <v>0</v>
      </c>
      <c r="K44" s="110">
        <f>'S-O'!G44</f>
        <v>0</v>
      </c>
      <c r="L44" s="111">
        <f>'S-Total'!G44</f>
        <v>693442</v>
      </c>
    </row>
    <row r="45" spans="1:12" x14ac:dyDescent="0.25">
      <c r="A45" s="4" t="s">
        <v>36</v>
      </c>
      <c r="B45" s="109">
        <f>'S-G'!G45</f>
        <v>75865</v>
      </c>
      <c r="C45" s="110">
        <f>'S-FCS'!G45</f>
        <v>1070770</v>
      </c>
      <c r="D45" s="110">
        <f>'S-ADS'!G45</f>
        <v>82828</v>
      </c>
      <c r="E45" s="110">
        <f>'S-RC'!G45</f>
        <v>59734</v>
      </c>
      <c r="F45" s="110">
        <f>'S-WM'!G45</f>
        <v>0</v>
      </c>
      <c r="G45" s="110">
        <f>'S-TSM'!G45</f>
        <v>27056</v>
      </c>
      <c r="H45" s="110">
        <f>'S-E'!G45</f>
        <v>78251</v>
      </c>
      <c r="I45" s="110">
        <f>'S-BES'!G45</f>
        <v>85558</v>
      </c>
      <c r="J45" s="110">
        <f>'S-LRB'!G45</f>
        <v>65676</v>
      </c>
      <c r="K45" s="110">
        <f>'S-O'!G45</f>
        <v>0</v>
      </c>
      <c r="L45" s="111">
        <f>'S-Total'!G45</f>
        <v>1545738</v>
      </c>
    </row>
    <row r="46" spans="1:12" x14ac:dyDescent="0.25">
      <c r="A46" s="4" t="s">
        <v>37</v>
      </c>
      <c r="B46" s="109">
        <f>'S-G'!G46</f>
        <v>122824.18000000001</v>
      </c>
      <c r="C46" s="110">
        <f>'S-FCS'!G46</f>
        <v>187023.73</v>
      </c>
      <c r="D46" s="110">
        <f>'S-ADS'!G46</f>
        <v>0</v>
      </c>
      <c r="E46" s="110">
        <f>'S-RC'!G46</f>
        <v>179136.55</v>
      </c>
      <c r="F46" s="110">
        <f>'S-WM'!G46</f>
        <v>6160.09</v>
      </c>
      <c r="G46" s="110">
        <f>'S-TSM'!G46</f>
        <v>0</v>
      </c>
      <c r="H46" s="110">
        <f>'S-E'!G46</f>
        <v>0</v>
      </c>
      <c r="I46" s="110">
        <f>'S-BES'!G46</f>
        <v>98106.62</v>
      </c>
      <c r="J46" s="110">
        <f>'S-LRB'!G46</f>
        <v>40011.089999999997</v>
      </c>
      <c r="K46" s="110">
        <f>'S-O'!G46</f>
        <v>23114.639999999999</v>
      </c>
      <c r="L46" s="111">
        <f>'S-Total'!G46</f>
        <v>656376.9</v>
      </c>
    </row>
    <row r="47" spans="1:12" x14ac:dyDescent="0.25">
      <c r="A47" s="4" t="s">
        <v>38</v>
      </c>
      <c r="B47" s="109">
        <f>'S-G'!G47</f>
        <v>30323.64</v>
      </c>
      <c r="C47" s="110">
        <f>'S-FCS'!G47</f>
        <v>0</v>
      </c>
      <c r="D47" s="110">
        <f>'S-ADS'!G47</f>
        <v>0</v>
      </c>
      <c r="E47" s="110">
        <f>'S-RC'!G47</f>
        <v>0</v>
      </c>
      <c r="F47" s="110">
        <f>'S-WM'!G47</f>
        <v>0</v>
      </c>
      <c r="G47" s="110">
        <f>'S-TSM'!G47</f>
        <v>590.91</v>
      </c>
      <c r="H47" s="110">
        <f>'S-E'!G47</f>
        <v>0</v>
      </c>
      <c r="I47" s="110">
        <f>'S-BES'!G47</f>
        <v>0</v>
      </c>
      <c r="J47" s="110">
        <f>'S-LRB'!G47</f>
        <v>76811.820000000007</v>
      </c>
      <c r="K47" s="110">
        <f>'S-O'!G47</f>
        <v>0</v>
      </c>
      <c r="L47" s="111">
        <f>'S-Total'!G47</f>
        <v>107726.37000000001</v>
      </c>
    </row>
    <row r="48" spans="1:12" x14ac:dyDescent="0.25">
      <c r="A48" s="4" t="s">
        <v>39</v>
      </c>
      <c r="B48" s="109">
        <f>'S-G'!G48</f>
        <v>342963</v>
      </c>
      <c r="C48" s="110">
        <f>'S-FCS'!G48</f>
        <v>300700</v>
      </c>
      <c r="D48" s="110">
        <f>'S-ADS'!G48</f>
        <v>0</v>
      </c>
      <c r="E48" s="110">
        <f>'S-RC'!G48</f>
        <v>682989</v>
      </c>
      <c r="F48" s="110">
        <f>'S-WM'!G48</f>
        <v>0</v>
      </c>
      <c r="G48" s="110">
        <f>'S-TSM'!G48</f>
        <v>-3078</v>
      </c>
      <c r="H48" s="110">
        <f>'S-E'!G48</f>
        <v>11133</v>
      </c>
      <c r="I48" s="110">
        <f>'S-BES'!G48</f>
        <v>245410</v>
      </c>
      <c r="J48" s="110">
        <f>'S-LRB'!G48</f>
        <v>30616</v>
      </c>
      <c r="K48" s="110">
        <f>'S-O'!G48</f>
        <v>0</v>
      </c>
      <c r="L48" s="111">
        <f>'S-Total'!G48</f>
        <v>1610733</v>
      </c>
    </row>
    <row r="49" spans="1:12" x14ac:dyDescent="0.25">
      <c r="A49" s="4" t="s">
        <v>40</v>
      </c>
      <c r="B49" s="109">
        <f>'S-G'!G49</f>
        <v>393</v>
      </c>
      <c r="C49" s="110">
        <f>'S-FCS'!G49</f>
        <v>0</v>
      </c>
      <c r="D49" s="110">
        <f>'S-ADS'!G49</f>
        <v>0</v>
      </c>
      <c r="E49" s="110">
        <f>'S-RC'!G49</f>
        <v>3800</v>
      </c>
      <c r="F49" s="110">
        <f>'S-WM'!G49</f>
        <v>0</v>
      </c>
      <c r="G49" s="110">
        <f>'S-TSM'!G49</f>
        <v>0</v>
      </c>
      <c r="H49" s="110">
        <f>'S-E'!G49</f>
        <v>0</v>
      </c>
      <c r="I49" s="110">
        <f>'S-BES'!G49</f>
        <v>0</v>
      </c>
      <c r="J49" s="110">
        <f>'S-LRB'!G49</f>
        <v>0</v>
      </c>
      <c r="K49" s="110">
        <f>'S-O'!G49</f>
        <v>0</v>
      </c>
      <c r="L49" s="111">
        <f>'S-Total'!G49</f>
        <v>4193</v>
      </c>
    </row>
    <row r="50" spans="1:12" x14ac:dyDescent="0.25">
      <c r="A50" s="4" t="s">
        <v>41</v>
      </c>
      <c r="B50" s="109">
        <f>'S-G'!G50</f>
        <v>29263</v>
      </c>
      <c r="C50" s="110">
        <f>'S-FCS'!G50</f>
        <v>0</v>
      </c>
      <c r="D50" s="110">
        <f>'S-ADS'!G50</f>
        <v>0</v>
      </c>
      <c r="E50" s="110">
        <f>'S-RC'!G50</f>
        <v>39115</v>
      </c>
      <c r="F50" s="110">
        <f>'S-WM'!G50</f>
        <v>0</v>
      </c>
      <c r="G50" s="110">
        <f>'S-TSM'!G50</f>
        <v>0</v>
      </c>
      <c r="H50" s="110">
        <f>'S-E'!G50</f>
        <v>0</v>
      </c>
      <c r="I50" s="110">
        <f>'S-BES'!G50</f>
        <v>0</v>
      </c>
      <c r="J50" s="110">
        <f>'S-LRB'!G50</f>
        <v>70211</v>
      </c>
      <c r="K50" s="110">
        <f>'S-O'!G50</f>
        <v>0</v>
      </c>
      <c r="L50" s="111">
        <f>'S-Total'!G50</f>
        <v>138589</v>
      </c>
    </row>
    <row r="51" spans="1:12" x14ac:dyDescent="0.25">
      <c r="A51" s="4" t="s">
        <v>42</v>
      </c>
      <c r="B51" s="109">
        <f>'S-G'!G51</f>
        <v>309034</v>
      </c>
      <c r="C51" s="110">
        <f>'S-FCS'!G51</f>
        <v>0</v>
      </c>
      <c r="D51" s="110">
        <f>'S-ADS'!G51</f>
        <v>0</v>
      </c>
      <c r="E51" s="110">
        <f>'S-RC'!G51</f>
        <v>0</v>
      </c>
      <c r="F51" s="110">
        <f>'S-WM'!G51</f>
        <v>0</v>
      </c>
      <c r="G51" s="110">
        <f>'S-TSM'!G51</f>
        <v>0</v>
      </c>
      <c r="H51" s="110">
        <f>'S-E'!G51</f>
        <v>0</v>
      </c>
      <c r="I51" s="110">
        <f>'S-BES'!G51</f>
        <v>0</v>
      </c>
      <c r="J51" s="110">
        <f>'S-LRB'!G51</f>
        <v>86456</v>
      </c>
      <c r="K51" s="110">
        <f>'S-O'!G51</f>
        <v>0</v>
      </c>
      <c r="L51" s="111">
        <f>'S-Total'!G51</f>
        <v>395490</v>
      </c>
    </row>
    <row r="52" spans="1:12" x14ac:dyDescent="0.25">
      <c r="A52" s="4" t="s">
        <v>43</v>
      </c>
      <c r="B52" s="109">
        <f>'S-G'!G52</f>
        <v>266782.44999999995</v>
      </c>
      <c r="C52" s="110">
        <f>'S-FCS'!G52</f>
        <v>32960.449999999997</v>
      </c>
      <c r="D52" s="110">
        <f>'S-ADS'!G52</f>
        <v>10162.049999999999</v>
      </c>
      <c r="E52" s="110">
        <f>'S-RC'!G52</f>
        <v>212114.11</v>
      </c>
      <c r="F52" s="110">
        <f>'S-WM'!G52</f>
        <v>18980.25</v>
      </c>
      <c r="G52" s="110">
        <f>'S-TSM'!G52</f>
        <v>35424.950000000004</v>
      </c>
      <c r="H52" s="110">
        <f>'S-E'!G52</f>
        <v>52054.939999999995</v>
      </c>
      <c r="I52" s="110">
        <f>'S-BES'!G52</f>
        <v>203399.09999999998</v>
      </c>
      <c r="J52" s="110">
        <f>'S-LRB'!G52</f>
        <v>99011.8</v>
      </c>
      <c r="K52" s="110">
        <f>'S-O'!G52</f>
        <v>0</v>
      </c>
      <c r="L52" s="111">
        <f>'S-Total'!G52</f>
        <v>930890.09999999986</v>
      </c>
    </row>
    <row r="53" spans="1:12" x14ac:dyDescent="0.25">
      <c r="A53" s="4" t="s">
        <v>44</v>
      </c>
      <c r="B53" s="109">
        <f>'S-G'!G53</f>
        <v>472914</v>
      </c>
      <c r="C53" s="110">
        <f>'S-FCS'!G53</f>
        <v>235692</v>
      </c>
      <c r="D53" s="110">
        <f>'S-ADS'!G53</f>
        <v>0</v>
      </c>
      <c r="E53" s="110">
        <f>'S-RC'!G53</f>
        <v>0</v>
      </c>
      <c r="F53" s="110">
        <f>'S-WM'!G53</f>
        <v>5382000</v>
      </c>
      <c r="G53" s="110">
        <f>'S-TSM'!G53</f>
        <v>235692</v>
      </c>
      <c r="H53" s="110">
        <f>'S-E'!G53</f>
        <v>0</v>
      </c>
      <c r="I53" s="110">
        <f>'S-BES'!G53</f>
        <v>62998901</v>
      </c>
      <c r="J53" s="110">
        <f>'S-LRB'!G53</f>
        <v>88801</v>
      </c>
      <c r="K53" s="110">
        <f>'S-O'!G53</f>
        <v>0</v>
      </c>
      <c r="L53" s="111">
        <f>'S-Total'!G53</f>
        <v>69414000</v>
      </c>
    </row>
    <row r="54" spans="1:12" x14ac:dyDescent="0.25">
      <c r="A54" s="4" t="s">
        <v>45</v>
      </c>
      <c r="B54" s="109">
        <f>'S-G'!G54</f>
        <v>0</v>
      </c>
      <c r="C54" s="110">
        <f>'S-FCS'!G54</f>
        <v>0</v>
      </c>
      <c r="D54" s="110">
        <f>'S-ADS'!G54</f>
        <v>0</v>
      </c>
      <c r="E54" s="110">
        <f>'S-RC'!G54</f>
        <v>0</v>
      </c>
      <c r="F54" s="110">
        <f>'S-WM'!G54</f>
        <v>0</v>
      </c>
      <c r="G54" s="110">
        <f>'S-TSM'!G54</f>
        <v>397704</v>
      </c>
      <c r="H54" s="110">
        <f>'S-E'!G54</f>
        <v>0</v>
      </c>
      <c r="I54" s="110">
        <f>'S-BES'!G54</f>
        <v>28918887</v>
      </c>
      <c r="J54" s="110">
        <f>'S-LRB'!G54</f>
        <v>0</v>
      </c>
      <c r="K54" s="110">
        <f>'S-O'!G54</f>
        <v>0</v>
      </c>
      <c r="L54" s="111">
        <f>'S-Total'!G54</f>
        <v>29316591</v>
      </c>
    </row>
    <row r="55" spans="1:12" x14ac:dyDescent="0.25">
      <c r="A55" s="4" t="s">
        <v>46</v>
      </c>
      <c r="B55" s="109">
        <f>'S-G'!G55</f>
        <v>-78354.549999999988</v>
      </c>
      <c r="C55" s="110">
        <f>'S-FCS'!G55</f>
        <v>-8454.5499999999993</v>
      </c>
      <c r="D55" s="110">
        <f>'S-ADS'!G55</f>
        <v>-18090.91</v>
      </c>
      <c r="E55" s="110">
        <f>'S-RC'!G55</f>
        <v>-75136.350000000006</v>
      </c>
      <c r="F55" s="110">
        <f>'S-WM'!G55</f>
        <v>-56436.37</v>
      </c>
      <c r="G55" s="110">
        <f>'S-TSM'!G55</f>
        <v>0</v>
      </c>
      <c r="H55" s="110">
        <f>'S-E'!G55</f>
        <v>0</v>
      </c>
      <c r="I55" s="110">
        <f>'S-BES'!G55</f>
        <v>-23527.27</v>
      </c>
      <c r="J55" s="110">
        <f>'S-LRB'!G55</f>
        <v>-278381.83</v>
      </c>
      <c r="K55" s="110">
        <f>'S-O'!G55</f>
        <v>0</v>
      </c>
      <c r="L55" s="111">
        <f>'S-Total'!G55</f>
        <v>-538381.82999999996</v>
      </c>
    </row>
    <row r="56" spans="1:12" x14ac:dyDescent="0.25">
      <c r="A56" s="4" t="s">
        <v>47</v>
      </c>
      <c r="B56" s="109">
        <f>'S-G'!G56</f>
        <v>924150.78</v>
      </c>
      <c r="C56" s="110">
        <f>'S-FCS'!G56</f>
        <v>0</v>
      </c>
      <c r="D56" s="110">
        <f>'S-ADS'!G56</f>
        <v>0</v>
      </c>
      <c r="E56" s="110">
        <f>'S-RC'!G56</f>
        <v>0</v>
      </c>
      <c r="F56" s="110">
        <f>'S-WM'!G56</f>
        <v>0</v>
      </c>
      <c r="G56" s="110">
        <f>'S-TSM'!G56</f>
        <v>0</v>
      </c>
      <c r="H56" s="110">
        <f>'S-E'!G56</f>
        <v>0</v>
      </c>
      <c r="I56" s="110">
        <f>'S-BES'!G56</f>
        <v>0</v>
      </c>
      <c r="J56" s="110">
        <f>'S-LRB'!G56</f>
        <v>178240.05</v>
      </c>
      <c r="K56" s="110">
        <f>'S-O'!G56</f>
        <v>0</v>
      </c>
      <c r="L56" s="111">
        <f>'S-Total'!G56</f>
        <v>1102390.83</v>
      </c>
    </row>
    <row r="57" spans="1:12" x14ac:dyDescent="0.25">
      <c r="A57" s="4" t="s">
        <v>48</v>
      </c>
      <c r="B57" s="109">
        <f>'S-G'!G57</f>
        <v>422132.85</v>
      </c>
      <c r="C57" s="110">
        <f>'S-FCS'!G57</f>
        <v>0</v>
      </c>
      <c r="D57" s="110">
        <f>'S-ADS'!G57</f>
        <v>0</v>
      </c>
      <c r="E57" s="110">
        <f>'S-RC'!G57</f>
        <v>0</v>
      </c>
      <c r="F57" s="110">
        <f>'S-WM'!G57</f>
        <v>0</v>
      </c>
      <c r="G57" s="110">
        <f>'S-TSM'!G57</f>
        <v>0</v>
      </c>
      <c r="H57" s="110">
        <f>'S-E'!G57</f>
        <v>0</v>
      </c>
      <c r="I57" s="110">
        <f>'S-BES'!G57</f>
        <v>0</v>
      </c>
      <c r="J57" s="110">
        <f>'S-LRB'!G57</f>
        <v>0</v>
      </c>
      <c r="K57" s="110">
        <f>'S-O'!G57</f>
        <v>0</v>
      </c>
      <c r="L57" s="111">
        <f>'S-Total'!G57</f>
        <v>422132.85</v>
      </c>
    </row>
    <row r="58" spans="1:12" x14ac:dyDescent="0.25">
      <c r="A58" s="4" t="s">
        <v>49</v>
      </c>
      <c r="B58" s="109">
        <f>'S-G'!G58</f>
        <v>928052.69</v>
      </c>
      <c r="C58" s="110">
        <f>'S-FCS'!G58</f>
        <v>0</v>
      </c>
      <c r="D58" s="110">
        <f>'S-ADS'!G58</f>
        <v>0</v>
      </c>
      <c r="E58" s="110">
        <f>'S-RC'!G58</f>
        <v>0</v>
      </c>
      <c r="F58" s="110">
        <f>'S-WM'!G58</f>
        <v>0</v>
      </c>
      <c r="G58" s="110">
        <f>'S-TSM'!G58</f>
        <v>0</v>
      </c>
      <c r="H58" s="110">
        <f>'S-E'!G58</f>
        <v>0</v>
      </c>
      <c r="I58" s="110">
        <f>'S-BES'!G58</f>
        <v>0</v>
      </c>
      <c r="J58" s="110">
        <f>'S-LRB'!G58</f>
        <v>0</v>
      </c>
      <c r="K58" s="110">
        <f>'S-O'!G58</f>
        <v>0</v>
      </c>
      <c r="L58" s="111">
        <f>'S-Total'!G58</f>
        <v>928052.69</v>
      </c>
    </row>
    <row r="59" spans="1:12" x14ac:dyDescent="0.25">
      <c r="A59" s="4" t="s">
        <v>50</v>
      </c>
      <c r="B59" s="109">
        <f>'S-G'!G59</f>
        <v>158963.22363636363</v>
      </c>
      <c r="C59" s="110">
        <f>'S-FCS'!G59</f>
        <v>61556.090000000004</v>
      </c>
      <c r="D59" s="110">
        <f>'S-ADS'!G59</f>
        <v>0</v>
      </c>
      <c r="E59" s="110">
        <f>'S-RC'!G59</f>
        <v>109150.69090909089</v>
      </c>
      <c r="F59" s="110">
        <f>'S-WM'!G59</f>
        <v>0</v>
      </c>
      <c r="G59" s="110">
        <f>'S-TSM'!G59</f>
        <v>15772.13636363636</v>
      </c>
      <c r="H59" s="110">
        <f>'S-E'!G59</f>
        <v>132683.11363636365</v>
      </c>
      <c r="I59" s="110">
        <f>'S-BES'!G59</f>
        <v>80132.18454545454</v>
      </c>
      <c r="J59" s="110">
        <f>'S-LRB'!G59</f>
        <v>0</v>
      </c>
      <c r="K59" s="110">
        <f>'S-O'!G59</f>
        <v>0</v>
      </c>
      <c r="L59" s="111">
        <f>'S-Total'!G59</f>
        <v>558257.43909090909</v>
      </c>
    </row>
    <row r="60" spans="1:12" x14ac:dyDescent="0.25">
      <c r="A60" s="4" t="s">
        <v>51</v>
      </c>
      <c r="B60" s="109">
        <f>'S-G'!G60</f>
        <v>243580</v>
      </c>
      <c r="C60" s="110">
        <f>'S-FCS'!G60</f>
        <v>0</v>
      </c>
      <c r="D60" s="110">
        <f>'S-ADS'!G60</f>
        <v>0</v>
      </c>
      <c r="E60" s="110">
        <f>'S-RC'!G60</f>
        <v>0</v>
      </c>
      <c r="F60" s="110">
        <f>'S-WM'!G60</f>
        <v>0</v>
      </c>
      <c r="G60" s="110">
        <f>'S-TSM'!G60</f>
        <v>0</v>
      </c>
      <c r="H60" s="110">
        <f>'S-E'!G60</f>
        <v>0</v>
      </c>
      <c r="I60" s="110">
        <f>'S-BES'!G60</f>
        <v>880931</v>
      </c>
      <c r="J60" s="110">
        <f>'S-LRB'!G60</f>
        <v>104000</v>
      </c>
      <c r="K60" s="110">
        <f>'S-O'!G60</f>
        <v>0</v>
      </c>
      <c r="L60" s="111">
        <f>'S-Total'!G60</f>
        <v>1228511</v>
      </c>
    </row>
    <row r="61" spans="1:12" x14ac:dyDescent="0.25">
      <c r="A61" s="4" t="s">
        <v>52</v>
      </c>
      <c r="B61" s="109">
        <f>'S-G'!G61</f>
        <v>419901.06999999995</v>
      </c>
      <c r="C61" s="110">
        <f>'S-FCS'!G61</f>
        <v>0</v>
      </c>
      <c r="D61" s="110">
        <f>'S-ADS'!G61</f>
        <v>0</v>
      </c>
      <c r="E61" s="110">
        <f>'S-RC'!G61</f>
        <v>5497008.5999999996</v>
      </c>
      <c r="F61" s="110">
        <f>'S-WM'!G61</f>
        <v>0</v>
      </c>
      <c r="G61" s="110">
        <f>'S-TSM'!G61</f>
        <v>0</v>
      </c>
      <c r="H61" s="110">
        <f>'S-E'!G61</f>
        <v>108288</v>
      </c>
      <c r="I61" s="110">
        <f>'S-BES'!G61</f>
        <v>39577.620000000003</v>
      </c>
      <c r="J61" s="110">
        <f>'S-LRB'!G61</f>
        <v>0</v>
      </c>
      <c r="K61" s="110">
        <f>'S-O'!G61</f>
        <v>0</v>
      </c>
      <c r="L61" s="111">
        <f>'S-Total'!G61</f>
        <v>6064775.29</v>
      </c>
    </row>
    <row r="62" spans="1:12" x14ac:dyDescent="0.25">
      <c r="A62" s="4" t="s">
        <v>53</v>
      </c>
      <c r="B62" s="109">
        <f>'S-G'!G62</f>
        <v>0</v>
      </c>
      <c r="C62" s="110">
        <f>'S-FCS'!G62</f>
        <v>0</v>
      </c>
      <c r="D62" s="110">
        <f>'S-ADS'!G62</f>
        <v>16701.73</v>
      </c>
      <c r="E62" s="110">
        <f>'S-RC'!G62</f>
        <v>0</v>
      </c>
      <c r="F62" s="110">
        <f>'S-WM'!G62</f>
        <v>0</v>
      </c>
      <c r="G62" s="110">
        <f>'S-TSM'!G62</f>
        <v>0</v>
      </c>
      <c r="H62" s="110">
        <f>'S-E'!G62</f>
        <v>0</v>
      </c>
      <c r="I62" s="110">
        <f>'S-BES'!G62</f>
        <v>1750465.15</v>
      </c>
      <c r="J62" s="110">
        <f>'S-LRB'!G62</f>
        <v>0</v>
      </c>
      <c r="K62" s="110">
        <f>'S-O'!G62</f>
        <v>0</v>
      </c>
      <c r="L62" s="111">
        <f>'S-Total'!G62</f>
        <v>1767166.88</v>
      </c>
    </row>
    <row r="63" spans="1:12" x14ac:dyDescent="0.25">
      <c r="A63" s="4" t="s">
        <v>54</v>
      </c>
      <c r="B63" s="109">
        <f>'S-G'!G63</f>
        <v>218245</v>
      </c>
      <c r="C63" s="110">
        <f>'S-FCS'!G63</f>
        <v>0</v>
      </c>
      <c r="D63" s="110">
        <f>'S-ADS'!G63</f>
        <v>0</v>
      </c>
      <c r="E63" s="110">
        <f>'S-RC'!G63</f>
        <v>0</v>
      </c>
      <c r="F63" s="110">
        <f>'S-WM'!G63</f>
        <v>0</v>
      </c>
      <c r="G63" s="110">
        <f>'S-TSM'!G63</f>
        <v>0</v>
      </c>
      <c r="H63" s="110">
        <f>'S-E'!G63</f>
        <v>0</v>
      </c>
      <c r="I63" s="110">
        <f>'S-BES'!G63</f>
        <v>0</v>
      </c>
      <c r="J63" s="110">
        <f>'S-LRB'!G63</f>
        <v>72787</v>
      </c>
      <c r="K63" s="110">
        <f>'S-O'!G63</f>
        <v>0</v>
      </c>
      <c r="L63" s="111">
        <f>'S-Total'!G63</f>
        <v>291032</v>
      </c>
    </row>
    <row r="64" spans="1:12" x14ac:dyDescent="0.25">
      <c r="A64" s="4" t="s">
        <v>55</v>
      </c>
      <c r="B64" s="109">
        <f>'S-G'!G64</f>
        <v>1443604</v>
      </c>
      <c r="C64" s="110">
        <f>'S-FCS'!G64</f>
        <v>0</v>
      </c>
      <c r="D64" s="110">
        <f>'S-ADS'!G64</f>
        <v>0</v>
      </c>
      <c r="E64" s="110">
        <f>'S-RC'!G64</f>
        <v>0</v>
      </c>
      <c r="F64" s="110">
        <f>'S-WM'!G64</f>
        <v>0</v>
      </c>
      <c r="G64" s="110">
        <f>'S-TSM'!G64</f>
        <v>0</v>
      </c>
      <c r="H64" s="110">
        <f>'S-E'!G64</f>
        <v>0</v>
      </c>
      <c r="I64" s="110">
        <f>'S-BES'!G64</f>
        <v>0</v>
      </c>
      <c r="J64" s="110">
        <f>'S-LRB'!G64</f>
        <v>48467</v>
      </c>
      <c r="K64" s="110">
        <f>'S-O'!G64</f>
        <v>188397</v>
      </c>
      <c r="L64" s="111">
        <f>'S-Total'!G64</f>
        <v>1680468</v>
      </c>
    </row>
    <row r="65" spans="1:12" x14ac:dyDescent="0.25">
      <c r="A65" s="4" t="s">
        <v>56</v>
      </c>
      <c r="B65" s="109">
        <f>'S-G'!G65</f>
        <v>0</v>
      </c>
      <c r="C65" s="110">
        <f>'S-FCS'!G65</f>
        <v>141231</v>
      </c>
      <c r="D65" s="110">
        <f>'S-ADS'!G65</f>
        <v>233681</v>
      </c>
      <c r="E65" s="110">
        <f>'S-RC'!G65</f>
        <v>41418</v>
      </c>
      <c r="F65" s="110">
        <f>'S-WM'!G65</f>
        <v>0</v>
      </c>
      <c r="G65" s="110">
        <f>'S-TSM'!G65</f>
        <v>0</v>
      </c>
      <c r="H65" s="110">
        <f>'S-E'!G65</f>
        <v>0</v>
      </c>
      <c r="I65" s="110">
        <f>'S-BES'!G65</f>
        <v>38598</v>
      </c>
      <c r="J65" s="110">
        <f>'S-LRB'!G65</f>
        <v>74723</v>
      </c>
      <c r="K65" s="110">
        <f>'S-O'!G65</f>
        <v>0</v>
      </c>
      <c r="L65" s="111">
        <f>'S-Total'!G65</f>
        <v>529651</v>
      </c>
    </row>
    <row r="66" spans="1:12" x14ac:dyDescent="0.25">
      <c r="A66" s="4" t="s">
        <v>57</v>
      </c>
      <c r="B66" s="109">
        <f>'S-G'!G66</f>
        <v>0</v>
      </c>
      <c r="C66" s="110">
        <f>'S-FCS'!G66</f>
        <v>0</v>
      </c>
      <c r="D66" s="110">
        <f>'S-ADS'!G66</f>
        <v>0</v>
      </c>
      <c r="E66" s="110">
        <f>'S-RC'!G66</f>
        <v>0</v>
      </c>
      <c r="F66" s="110">
        <f>'S-WM'!G66</f>
        <v>0</v>
      </c>
      <c r="G66" s="110">
        <f>'S-TSM'!G66</f>
        <v>0</v>
      </c>
      <c r="H66" s="110">
        <f>'S-E'!G66</f>
        <v>0</v>
      </c>
      <c r="I66" s="110">
        <f>'S-BES'!G66</f>
        <v>0</v>
      </c>
      <c r="J66" s="110">
        <f>'S-LRB'!G66</f>
        <v>0</v>
      </c>
      <c r="K66" s="110">
        <f>'S-O'!G66</f>
        <v>1608000</v>
      </c>
      <c r="L66" s="111">
        <f>'S-Total'!G66</f>
        <v>1608000</v>
      </c>
    </row>
    <row r="67" spans="1:12" x14ac:dyDescent="0.25">
      <c r="A67" s="4" t="s">
        <v>58</v>
      </c>
      <c r="B67" s="109">
        <f>'S-G'!G67</f>
        <v>38702</v>
      </c>
      <c r="C67" s="110">
        <f>'S-FCS'!G67</f>
        <v>0</v>
      </c>
      <c r="D67" s="110">
        <f>'S-ADS'!G67</f>
        <v>6936</v>
      </c>
      <c r="E67" s="110">
        <f>'S-RC'!G67</f>
        <v>12193</v>
      </c>
      <c r="F67" s="110">
        <f>'S-WM'!G67</f>
        <v>0</v>
      </c>
      <c r="G67" s="110">
        <f>'S-TSM'!G67</f>
        <v>0</v>
      </c>
      <c r="H67" s="110">
        <f>'S-E'!G67</f>
        <v>0</v>
      </c>
      <c r="I67" s="110">
        <f>'S-BES'!G67</f>
        <v>0</v>
      </c>
      <c r="J67" s="110">
        <f>'S-LRB'!G67</f>
        <v>296244</v>
      </c>
      <c r="K67" s="110">
        <f>'S-O'!G67</f>
        <v>0</v>
      </c>
      <c r="L67" s="111">
        <f>'S-Total'!G67</f>
        <v>354075</v>
      </c>
    </row>
    <row r="68" spans="1:12" x14ac:dyDescent="0.25">
      <c r="A68" s="4" t="s">
        <v>59</v>
      </c>
      <c r="B68" s="109">
        <f>'S-G'!G68</f>
        <v>4746140</v>
      </c>
      <c r="C68" s="110">
        <f>'S-FCS'!G68</f>
        <v>0</v>
      </c>
      <c r="D68" s="110">
        <f>'S-ADS'!G68</f>
        <v>0</v>
      </c>
      <c r="E68" s="110">
        <f>'S-RC'!G68</f>
        <v>0</v>
      </c>
      <c r="F68" s="110">
        <f>'S-WM'!G68</f>
        <v>0</v>
      </c>
      <c r="G68" s="110">
        <f>'S-TSM'!G68</f>
        <v>0</v>
      </c>
      <c r="H68" s="110">
        <f>'S-E'!G68</f>
        <v>0</v>
      </c>
      <c r="I68" s="110">
        <f>'S-BES'!G68</f>
        <v>0</v>
      </c>
      <c r="J68" s="110">
        <f>'S-LRB'!G68</f>
        <v>0</v>
      </c>
      <c r="K68" s="110">
        <f>'S-O'!G68</f>
        <v>0</v>
      </c>
      <c r="L68" s="111">
        <f>'S-Total'!G68</f>
        <v>4746140</v>
      </c>
    </row>
    <row r="69" spans="1:12" x14ac:dyDescent="0.25">
      <c r="A69" s="4" t="s">
        <v>60</v>
      </c>
      <c r="B69" s="109">
        <f>'S-G'!G69</f>
        <v>208773</v>
      </c>
      <c r="C69" s="110">
        <f>'S-FCS'!G69</f>
        <v>0</v>
      </c>
      <c r="D69" s="110">
        <f>'S-ADS'!G69</f>
        <v>0</v>
      </c>
      <c r="E69" s="110">
        <f>'S-RC'!G69</f>
        <v>0</v>
      </c>
      <c r="F69" s="110">
        <f>'S-WM'!G69</f>
        <v>0</v>
      </c>
      <c r="G69" s="110">
        <f>'S-TSM'!G69</f>
        <v>0</v>
      </c>
      <c r="H69" s="110">
        <f>'S-E'!G69</f>
        <v>0</v>
      </c>
      <c r="I69" s="110">
        <f>'S-BES'!G69</f>
        <v>376930</v>
      </c>
      <c r="J69" s="110">
        <f>'S-LRB'!G69</f>
        <v>156100</v>
      </c>
      <c r="K69" s="110">
        <f>'S-O'!G69</f>
        <v>0</v>
      </c>
      <c r="L69" s="111">
        <f>'S-Total'!G69</f>
        <v>741803</v>
      </c>
    </row>
    <row r="70" spans="1:12" x14ac:dyDescent="0.25">
      <c r="A70" s="4" t="s">
        <v>61</v>
      </c>
      <c r="B70" s="109">
        <f>'S-G'!G70</f>
        <v>26236.37</v>
      </c>
      <c r="C70" s="110">
        <f>'S-FCS'!G70</f>
        <v>0</v>
      </c>
      <c r="D70" s="110">
        <f>'S-ADS'!G70</f>
        <v>0</v>
      </c>
      <c r="E70" s="110">
        <f>'S-RC'!G70</f>
        <v>0</v>
      </c>
      <c r="F70" s="110">
        <f>'S-WM'!G70</f>
        <v>0</v>
      </c>
      <c r="G70" s="110">
        <f>'S-TSM'!G70</f>
        <v>0</v>
      </c>
      <c r="H70" s="110">
        <f>'S-E'!G70</f>
        <v>0</v>
      </c>
      <c r="I70" s="110">
        <f>'S-BES'!G70</f>
        <v>0</v>
      </c>
      <c r="J70" s="110">
        <f>'S-LRB'!G70</f>
        <v>0</v>
      </c>
      <c r="K70" s="110">
        <f>'S-O'!G70</f>
        <v>0</v>
      </c>
      <c r="L70" s="111">
        <f>'S-Total'!G70</f>
        <v>26236.37</v>
      </c>
    </row>
    <row r="71" spans="1:12" x14ac:dyDescent="0.25">
      <c r="A71" s="4" t="s">
        <v>62</v>
      </c>
      <c r="B71" s="109">
        <f>'S-G'!G71</f>
        <v>1505181</v>
      </c>
      <c r="C71" s="110">
        <f>'S-FCS'!G71</f>
        <v>0</v>
      </c>
      <c r="D71" s="110">
        <f>'S-ADS'!G71</f>
        <v>0</v>
      </c>
      <c r="E71" s="110">
        <f>'S-RC'!G71</f>
        <v>0</v>
      </c>
      <c r="F71" s="110">
        <f>'S-WM'!G71</f>
        <v>0</v>
      </c>
      <c r="G71" s="110">
        <f>'S-TSM'!G71</f>
        <v>0</v>
      </c>
      <c r="H71" s="110">
        <f>'S-E'!G71</f>
        <v>0</v>
      </c>
      <c r="I71" s="110">
        <f>'S-BES'!G71</f>
        <v>0</v>
      </c>
      <c r="J71" s="110">
        <f>'S-LRB'!G71</f>
        <v>0</v>
      </c>
      <c r="K71" s="110">
        <f>'S-O'!G71</f>
        <v>0</v>
      </c>
      <c r="L71" s="111">
        <f>'S-Total'!G71</f>
        <v>1505181</v>
      </c>
    </row>
    <row r="72" spans="1:12" x14ac:dyDescent="0.25">
      <c r="A72" s="4" t="s">
        <v>63</v>
      </c>
      <c r="B72" s="109">
        <f>'S-G'!G72</f>
        <v>333000</v>
      </c>
      <c r="C72" s="110">
        <f>'S-FCS'!G72</f>
        <v>0</v>
      </c>
      <c r="D72" s="110">
        <f>'S-ADS'!G72</f>
        <v>0</v>
      </c>
      <c r="E72" s="110">
        <f>'S-RC'!G72</f>
        <v>0</v>
      </c>
      <c r="F72" s="110">
        <f>'S-WM'!G72</f>
        <v>0</v>
      </c>
      <c r="G72" s="110">
        <f>'S-TSM'!G72</f>
        <v>0</v>
      </c>
      <c r="H72" s="110">
        <f>'S-E'!G72</f>
        <v>0</v>
      </c>
      <c r="I72" s="110">
        <f>'S-BES'!G72</f>
        <v>0</v>
      </c>
      <c r="J72" s="110">
        <f>'S-LRB'!G72</f>
        <v>0</v>
      </c>
      <c r="K72" s="110">
        <f>'S-O'!G72</f>
        <v>0</v>
      </c>
      <c r="L72" s="111">
        <f>'S-Total'!G72</f>
        <v>333000</v>
      </c>
    </row>
    <row r="73" spans="1:12" x14ac:dyDescent="0.25">
      <c r="A73" s="4" t="s">
        <v>64</v>
      </c>
      <c r="B73" s="109">
        <f>'S-G'!G73</f>
        <v>348599</v>
      </c>
      <c r="C73" s="110">
        <f>'S-FCS'!G73</f>
        <v>0</v>
      </c>
      <c r="D73" s="110">
        <f>'S-ADS'!G73</f>
        <v>0</v>
      </c>
      <c r="E73" s="110">
        <f>'S-RC'!G73</f>
        <v>1784</v>
      </c>
      <c r="F73" s="110">
        <f>'S-WM'!G73</f>
        <v>71128</v>
      </c>
      <c r="G73" s="110">
        <f>'S-TSM'!G73</f>
        <v>0</v>
      </c>
      <c r="H73" s="110">
        <f>'S-E'!G73</f>
        <v>0</v>
      </c>
      <c r="I73" s="110">
        <f>'S-BES'!G73</f>
        <v>0</v>
      </c>
      <c r="J73" s="110">
        <f>'S-LRB'!G73</f>
        <v>859294</v>
      </c>
      <c r="K73" s="110">
        <f>'S-O'!G73</f>
        <v>0</v>
      </c>
      <c r="L73" s="111">
        <f>'S-Total'!G73</f>
        <v>1280805</v>
      </c>
    </row>
    <row r="74" spans="1:12" x14ac:dyDescent="0.25">
      <c r="A74" s="4" t="s">
        <v>65</v>
      </c>
      <c r="B74" s="109">
        <f>'S-G'!G74</f>
        <v>407848</v>
      </c>
      <c r="C74" s="110">
        <f>'S-FCS'!G74</f>
        <v>0</v>
      </c>
      <c r="D74" s="110">
        <f>'S-ADS'!G74</f>
        <v>0</v>
      </c>
      <c r="E74" s="110">
        <f>'S-RC'!G74</f>
        <v>0</v>
      </c>
      <c r="F74" s="110">
        <f>'S-WM'!G74</f>
        <v>0</v>
      </c>
      <c r="G74" s="110">
        <f>'S-TSM'!G74</f>
        <v>0</v>
      </c>
      <c r="H74" s="110">
        <f>'S-E'!G74</f>
        <v>0</v>
      </c>
      <c r="I74" s="110">
        <f>'S-BES'!G74</f>
        <v>0</v>
      </c>
      <c r="J74" s="110">
        <f>'S-LRB'!G74</f>
        <v>80308</v>
      </c>
      <c r="K74" s="110">
        <f>'S-O'!G74</f>
        <v>0</v>
      </c>
      <c r="L74" s="111">
        <f>'S-Total'!G74</f>
        <v>488156</v>
      </c>
    </row>
    <row r="75" spans="1:12" x14ac:dyDescent="0.25">
      <c r="A75" s="4" t="s">
        <v>66</v>
      </c>
      <c r="B75" s="109">
        <f>'S-G'!G75</f>
        <v>609962.02</v>
      </c>
      <c r="C75" s="110">
        <f>'S-FCS'!G75</f>
        <v>0</v>
      </c>
      <c r="D75" s="110">
        <f>'S-ADS'!G75</f>
        <v>0</v>
      </c>
      <c r="E75" s="110">
        <f>'S-RC'!G75</f>
        <v>0</v>
      </c>
      <c r="F75" s="110">
        <f>'S-WM'!G75</f>
        <v>0</v>
      </c>
      <c r="G75" s="110">
        <f>'S-TSM'!G75</f>
        <v>0</v>
      </c>
      <c r="H75" s="110">
        <f>'S-E'!G75</f>
        <v>0</v>
      </c>
      <c r="I75" s="110">
        <f>'S-BES'!G75</f>
        <v>86250</v>
      </c>
      <c r="J75" s="110">
        <f>'S-LRB'!G75</f>
        <v>0</v>
      </c>
      <c r="K75" s="110">
        <f>'S-O'!G75</f>
        <v>0</v>
      </c>
      <c r="L75" s="111">
        <f>'S-Total'!G75</f>
        <v>696212.02</v>
      </c>
    </row>
    <row r="76" spans="1:12" x14ac:dyDescent="0.25">
      <c r="A76" s="4" t="s">
        <v>67</v>
      </c>
      <c r="B76" s="109">
        <f>'S-G'!G76</f>
        <v>338096</v>
      </c>
      <c r="C76" s="110">
        <f>'S-FCS'!G76</f>
        <v>0</v>
      </c>
      <c r="D76" s="110">
        <f>'S-ADS'!G76</f>
        <v>0</v>
      </c>
      <c r="E76" s="110">
        <f>'S-RC'!G76</f>
        <v>130639</v>
      </c>
      <c r="F76" s="110">
        <f>'S-WM'!G76</f>
        <v>0</v>
      </c>
      <c r="G76" s="110">
        <f>'S-TSM'!G76</f>
        <v>0</v>
      </c>
      <c r="H76" s="110">
        <f>'S-E'!G76</f>
        <v>0</v>
      </c>
      <c r="I76" s="110">
        <f>'S-BES'!G76</f>
        <v>0</v>
      </c>
      <c r="J76" s="110">
        <f>'S-LRB'!G76</f>
        <v>0</v>
      </c>
      <c r="K76" s="110">
        <f>'S-O'!G76</f>
        <v>0</v>
      </c>
      <c r="L76" s="111">
        <f>'S-Total'!G76</f>
        <v>468735</v>
      </c>
    </row>
    <row r="77" spans="1:12" x14ac:dyDescent="0.25">
      <c r="A77" s="4" t="s">
        <v>68</v>
      </c>
      <c r="B77" s="109">
        <f>'S-G'!G77</f>
        <v>4372</v>
      </c>
      <c r="C77" s="110">
        <f>'S-FCS'!G77</f>
        <v>3952</v>
      </c>
      <c r="D77" s="110">
        <f>'S-ADS'!G77</f>
        <v>0</v>
      </c>
      <c r="E77" s="110">
        <f>'S-RC'!G77</f>
        <v>0</v>
      </c>
      <c r="F77" s="110">
        <f>'S-WM'!G77</f>
        <v>0</v>
      </c>
      <c r="G77" s="110">
        <f>'S-TSM'!G77</f>
        <v>0</v>
      </c>
      <c r="H77" s="110">
        <f>'S-E'!G77</f>
        <v>0</v>
      </c>
      <c r="I77" s="110">
        <f>'S-BES'!G77</f>
        <v>0</v>
      </c>
      <c r="J77" s="110">
        <f>'S-LRB'!G77</f>
        <v>5240</v>
      </c>
      <c r="K77" s="110">
        <f>'S-O'!G77</f>
        <v>0</v>
      </c>
      <c r="L77" s="111">
        <f>'S-Total'!G77</f>
        <v>13564</v>
      </c>
    </row>
    <row r="78" spans="1:12" x14ac:dyDescent="0.25">
      <c r="A78" s="4" t="s">
        <v>69</v>
      </c>
      <c r="B78" s="109">
        <f>'S-G'!G78</f>
        <v>35425</v>
      </c>
      <c r="C78" s="110">
        <f>'S-FCS'!G78</f>
        <v>0</v>
      </c>
      <c r="D78" s="110">
        <f>'S-ADS'!G78</f>
        <v>0</v>
      </c>
      <c r="E78" s="110">
        <f>'S-RC'!G78</f>
        <v>0</v>
      </c>
      <c r="F78" s="110">
        <f>'S-WM'!G78</f>
        <v>0</v>
      </c>
      <c r="G78" s="110">
        <f>'S-TSM'!G78</f>
        <v>0</v>
      </c>
      <c r="H78" s="110">
        <f>'S-E'!G78</f>
        <v>0</v>
      </c>
      <c r="I78" s="110">
        <f>'S-BES'!G78</f>
        <v>0</v>
      </c>
      <c r="J78" s="110">
        <f>'S-LRB'!G78</f>
        <v>167547</v>
      </c>
      <c r="K78" s="110">
        <f>'S-O'!G78</f>
        <v>0</v>
      </c>
      <c r="L78" s="111">
        <f>'S-Total'!G78</f>
        <v>202972</v>
      </c>
    </row>
    <row r="79" spans="1:12" x14ac:dyDescent="0.25">
      <c r="A79" s="4" t="s">
        <v>70</v>
      </c>
      <c r="B79" s="109">
        <f>'S-G'!G79</f>
        <v>710832.73</v>
      </c>
      <c r="C79" s="110">
        <f>'S-FCS'!G79</f>
        <v>0</v>
      </c>
      <c r="D79" s="110">
        <f>'S-ADS'!G79</f>
        <v>0</v>
      </c>
      <c r="E79" s="110">
        <f>'S-RC'!G79</f>
        <v>0</v>
      </c>
      <c r="F79" s="110">
        <f>'S-WM'!G79</f>
        <v>0</v>
      </c>
      <c r="G79" s="110">
        <f>'S-TSM'!G79</f>
        <v>0</v>
      </c>
      <c r="H79" s="110">
        <f>'S-E'!G79</f>
        <v>0</v>
      </c>
      <c r="I79" s="110">
        <f>'S-BES'!G79</f>
        <v>0</v>
      </c>
      <c r="J79" s="110">
        <f>'S-LRB'!G79</f>
        <v>0</v>
      </c>
      <c r="K79" s="110">
        <f>'S-O'!G79</f>
        <v>0</v>
      </c>
      <c r="L79" s="111">
        <f>'S-Total'!G79</f>
        <v>710832.73</v>
      </c>
    </row>
    <row r="80" spans="1:12" x14ac:dyDescent="0.25">
      <c r="A80" s="4" t="s">
        <v>71</v>
      </c>
      <c r="B80" s="109">
        <f>'S-G'!G80</f>
        <v>863352.6</v>
      </c>
      <c r="C80" s="110">
        <f>'S-FCS'!G80</f>
        <v>0</v>
      </c>
      <c r="D80" s="110">
        <f>'S-ADS'!G80</f>
        <v>0</v>
      </c>
      <c r="E80" s="110">
        <f>'S-RC'!G80</f>
        <v>0</v>
      </c>
      <c r="F80" s="110">
        <f>'S-WM'!G80</f>
        <v>0</v>
      </c>
      <c r="G80" s="110">
        <f>'S-TSM'!G80</f>
        <v>0</v>
      </c>
      <c r="H80" s="110">
        <f>'S-E'!G80</f>
        <v>0</v>
      </c>
      <c r="I80" s="110">
        <f>'S-BES'!G80</f>
        <v>6750</v>
      </c>
      <c r="J80" s="110">
        <f>'S-LRB'!G80</f>
        <v>144022.29999999999</v>
      </c>
      <c r="K80" s="110">
        <f>'S-O'!G80</f>
        <v>0</v>
      </c>
      <c r="L80" s="111">
        <f>'S-Total'!G80</f>
        <v>1014124.8999999999</v>
      </c>
    </row>
    <row r="81" spans="1:12" x14ac:dyDescent="0.25">
      <c r="A81" s="4" t="s">
        <v>72</v>
      </c>
      <c r="B81" s="109">
        <f>'S-G'!G81</f>
        <v>6420</v>
      </c>
      <c r="C81" s="110">
        <f>'S-FCS'!G81</f>
        <v>0</v>
      </c>
      <c r="D81" s="110">
        <f>'S-ADS'!G81</f>
        <v>0</v>
      </c>
      <c r="E81" s="110">
        <f>'S-RC'!G81</f>
        <v>0</v>
      </c>
      <c r="F81" s="110">
        <f>'S-WM'!G81</f>
        <v>0</v>
      </c>
      <c r="G81" s="110">
        <f>'S-TSM'!G81</f>
        <v>0</v>
      </c>
      <c r="H81" s="110">
        <f>'S-E'!G81</f>
        <v>0</v>
      </c>
      <c r="I81" s="110">
        <f>'S-BES'!G81</f>
        <v>0</v>
      </c>
      <c r="J81" s="110">
        <f>'S-LRB'!G81</f>
        <v>227586</v>
      </c>
      <c r="K81" s="110">
        <f>'S-O'!G81</f>
        <v>0</v>
      </c>
      <c r="L81" s="111">
        <f>'S-Total'!G81</f>
        <v>234006</v>
      </c>
    </row>
    <row r="82" spans="1:12" x14ac:dyDescent="0.25">
      <c r="A82" s="4" t="s">
        <v>73</v>
      </c>
      <c r="B82" s="109">
        <f>'S-G'!G82</f>
        <v>5137499.0499999989</v>
      </c>
      <c r="C82" s="110">
        <f>'S-FCS'!G82</f>
        <v>0</v>
      </c>
      <c r="D82" s="110">
        <f>'S-ADS'!G82</f>
        <v>0</v>
      </c>
      <c r="E82" s="110">
        <f>'S-RC'!G82</f>
        <v>0</v>
      </c>
      <c r="F82" s="110">
        <f>'S-WM'!G82</f>
        <v>0</v>
      </c>
      <c r="G82" s="110">
        <f>'S-TSM'!G82</f>
        <v>0</v>
      </c>
      <c r="H82" s="110">
        <f>'S-E'!G82</f>
        <v>0</v>
      </c>
      <c r="I82" s="110">
        <f>'S-BES'!G82</f>
        <v>0</v>
      </c>
      <c r="J82" s="110">
        <f>'S-LRB'!G82</f>
        <v>0</v>
      </c>
      <c r="K82" s="110">
        <f>'S-O'!G82</f>
        <v>0</v>
      </c>
      <c r="L82" s="111">
        <f>'S-Total'!G82</f>
        <v>5137499.0499999989</v>
      </c>
    </row>
    <row r="83" spans="1:12" x14ac:dyDescent="0.25">
      <c r="A83" s="4" t="s">
        <v>74</v>
      </c>
      <c r="B83" s="109">
        <f>'S-G'!G83</f>
        <v>681804</v>
      </c>
      <c r="C83" s="110">
        <f>'S-FCS'!G83</f>
        <v>0</v>
      </c>
      <c r="D83" s="110">
        <f>'S-ADS'!G83</f>
        <v>0</v>
      </c>
      <c r="E83" s="110">
        <f>'S-RC'!G83</f>
        <v>0</v>
      </c>
      <c r="F83" s="110">
        <f>'S-WM'!G83</f>
        <v>0</v>
      </c>
      <c r="G83" s="110">
        <f>'S-TSM'!G83</f>
        <v>0</v>
      </c>
      <c r="H83" s="110">
        <f>'S-E'!G83</f>
        <v>0</v>
      </c>
      <c r="I83" s="110">
        <f>'S-BES'!G83</f>
        <v>0</v>
      </c>
      <c r="J83" s="110">
        <f>'S-LRB'!G83</f>
        <v>0</v>
      </c>
      <c r="K83" s="110">
        <f>'S-O'!G83</f>
        <v>0</v>
      </c>
      <c r="L83" s="111">
        <f>'S-Total'!G83</f>
        <v>681804</v>
      </c>
    </row>
    <row r="84" spans="1:12" x14ac:dyDescent="0.25">
      <c r="A84" s="4" t="s">
        <v>75</v>
      </c>
      <c r="B84" s="109">
        <f>'S-G'!G84</f>
        <v>203964</v>
      </c>
      <c r="C84" s="110">
        <f>'S-FCS'!G84</f>
        <v>0</v>
      </c>
      <c r="D84" s="110">
        <f>'S-ADS'!G84</f>
        <v>0</v>
      </c>
      <c r="E84" s="110">
        <f>'S-RC'!G84</f>
        <v>0</v>
      </c>
      <c r="F84" s="110">
        <f>'S-WM'!G84</f>
        <v>0</v>
      </c>
      <c r="G84" s="110">
        <f>'S-TSM'!G84</f>
        <v>0</v>
      </c>
      <c r="H84" s="110">
        <f>'S-E'!G84</f>
        <v>0</v>
      </c>
      <c r="I84" s="110">
        <f>'S-BES'!G84</f>
        <v>0</v>
      </c>
      <c r="J84" s="110">
        <f>'S-LRB'!G84</f>
        <v>0</v>
      </c>
      <c r="K84" s="110">
        <f>'S-O'!G84</f>
        <v>0</v>
      </c>
      <c r="L84" s="111">
        <f>'S-Total'!G84</f>
        <v>203964</v>
      </c>
    </row>
    <row r="85" spans="1:12" x14ac:dyDescent="0.25">
      <c r="A85" s="4" t="s">
        <v>76</v>
      </c>
      <c r="B85" s="109">
        <f>'S-G'!G85</f>
        <v>916970</v>
      </c>
      <c r="C85" s="110">
        <f>'S-FCS'!G85</f>
        <v>0</v>
      </c>
      <c r="D85" s="110">
        <f>'S-ADS'!G85</f>
        <v>0</v>
      </c>
      <c r="E85" s="110">
        <f>'S-RC'!G85</f>
        <v>0</v>
      </c>
      <c r="F85" s="110">
        <f>'S-WM'!G85</f>
        <v>206600</v>
      </c>
      <c r="G85" s="110">
        <f>'S-TSM'!G85</f>
        <v>0</v>
      </c>
      <c r="H85" s="110">
        <f>'S-E'!G85</f>
        <v>0</v>
      </c>
      <c r="I85" s="110">
        <f>'S-BES'!G85</f>
        <v>0</v>
      </c>
      <c r="J85" s="110">
        <f>'S-LRB'!G85</f>
        <v>0</v>
      </c>
      <c r="K85" s="110">
        <f>'S-O'!G85</f>
        <v>0</v>
      </c>
      <c r="L85" s="111">
        <f>'S-Total'!G85</f>
        <v>1123570</v>
      </c>
    </row>
    <row r="86" spans="1:12" x14ac:dyDescent="0.25">
      <c r="A86" s="4" t="s">
        <v>77</v>
      </c>
      <c r="B86" s="109">
        <f>'S-G'!G86</f>
        <v>912432</v>
      </c>
      <c r="C86" s="110">
        <f>'S-FCS'!G86</f>
        <v>0</v>
      </c>
      <c r="D86" s="110">
        <f>'S-ADS'!G86</f>
        <v>0</v>
      </c>
      <c r="E86" s="110">
        <f>'S-RC'!G86</f>
        <v>0</v>
      </c>
      <c r="F86" s="110">
        <f>'S-WM'!G86</f>
        <v>0</v>
      </c>
      <c r="G86" s="110">
        <f>'S-TSM'!G86</f>
        <v>0</v>
      </c>
      <c r="H86" s="110">
        <f>'S-E'!G86</f>
        <v>0</v>
      </c>
      <c r="I86" s="110">
        <f>'S-BES'!G86</f>
        <v>0</v>
      </c>
      <c r="J86" s="110">
        <f>'S-LRB'!G86</f>
        <v>0</v>
      </c>
      <c r="K86" s="110">
        <f>'S-O'!G86</f>
        <v>0</v>
      </c>
      <c r="L86" s="111">
        <f>'S-Total'!G86</f>
        <v>912432</v>
      </c>
    </row>
    <row r="87" spans="1:12" x14ac:dyDescent="0.25">
      <c r="A87" s="4" t="s">
        <v>78</v>
      </c>
      <c r="B87" s="109">
        <f>'S-G'!G87</f>
        <v>214863.03999999998</v>
      </c>
      <c r="C87" s="110">
        <f>'S-FCS'!G87</f>
        <v>34598.130000000005</v>
      </c>
      <c r="D87" s="110">
        <f>'S-ADS'!G87</f>
        <v>11666.83</v>
      </c>
      <c r="E87" s="110">
        <f>'S-RC'!G87</f>
        <v>77532.83</v>
      </c>
      <c r="F87" s="110">
        <f>'S-WM'!G87</f>
        <v>14185.03</v>
      </c>
      <c r="G87" s="110">
        <f>'S-TSM'!G87</f>
        <v>61251.91</v>
      </c>
      <c r="H87" s="110">
        <f>'S-E'!G87</f>
        <v>99143.299999999988</v>
      </c>
      <c r="I87" s="110">
        <f>'S-BES'!G87</f>
        <v>0</v>
      </c>
      <c r="J87" s="110">
        <f>'S-LRB'!G87</f>
        <v>61588.17</v>
      </c>
      <c r="K87" s="110">
        <f>'S-O'!G87</f>
        <v>0</v>
      </c>
      <c r="L87" s="111">
        <f>'S-Total'!G87</f>
        <v>574829.24</v>
      </c>
    </row>
    <row r="88" spans="1:12" x14ac:dyDescent="0.25">
      <c r="A88" s="4" t="s">
        <v>79</v>
      </c>
      <c r="B88" s="109">
        <f>'S-G'!G88</f>
        <v>0</v>
      </c>
      <c r="C88" s="110">
        <f>'S-FCS'!G88</f>
        <v>0</v>
      </c>
      <c r="D88" s="110">
        <f>'S-ADS'!G88</f>
        <v>0</v>
      </c>
      <c r="E88" s="110">
        <f>'S-RC'!G88</f>
        <v>0</v>
      </c>
      <c r="F88" s="110">
        <f>'S-WM'!G88</f>
        <v>0</v>
      </c>
      <c r="G88" s="110">
        <f>'S-TSM'!G88</f>
        <v>0</v>
      </c>
      <c r="H88" s="110">
        <f>'S-E'!G88</f>
        <v>0</v>
      </c>
      <c r="I88" s="110">
        <f>'S-BES'!G88</f>
        <v>0</v>
      </c>
      <c r="J88" s="110">
        <f>'S-LRB'!G88</f>
        <v>426424</v>
      </c>
      <c r="K88" s="110">
        <f>'S-O'!G88</f>
        <v>0</v>
      </c>
      <c r="L88" s="111">
        <f>'S-Total'!G88</f>
        <v>426424</v>
      </c>
    </row>
    <row r="89" spans="1:12" x14ac:dyDescent="0.25">
      <c r="A89" s="5"/>
      <c r="B89" s="112"/>
      <c r="C89" s="113"/>
      <c r="D89" s="113"/>
      <c r="E89" s="113"/>
      <c r="F89" s="113"/>
      <c r="G89" s="113"/>
      <c r="H89" s="113"/>
      <c r="I89" s="113"/>
      <c r="J89" s="113"/>
      <c r="K89" s="113"/>
      <c r="L89" s="114"/>
    </row>
    <row r="90" spans="1:12" x14ac:dyDescent="0.25">
      <c r="A90" s="80" t="s">
        <v>80</v>
      </c>
      <c r="B90" s="81">
        <f>SUM(B9:B89)</f>
        <v>60401083.287272722</v>
      </c>
      <c r="C90" s="82">
        <f t="shared" ref="C90:L90" si="0">SUM(C9:C89)</f>
        <v>2363371.3099999996</v>
      </c>
      <c r="D90" s="82">
        <f t="shared" si="0"/>
        <v>534035.82999999996</v>
      </c>
      <c r="E90" s="82">
        <f t="shared" si="0"/>
        <v>14569102.880909091</v>
      </c>
      <c r="F90" s="82">
        <f t="shared" si="0"/>
        <v>5962765.0099999998</v>
      </c>
      <c r="G90" s="82">
        <f t="shared" si="0"/>
        <v>1768329.5063636363</v>
      </c>
      <c r="H90" s="82">
        <f t="shared" si="0"/>
        <v>12380430.443636363</v>
      </c>
      <c r="I90" s="82">
        <f t="shared" si="0"/>
        <v>125539237.87454547</v>
      </c>
      <c r="J90" s="82">
        <f t="shared" si="0"/>
        <v>5935100.5899999989</v>
      </c>
      <c r="K90" s="82">
        <f t="shared" si="0"/>
        <v>1870030.6400000001</v>
      </c>
      <c r="L90" s="83">
        <f t="shared" si="0"/>
        <v>231323487.37272727</v>
      </c>
    </row>
    <row r="91" spans="1:12" x14ac:dyDescent="0.25">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50" width="12.6640625" style="9"/>
    <col min="58" max="16384" width="12.6640625" style="6"/>
  </cols>
  <sheetData>
    <row r="1" spans="1:5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
      <c r="A3" s="79" t="str">
        <f>'Total Outlays'!A3</f>
        <v>2016-17</v>
      </c>
    </row>
    <row r="4" spans="1:57" ht="15.6" x14ac:dyDescent="0.3">
      <c r="A4" s="125" t="s">
        <v>87</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2"/>
    </row>
    <row r="5" spans="1:57" s="11" customFormat="1" x14ac:dyDescent="0.3">
      <c r="A5" s="95"/>
      <c r="B5" s="126" t="s">
        <v>166</v>
      </c>
      <c r="C5" s="126"/>
      <c r="D5" s="126"/>
      <c r="E5" s="126"/>
      <c r="F5" s="126"/>
      <c r="G5" s="126"/>
      <c r="H5" s="127"/>
      <c r="I5" s="128" t="s">
        <v>162</v>
      </c>
      <c r="J5" s="129"/>
      <c r="K5" s="129"/>
      <c r="L5" s="129"/>
      <c r="M5" s="129"/>
      <c r="N5" s="129"/>
      <c r="O5" s="130"/>
      <c r="P5" s="128" t="s">
        <v>163</v>
      </c>
      <c r="Q5" s="129"/>
      <c r="R5" s="129"/>
      <c r="S5" s="129"/>
      <c r="T5" s="129"/>
      <c r="U5" s="129"/>
      <c r="V5" s="130"/>
      <c r="W5" s="128" t="s">
        <v>160</v>
      </c>
      <c r="X5" s="129"/>
      <c r="Y5" s="129"/>
      <c r="Z5" s="129"/>
      <c r="AA5" s="129"/>
      <c r="AB5" s="129"/>
      <c r="AC5" s="130"/>
      <c r="AD5" s="128" t="s">
        <v>161</v>
      </c>
      <c r="AE5" s="129"/>
      <c r="AF5" s="129"/>
      <c r="AG5" s="129"/>
      <c r="AH5" s="129"/>
      <c r="AI5" s="129"/>
      <c r="AJ5" s="130"/>
      <c r="AK5" s="128" t="s">
        <v>164</v>
      </c>
      <c r="AL5" s="129"/>
      <c r="AM5" s="129"/>
      <c r="AN5" s="129"/>
      <c r="AO5" s="129"/>
      <c r="AP5" s="129"/>
      <c r="AQ5" s="130"/>
      <c r="AR5" s="128" t="s">
        <v>165</v>
      </c>
      <c r="AS5" s="129"/>
      <c r="AT5" s="129"/>
      <c r="AU5" s="129"/>
      <c r="AV5" s="129"/>
      <c r="AW5" s="129"/>
      <c r="AX5" s="130"/>
      <c r="AY5" s="131"/>
      <c r="AZ5" s="131"/>
      <c r="BA5" s="131"/>
      <c r="BB5" s="131"/>
      <c r="BC5" s="131"/>
      <c r="BD5" s="131"/>
      <c r="BE5" s="131"/>
    </row>
    <row r="6" spans="1:57" s="11" customFormat="1" ht="13.8" x14ac:dyDescent="0.25">
      <c r="A6" s="95"/>
      <c r="B6" s="98" t="str">
        <f>$I$4&amp;" Total"</f>
        <v xml:space="preserve"> Total</v>
      </c>
      <c r="C6" s="98"/>
      <c r="D6" s="98"/>
      <c r="E6" s="98"/>
      <c r="F6" s="98"/>
      <c r="G6" s="98"/>
      <c r="H6" s="99"/>
      <c r="I6" s="97" t="s">
        <v>88</v>
      </c>
      <c r="J6" s="98"/>
      <c r="K6" s="98"/>
      <c r="L6" s="98"/>
      <c r="M6" s="98"/>
      <c r="N6" s="98"/>
      <c r="O6" s="99"/>
      <c r="P6" s="97" t="s">
        <v>89</v>
      </c>
      <c r="Q6" s="98"/>
      <c r="R6" s="98"/>
      <c r="S6" s="98"/>
      <c r="T6" s="98"/>
      <c r="U6" s="98"/>
      <c r="V6" s="99"/>
      <c r="W6" s="97" t="s">
        <v>90</v>
      </c>
      <c r="X6" s="98"/>
      <c r="Y6" s="98"/>
      <c r="Z6" s="98"/>
      <c r="AA6" s="98"/>
      <c r="AB6" s="98"/>
      <c r="AC6" s="99"/>
      <c r="AD6" s="97" t="s">
        <v>91</v>
      </c>
      <c r="AE6" s="98"/>
      <c r="AF6" s="98"/>
      <c r="AG6" s="98"/>
      <c r="AH6" s="98"/>
      <c r="AI6" s="98"/>
      <c r="AJ6" s="99"/>
      <c r="AK6" s="100" t="s">
        <v>92</v>
      </c>
      <c r="AL6" s="98"/>
      <c r="AM6" s="98"/>
      <c r="AN6" s="98"/>
      <c r="AO6" s="98"/>
      <c r="AP6" s="98"/>
      <c r="AQ6" s="99"/>
      <c r="AR6" s="100" t="s">
        <v>93</v>
      </c>
      <c r="AS6" s="98"/>
      <c r="AT6" s="98"/>
      <c r="AU6" s="98"/>
      <c r="AV6" s="98"/>
      <c r="AW6" s="98"/>
      <c r="AX6" s="99"/>
    </row>
    <row r="7" spans="1:57"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row>
    <row r="8" spans="1:57"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row>
    <row r="9" spans="1:57"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
      <c r="A10" s="4" t="s">
        <v>1</v>
      </c>
      <c r="B10" s="109">
        <v>0</v>
      </c>
      <c r="C10" s="110">
        <v>218000</v>
      </c>
      <c r="D10" s="110">
        <v>0</v>
      </c>
      <c r="E10" s="110">
        <v>129000</v>
      </c>
      <c r="F10" s="110">
        <v>167000</v>
      </c>
      <c r="G10" s="110">
        <v>0</v>
      </c>
      <c r="H10" s="111">
        <v>514000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122000</v>
      </c>
      <c r="AP10" s="18">
        <v>0</v>
      </c>
      <c r="AQ10" s="13">
        <v>122000</v>
      </c>
      <c r="AR10" s="17">
        <v>0</v>
      </c>
      <c r="AS10" s="18">
        <v>218000</v>
      </c>
      <c r="AT10" s="18">
        <v>0</v>
      </c>
      <c r="AU10" s="18">
        <v>129000</v>
      </c>
      <c r="AV10" s="18">
        <v>45000</v>
      </c>
      <c r="AW10" s="18">
        <v>0</v>
      </c>
      <c r="AX10" s="13">
        <v>392000</v>
      </c>
    </row>
    <row r="11" spans="1:57" x14ac:dyDescent="0.3">
      <c r="A11" s="4" t="s">
        <v>2</v>
      </c>
      <c r="B11" s="109">
        <v>0</v>
      </c>
      <c r="C11" s="110">
        <v>0</v>
      </c>
      <c r="D11" s="110">
        <v>0</v>
      </c>
      <c r="E11" s="110">
        <v>1950</v>
      </c>
      <c r="F11" s="110">
        <v>48511</v>
      </c>
      <c r="G11" s="110">
        <v>0</v>
      </c>
      <c r="H11" s="111">
        <v>50461</v>
      </c>
      <c r="I11" s="17">
        <v>0</v>
      </c>
      <c r="J11" s="18">
        <v>0</v>
      </c>
      <c r="K11" s="18">
        <v>0</v>
      </c>
      <c r="L11" s="18">
        <v>0</v>
      </c>
      <c r="M11" s="18">
        <v>48511</v>
      </c>
      <c r="N11" s="18">
        <v>0</v>
      </c>
      <c r="O11" s="13">
        <v>48511</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1950</v>
      </c>
      <c r="AV11" s="18">
        <v>0</v>
      </c>
      <c r="AW11" s="18">
        <v>0</v>
      </c>
      <c r="AX11" s="13">
        <v>1950</v>
      </c>
    </row>
    <row r="12" spans="1:57" x14ac:dyDescent="0.3">
      <c r="A12" s="4" t="s">
        <v>3</v>
      </c>
      <c r="B12" s="109">
        <v>0</v>
      </c>
      <c r="C12" s="110">
        <v>560735.02</v>
      </c>
      <c r="D12" s="110">
        <v>0</v>
      </c>
      <c r="E12" s="110">
        <v>400534</v>
      </c>
      <c r="F12" s="110">
        <v>0</v>
      </c>
      <c r="G12" s="110">
        <v>103760.91</v>
      </c>
      <c r="H12" s="111">
        <v>1065029.9300000002</v>
      </c>
      <c r="I12" s="17">
        <v>0</v>
      </c>
      <c r="J12" s="18">
        <v>220453.8</v>
      </c>
      <c r="K12" s="18">
        <v>0</v>
      </c>
      <c r="L12" s="18">
        <v>400534</v>
      </c>
      <c r="M12" s="18">
        <v>0</v>
      </c>
      <c r="N12" s="18">
        <v>103760.91</v>
      </c>
      <c r="O12" s="13">
        <v>724748.71000000008</v>
      </c>
      <c r="P12" s="17">
        <v>0</v>
      </c>
      <c r="Q12" s="18">
        <v>340281.22</v>
      </c>
      <c r="R12" s="18">
        <v>0</v>
      </c>
      <c r="S12" s="18">
        <v>0</v>
      </c>
      <c r="T12" s="18">
        <v>0</v>
      </c>
      <c r="U12" s="18">
        <v>0</v>
      </c>
      <c r="V12" s="13">
        <v>340281.22</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
      <c r="A13" s="4" t="s">
        <v>4</v>
      </c>
      <c r="B13" s="109">
        <v>0</v>
      </c>
      <c r="C13" s="110">
        <v>1984000</v>
      </c>
      <c r="D13" s="110">
        <v>0</v>
      </c>
      <c r="E13" s="110">
        <v>87000</v>
      </c>
      <c r="F13" s="110">
        <v>360000</v>
      </c>
      <c r="G13" s="110">
        <v>0</v>
      </c>
      <c r="H13" s="111">
        <v>2431000</v>
      </c>
      <c r="I13" s="17">
        <v>0</v>
      </c>
      <c r="J13" s="18">
        <v>146000</v>
      </c>
      <c r="K13" s="18">
        <v>0</v>
      </c>
      <c r="L13" s="18">
        <v>8000</v>
      </c>
      <c r="M13" s="18">
        <v>27000</v>
      </c>
      <c r="N13" s="18">
        <v>0</v>
      </c>
      <c r="O13" s="13">
        <v>181000</v>
      </c>
      <c r="P13" s="17">
        <v>0</v>
      </c>
      <c r="Q13" s="18">
        <v>841000</v>
      </c>
      <c r="R13" s="18">
        <v>0</v>
      </c>
      <c r="S13" s="18">
        <v>34000</v>
      </c>
      <c r="T13" s="18">
        <v>152000</v>
      </c>
      <c r="U13" s="18">
        <v>0</v>
      </c>
      <c r="V13" s="13">
        <v>1027000</v>
      </c>
      <c r="W13" s="17">
        <v>0</v>
      </c>
      <c r="X13" s="18">
        <v>997000</v>
      </c>
      <c r="Y13" s="18">
        <v>0</v>
      </c>
      <c r="Z13" s="18">
        <v>45000</v>
      </c>
      <c r="AA13" s="18">
        <v>181000</v>
      </c>
      <c r="AB13" s="18">
        <v>0</v>
      </c>
      <c r="AC13" s="13">
        <v>1223000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
      <c r="A14" s="4" t="s">
        <v>5</v>
      </c>
      <c r="B14" s="109">
        <v>0</v>
      </c>
      <c r="C14" s="110">
        <v>198966</v>
      </c>
      <c r="D14" s="110">
        <v>0</v>
      </c>
      <c r="E14" s="110">
        <v>59844</v>
      </c>
      <c r="F14" s="110">
        <v>0</v>
      </c>
      <c r="G14" s="110">
        <v>1248000</v>
      </c>
      <c r="H14" s="111">
        <v>1506810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32291</v>
      </c>
      <c r="AM14" s="18">
        <v>0</v>
      </c>
      <c r="AN14" s="18">
        <v>59844</v>
      </c>
      <c r="AO14" s="18">
        <v>0</v>
      </c>
      <c r="AP14" s="18">
        <v>1248000</v>
      </c>
      <c r="AQ14" s="13">
        <v>1340135</v>
      </c>
      <c r="AR14" s="17">
        <v>0</v>
      </c>
      <c r="AS14" s="18">
        <v>166675</v>
      </c>
      <c r="AT14" s="18">
        <v>0</v>
      </c>
      <c r="AU14" s="18">
        <v>0</v>
      </c>
      <c r="AV14" s="18">
        <v>0</v>
      </c>
      <c r="AW14" s="18">
        <v>0</v>
      </c>
      <c r="AX14" s="13">
        <v>166675</v>
      </c>
    </row>
    <row r="15" spans="1:57" x14ac:dyDescent="0.3">
      <c r="A15" s="4" t="s">
        <v>6</v>
      </c>
      <c r="B15" s="109">
        <v>0</v>
      </c>
      <c r="C15" s="110">
        <v>1229880</v>
      </c>
      <c r="D15" s="110">
        <v>105856</v>
      </c>
      <c r="E15" s="110">
        <v>0</v>
      </c>
      <c r="F15" s="110">
        <v>0</v>
      </c>
      <c r="G15" s="110">
        <v>41203</v>
      </c>
      <c r="H15" s="111">
        <v>1376939</v>
      </c>
      <c r="I15" s="17">
        <v>0</v>
      </c>
      <c r="J15" s="18">
        <v>0</v>
      </c>
      <c r="K15" s="18">
        <v>0</v>
      </c>
      <c r="L15" s="18">
        <v>0</v>
      </c>
      <c r="M15" s="18">
        <v>0</v>
      </c>
      <c r="N15" s="18">
        <v>0</v>
      </c>
      <c r="O15" s="13">
        <v>0</v>
      </c>
      <c r="P15" s="17">
        <v>0</v>
      </c>
      <c r="Q15" s="18">
        <v>1229880</v>
      </c>
      <c r="R15" s="18">
        <v>105856</v>
      </c>
      <c r="S15" s="18">
        <v>0</v>
      </c>
      <c r="T15" s="18">
        <v>0</v>
      </c>
      <c r="U15" s="18">
        <v>0</v>
      </c>
      <c r="V15" s="13">
        <v>1335736</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41203</v>
      </c>
      <c r="AX15" s="13">
        <v>41203</v>
      </c>
    </row>
    <row r="16" spans="1:57" x14ac:dyDescent="0.3">
      <c r="A16" s="4" t="s">
        <v>7</v>
      </c>
      <c r="B16" s="109">
        <v>0</v>
      </c>
      <c r="C16" s="110">
        <v>214331.51999999999</v>
      </c>
      <c r="D16" s="110">
        <v>0</v>
      </c>
      <c r="E16" s="110">
        <v>261447.89</v>
      </c>
      <c r="F16" s="110">
        <v>0</v>
      </c>
      <c r="G16" s="110">
        <v>1634155.8000000003</v>
      </c>
      <c r="H16" s="111">
        <v>2109935.21</v>
      </c>
      <c r="I16" s="17">
        <v>0</v>
      </c>
      <c r="J16" s="18">
        <v>214331.51999999999</v>
      </c>
      <c r="K16" s="18">
        <v>0</v>
      </c>
      <c r="L16" s="18">
        <v>261447.89</v>
      </c>
      <c r="M16" s="18">
        <v>0</v>
      </c>
      <c r="N16" s="18">
        <v>201125.88</v>
      </c>
      <c r="O16" s="13">
        <v>676905.29</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1433029.9200000002</v>
      </c>
      <c r="AX16" s="13">
        <v>1433029.9200000002</v>
      </c>
    </row>
    <row r="17" spans="1:50" x14ac:dyDescent="0.3">
      <c r="A17" s="4" t="s">
        <v>8</v>
      </c>
      <c r="B17" s="109">
        <v>0</v>
      </c>
      <c r="C17" s="110">
        <v>0</v>
      </c>
      <c r="D17" s="110">
        <v>0</v>
      </c>
      <c r="E17" s="110">
        <v>170025</v>
      </c>
      <c r="F17" s="110">
        <v>0</v>
      </c>
      <c r="G17" s="110">
        <v>62392</v>
      </c>
      <c r="H17" s="111">
        <v>232417</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27392</v>
      </c>
      <c r="AJ17" s="13">
        <v>27392</v>
      </c>
      <c r="AK17" s="17">
        <v>0</v>
      </c>
      <c r="AL17" s="18">
        <v>0</v>
      </c>
      <c r="AM17" s="18">
        <v>0</v>
      </c>
      <c r="AN17" s="18">
        <v>0</v>
      </c>
      <c r="AO17" s="18">
        <v>0</v>
      </c>
      <c r="AP17" s="18">
        <v>0</v>
      </c>
      <c r="AQ17" s="13">
        <v>0</v>
      </c>
      <c r="AR17" s="17">
        <v>0</v>
      </c>
      <c r="AS17" s="18">
        <v>0</v>
      </c>
      <c r="AT17" s="18">
        <v>0</v>
      </c>
      <c r="AU17" s="18">
        <v>170025</v>
      </c>
      <c r="AV17" s="18">
        <v>0</v>
      </c>
      <c r="AW17" s="18">
        <v>35000</v>
      </c>
      <c r="AX17" s="13">
        <v>205025</v>
      </c>
    </row>
    <row r="18" spans="1:50" x14ac:dyDescent="0.3">
      <c r="A18" s="4" t="s">
        <v>9</v>
      </c>
      <c r="B18" s="109">
        <v>0</v>
      </c>
      <c r="C18" s="110">
        <v>1802230.45</v>
      </c>
      <c r="D18" s="110">
        <v>0</v>
      </c>
      <c r="E18" s="110">
        <v>1149284.6199999999</v>
      </c>
      <c r="F18" s="110">
        <v>0</v>
      </c>
      <c r="G18" s="110">
        <v>727391.86</v>
      </c>
      <c r="H18" s="111">
        <v>3678906.9299999997</v>
      </c>
      <c r="I18" s="17">
        <v>0</v>
      </c>
      <c r="J18" s="18">
        <v>-17.5</v>
      </c>
      <c r="K18" s="18">
        <v>0</v>
      </c>
      <c r="L18" s="18">
        <v>49858.720000000001</v>
      </c>
      <c r="M18" s="18">
        <v>0</v>
      </c>
      <c r="N18" s="18">
        <v>0</v>
      </c>
      <c r="O18" s="13">
        <v>49841.22</v>
      </c>
      <c r="P18" s="17">
        <v>0</v>
      </c>
      <c r="Q18" s="18">
        <v>0</v>
      </c>
      <c r="R18" s="18">
        <v>0</v>
      </c>
      <c r="S18" s="18">
        <v>0</v>
      </c>
      <c r="T18" s="18">
        <v>0</v>
      </c>
      <c r="U18" s="18">
        <v>0</v>
      </c>
      <c r="V18" s="13">
        <v>0</v>
      </c>
      <c r="W18" s="17">
        <v>0</v>
      </c>
      <c r="X18" s="18">
        <v>0</v>
      </c>
      <c r="Y18" s="18">
        <v>0</v>
      </c>
      <c r="Z18" s="18">
        <v>0</v>
      </c>
      <c r="AA18" s="18">
        <v>0</v>
      </c>
      <c r="AB18" s="18">
        <v>0</v>
      </c>
      <c r="AC18" s="13">
        <v>0</v>
      </c>
      <c r="AD18" s="17">
        <v>0</v>
      </c>
      <c r="AE18" s="18">
        <v>0</v>
      </c>
      <c r="AF18" s="18">
        <v>0</v>
      </c>
      <c r="AG18" s="18">
        <v>0</v>
      </c>
      <c r="AH18" s="18">
        <v>0</v>
      </c>
      <c r="AI18" s="18">
        <v>0</v>
      </c>
      <c r="AJ18" s="13">
        <v>0</v>
      </c>
      <c r="AK18" s="17">
        <v>0</v>
      </c>
      <c r="AL18" s="18">
        <v>321227.71999999997</v>
      </c>
      <c r="AM18" s="18">
        <v>0</v>
      </c>
      <c r="AN18" s="18">
        <v>0</v>
      </c>
      <c r="AO18" s="18">
        <v>0</v>
      </c>
      <c r="AP18" s="18">
        <v>0</v>
      </c>
      <c r="AQ18" s="13">
        <v>321227.71999999997</v>
      </c>
      <c r="AR18" s="17">
        <v>0</v>
      </c>
      <c r="AS18" s="18">
        <v>1481020.23</v>
      </c>
      <c r="AT18" s="18">
        <v>0</v>
      </c>
      <c r="AU18" s="18">
        <v>1099425.8999999999</v>
      </c>
      <c r="AV18" s="18">
        <v>0</v>
      </c>
      <c r="AW18" s="18">
        <v>727391.86</v>
      </c>
      <c r="AX18" s="13">
        <v>3307837.9899999998</v>
      </c>
    </row>
    <row r="19" spans="1:50" x14ac:dyDescent="0.3">
      <c r="A19" s="4" t="s">
        <v>10</v>
      </c>
      <c r="B19" s="109">
        <v>0</v>
      </c>
      <c r="C19" s="110">
        <v>0</v>
      </c>
      <c r="D19" s="110">
        <v>0</v>
      </c>
      <c r="E19" s="110">
        <v>1131112</v>
      </c>
      <c r="F19" s="110">
        <v>571876</v>
      </c>
      <c r="G19" s="110">
        <v>0</v>
      </c>
      <c r="H19" s="111">
        <v>1702988</v>
      </c>
      <c r="I19" s="17">
        <v>0</v>
      </c>
      <c r="J19" s="18">
        <v>0</v>
      </c>
      <c r="K19" s="18">
        <v>0</v>
      </c>
      <c r="L19" s="18">
        <v>1131112</v>
      </c>
      <c r="M19" s="18">
        <v>37404</v>
      </c>
      <c r="N19" s="18">
        <v>0</v>
      </c>
      <c r="O19" s="13">
        <v>1168516</v>
      </c>
      <c r="P19" s="17">
        <v>0</v>
      </c>
      <c r="Q19" s="18">
        <v>0</v>
      </c>
      <c r="R19" s="18">
        <v>0</v>
      </c>
      <c r="S19" s="18">
        <v>0</v>
      </c>
      <c r="T19" s="18">
        <v>391478</v>
      </c>
      <c r="U19" s="18">
        <v>0</v>
      </c>
      <c r="V19" s="13">
        <v>391478</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63976</v>
      </c>
      <c r="AP19" s="18">
        <v>0</v>
      </c>
      <c r="AQ19" s="13">
        <v>63976</v>
      </c>
      <c r="AR19" s="17">
        <v>0</v>
      </c>
      <c r="AS19" s="18">
        <v>0</v>
      </c>
      <c r="AT19" s="18">
        <v>0</v>
      </c>
      <c r="AU19" s="18">
        <v>0</v>
      </c>
      <c r="AV19" s="18">
        <v>79018</v>
      </c>
      <c r="AW19" s="18">
        <v>0</v>
      </c>
      <c r="AX19" s="13">
        <v>79018</v>
      </c>
    </row>
    <row r="20" spans="1:50" x14ac:dyDescent="0.3">
      <c r="A20" s="4" t="s">
        <v>11</v>
      </c>
      <c r="B20" s="109">
        <v>0</v>
      </c>
      <c r="C20" s="110">
        <v>75000</v>
      </c>
      <c r="D20" s="110">
        <v>0</v>
      </c>
      <c r="E20" s="110">
        <v>172000</v>
      </c>
      <c r="F20" s="110">
        <v>0</v>
      </c>
      <c r="G20" s="110">
        <v>69000</v>
      </c>
      <c r="H20" s="111">
        <v>316000</v>
      </c>
      <c r="I20" s="17">
        <v>0</v>
      </c>
      <c r="J20" s="18">
        <v>75000</v>
      </c>
      <c r="K20" s="18">
        <v>0</v>
      </c>
      <c r="L20" s="18">
        <v>172000</v>
      </c>
      <c r="M20" s="18">
        <v>0</v>
      </c>
      <c r="N20" s="18">
        <v>69000</v>
      </c>
      <c r="O20" s="13">
        <v>316000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
      <c r="A21" s="4" t="s">
        <v>12</v>
      </c>
      <c r="B21" s="109">
        <v>298938</v>
      </c>
      <c r="C21" s="110">
        <v>274438</v>
      </c>
      <c r="D21" s="110">
        <v>39164</v>
      </c>
      <c r="E21" s="110">
        <v>372295</v>
      </c>
      <c r="F21" s="110">
        <v>0</v>
      </c>
      <c r="G21" s="110">
        <v>0</v>
      </c>
      <c r="H21" s="111">
        <v>984835</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298938</v>
      </c>
      <c r="AE21" s="18">
        <v>0</v>
      </c>
      <c r="AF21" s="18">
        <v>0</v>
      </c>
      <c r="AG21" s="18">
        <v>0</v>
      </c>
      <c r="AH21" s="18">
        <v>0</v>
      </c>
      <c r="AI21" s="18">
        <v>0</v>
      </c>
      <c r="AJ21" s="13">
        <v>298938</v>
      </c>
      <c r="AK21" s="17">
        <v>0</v>
      </c>
      <c r="AL21" s="18">
        <v>274438</v>
      </c>
      <c r="AM21" s="18">
        <v>39164</v>
      </c>
      <c r="AN21" s="18">
        <v>372295</v>
      </c>
      <c r="AO21" s="18">
        <v>0</v>
      </c>
      <c r="AP21" s="18">
        <v>0</v>
      </c>
      <c r="AQ21" s="13">
        <v>685897</v>
      </c>
      <c r="AR21" s="17">
        <v>0</v>
      </c>
      <c r="AS21" s="18">
        <v>0</v>
      </c>
      <c r="AT21" s="18">
        <v>0</v>
      </c>
      <c r="AU21" s="18">
        <v>0</v>
      </c>
      <c r="AV21" s="18">
        <v>0</v>
      </c>
      <c r="AW21" s="18">
        <v>0</v>
      </c>
      <c r="AX21" s="13">
        <v>0</v>
      </c>
    </row>
    <row r="22" spans="1:50" x14ac:dyDescent="0.3">
      <c r="A22" s="4" t="s">
        <v>13</v>
      </c>
      <c r="B22" s="109">
        <v>0</v>
      </c>
      <c r="C22" s="110">
        <v>70506.25</v>
      </c>
      <c r="D22" s="110">
        <v>215053.65</v>
      </c>
      <c r="E22" s="110">
        <v>0</v>
      </c>
      <c r="F22" s="110">
        <v>0</v>
      </c>
      <c r="G22" s="110">
        <v>1013445.79</v>
      </c>
      <c r="H22" s="111">
        <v>1299005.69</v>
      </c>
      <c r="I22" s="17">
        <v>0</v>
      </c>
      <c r="J22" s="18">
        <v>0</v>
      </c>
      <c r="K22" s="18">
        <v>0</v>
      </c>
      <c r="L22" s="18">
        <v>0</v>
      </c>
      <c r="M22" s="18">
        <v>0</v>
      </c>
      <c r="N22" s="18">
        <v>0</v>
      </c>
      <c r="O22" s="13">
        <v>0</v>
      </c>
      <c r="P22" s="17">
        <v>0</v>
      </c>
      <c r="Q22" s="18">
        <v>0</v>
      </c>
      <c r="R22" s="18">
        <v>215053.65</v>
      </c>
      <c r="S22" s="18">
        <v>0</v>
      </c>
      <c r="T22" s="18">
        <v>0</v>
      </c>
      <c r="U22" s="18">
        <v>11000</v>
      </c>
      <c r="V22" s="13">
        <v>226053.65</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70506.25</v>
      </c>
      <c r="AM22" s="18">
        <v>0</v>
      </c>
      <c r="AN22" s="18">
        <v>0</v>
      </c>
      <c r="AO22" s="18">
        <v>0</v>
      </c>
      <c r="AP22" s="18">
        <v>0</v>
      </c>
      <c r="AQ22" s="13">
        <v>70506.25</v>
      </c>
      <c r="AR22" s="17">
        <v>0</v>
      </c>
      <c r="AS22" s="18">
        <v>0</v>
      </c>
      <c r="AT22" s="18">
        <v>0</v>
      </c>
      <c r="AU22" s="18">
        <v>0</v>
      </c>
      <c r="AV22" s="18">
        <v>0</v>
      </c>
      <c r="AW22" s="18">
        <v>1002445.79</v>
      </c>
      <c r="AX22" s="13">
        <v>1002445.79</v>
      </c>
    </row>
    <row r="23" spans="1:50" x14ac:dyDescent="0.3">
      <c r="A23" s="4" t="s">
        <v>14</v>
      </c>
      <c r="B23" s="109">
        <v>0</v>
      </c>
      <c r="C23" s="110">
        <v>48572313.024999999</v>
      </c>
      <c r="D23" s="110">
        <v>129447</v>
      </c>
      <c r="E23" s="110">
        <v>2607055.2999999998</v>
      </c>
      <c r="F23" s="110">
        <v>715317.26</v>
      </c>
      <c r="G23" s="110">
        <v>0</v>
      </c>
      <c r="H23" s="111">
        <v>52024132.584999993</v>
      </c>
      <c r="I23" s="17">
        <v>0</v>
      </c>
      <c r="J23" s="18">
        <v>0</v>
      </c>
      <c r="K23" s="18">
        <v>0</v>
      </c>
      <c r="L23" s="18">
        <v>0</v>
      </c>
      <c r="M23" s="18">
        <v>37222.83</v>
      </c>
      <c r="N23" s="18">
        <v>0</v>
      </c>
      <c r="O23" s="13">
        <v>37222.83</v>
      </c>
      <c r="P23" s="17">
        <v>0</v>
      </c>
      <c r="Q23" s="18">
        <v>0</v>
      </c>
      <c r="R23" s="18">
        <v>0</v>
      </c>
      <c r="S23" s="18">
        <v>0</v>
      </c>
      <c r="T23" s="18">
        <v>213561.77</v>
      </c>
      <c r="U23" s="18">
        <v>0</v>
      </c>
      <c r="V23" s="13">
        <v>213561.77</v>
      </c>
      <c r="W23" s="17">
        <v>0</v>
      </c>
      <c r="X23" s="18">
        <v>0</v>
      </c>
      <c r="Y23" s="18">
        <v>0</v>
      </c>
      <c r="Z23" s="18">
        <v>0</v>
      </c>
      <c r="AA23" s="18">
        <v>42024.11</v>
      </c>
      <c r="AB23" s="18">
        <v>0</v>
      </c>
      <c r="AC23" s="13">
        <v>42024.11</v>
      </c>
      <c r="AD23" s="17">
        <v>0</v>
      </c>
      <c r="AE23" s="18">
        <v>0</v>
      </c>
      <c r="AF23" s="18">
        <v>0</v>
      </c>
      <c r="AG23" s="18">
        <v>0</v>
      </c>
      <c r="AH23" s="18">
        <v>0</v>
      </c>
      <c r="AI23" s="18">
        <v>0</v>
      </c>
      <c r="AJ23" s="13">
        <v>0</v>
      </c>
      <c r="AK23" s="17">
        <v>0</v>
      </c>
      <c r="AL23" s="18">
        <v>0</v>
      </c>
      <c r="AM23" s="18">
        <v>0</v>
      </c>
      <c r="AN23" s="18">
        <v>0</v>
      </c>
      <c r="AO23" s="18">
        <v>143728.69</v>
      </c>
      <c r="AP23" s="18">
        <v>0</v>
      </c>
      <c r="AQ23" s="13">
        <v>143728.69</v>
      </c>
      <c r="AR23" s="17">
        <v>0</v>
      </c>
      <c r="AS23" s="18">
        <v>48572313.024999999</v>
      </c>
      <c r="AT23" s="18">
        <v>129447</v>
      </c>
      <c r="AU23" s="18">
        <v>2607055.2999999998</v>
      </c>
      <c r="AV23" s="18">
        <v>278779.86</v>
      </c>
      <c r="AW23" s="18">
        <v>0</v>
      </c>
      <c r="AX23" s="13">
        <v>51587595.184999995</v>
      </c>
    </row>
    <row r="24" spans="1:50" x14ac:dyDescent="0.3">
      <c r="A24" s="4" t="s">
        <v>15</v>
      </c>
      <c r="B24" s="109">
        <v>0</v>
      </c>
      <c r="C24" s="110">
        <v>0</v>
      </c>
      <c r="D24" s="110">
        <v>0</v>
      </c>
      <c r="E24" s="110">
        <v>17993.43</v>
      </c>
      <c r="F24" s="110">
        <v>0</v>
      </c>
      <c r="G24" s="110">
        <v>0</v>
      </c>
      <c r="H24" s="111">
        <v>17993.43</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17993.43</v>
      </c>
      <c r="AV24" s="18">
        <v>0</v>
      </c>
      <c r="AW24" s="18">
        <v>0</v>
      </c>
      <c r="AX24" s="13">
        <v>17993.43</v>
      </c>
    </row>
    <row r="25" spans="1:50" x14ac:dyDescent="0.3">
      <c r="A25" s="4" t="s">
        <v>16</v>
      </c>
      <c r="B25" s="109">
        <v>0</v>
      </c>
      <c r="C25" s="110">
        <v>72452</v>
      </c>
      <c r="D25" s="110">
        <v>0</v>
      </c>
      <c r="E25" s="110">
        <v>0</v>
      </c>
      <c r="F25" s="110">
        <v>193506</v>
      </c>
      <c r="G25" s="110">
        <v>40720</v>
      </c>
      <c r="H25" s="111">
        <v>306678</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72452</v>
      </c>
      <c r="AM25" s="18">
        <v>0</v>
      </c>
      <c r="AN25" s="18">
        <v>0</v>
      </c>
      <c r="AO25" s="18">
        <v>24122</v>
      </c>
      <c r="AP25" s="18">
        <v>0</v>
      </c>
      <c r="AQ25" s="13">
        <v>96574</v>
      </c>
      <c r="AR25" s="17">
        <v>0</v>
      </c>
      <c r="AS25" s="18">
        <v>0</v>
      </c>
      <c r="AT25" s="18">
        <v>0</v>
      </c>
      <c r="AU25" s="18">
        <v>0</v>
      </c>
      <c r="AV25" s="18">
        <v>169384</v>
      </c>
      <c r="AW25" s="18">
        <v>40720</v>
      </c>
      <c r="AX25" s="13">
        <v>210104</v>
      </c>
    </row>
    <row r="26" spans="1:50" x14ac:dyDescent="0.3">
      <c r="A26" s="4" t="s">
        <v>17</v>
      </c>
      <c r="B26" s="109">
        <v>0</v>
      </c>
      <c r="C26" s="110">
        <v>1574.4200000000055</v>
      </c>
      <c r="D26" s="110">
        <v>0</v>
      </c>
      <c r="E26" s="110">
        <v>100276.02</v>
      </c>
      <c r="F26" s="110">
        <v>0</v>
      </c>
      <c r="G26" s="110">
        <v>128640.26</v>
      </c>
      <c r="H26" s="111">
        <v>230490.69999999998</v>
      </c>
      <c r="I26" s="17">
        <v>0</v>
      </c>
      <c r="J26" s="18">
        <v>1574.4200000000055</v>
      </c>
      <c r="K26" s="18">
        <v>0</v>
      </c>
      <c r="L26" s="18">
        <v>100276.02</v>
      </c>
      <c r="M26" s="18">
        <v>0</v>
      </c>
      <c r="N26" s="18">
        <v>42172.92</v>
      </c>
      <c r="O26" s="13">
        <v>144023.35999999999</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86467.34</v>
      </c>
      <c r="AX26" s="13">
        <v>86467.34</v>
      </c>
    </row>
    <row r="27" spans="1:50" x14ac:dyDescent="0.3">
      <c r="A27" s="4" t="s">
        <v>18</v>
      </c>
      <c r="B27" s="109">
        <v>0</v>
      </c>
      <c r="C27" s="110">
        <v>505770</v>
      </c>
      <c r="D27" s="110">
        <v>174530.21999999997</v>
      </c>
      <c r="E27" s="110">
        <v>665597</v>
      </c>
      <c r="F27" s="110">
        <v>1117486</v>
      </c>
      <c r="G27" s="110">
        <v>394600.78</v>
      </c>
      <c r="H27" s="111">
        <v>2857984</v>
      </c>
      <c r="I27" s="17">
        <v>0</v>
      </c>
      <c r="J27" s="18">
        <v>0</v>
      </c>
      <c r="K27" s="18">
        <v>41847</v>
      </c>
      <c r="L27" s="18">
        <v>162608</v>
      </c>
      <c r="M27" s="18">
        <v>0</v>
      </c>
      <c r="N27" s="18">
        <v>0</v>
      </c>
      <c r="O27" s="13">
        <v>204455</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9500</v>
      </c>
      <c r="AM27" s="18">
        <v>0</v>
      </c>
      <c r="AN27" s="18">
        <v>42440</v>
      </c>
      <c r="AO27" s="18">
        <v>0</v>
      </c>
      <c r="AP27" s="18">
        <v>47845</v>
      </c>
      <c r="AQ27" s="13">
        <v>99785</v>
      </c>
      <c r="AR27" s="17">
        <v>0</v>
      </c>
      <c r="AS27" s="18">
        <v>496270</v>
      </c>
      <c r="AT27" s="18">
        <v>132683.21999999997</v>
      </c>
      <c r="AU27" s="18">
        <v>460549</v>
      </c>
      <c r="AV27" s="18">
        <v>1117486</v>
      </c>
      <c r="AW27" s="18">
        <v>346755.78</v>
      </c>
      <c r="AX27" s="13">
        <v>2553744</v>
      </c>
    </row>
    <row r="28" spans="1:50" x14ac:dyDescent="0.3">
      <c r="A28" s="4" t="s">
        <v>19</v>
      </c>
      <c r="B28" s="109">
        <v>0</v>
      </c>
      <c r="C28" s="110">
        <v>2751871</v>
      </c>
      <c r="D28" s="110">
        <v>0</v>
      </c>
      <c r="E28" s="110">
        <v>1364617</v>
      </c>
      <c r="F28" s="110">
        <v>1305816</v>
      </c>
      <c r="G28" s="110">
        <v>0</v>
      </c>
      <c r="H28" s="111">
        <v>5422304</v>
      </c>
      <c r="I28" s="17">
        <v>0</v>
      </c>
      <c r="J28" s="18">
        <v>0</v>
      </c>
      <c r="K28" s="18">
        <v>0</v>
      </c>
      <c r="L28" s="18">
        <v>0</v>
      </c>
      <c r="M28" s="18">
        <v>0</v>
      </c>
      <c r="N28" s="18">
        <v>0</v>
      </c>
      <c r="O28" s="13">
        <v>0</v>
      </c>
      <c r="P28" s="17">
        <v>0</v>
      </c>
      <c r="Q28" s="18">
        <v>14935</v>
      </c>
      <c r="R28" s="18">
        <v>0</v>
      </c>
      <c r="S28" s="18">
        <v>0</v>
      </c>
      <c r="T28" s="18">
        <v>0</v>
      </c>
      <c r="U28" s="18">
        <v>0</v>
      </c>
      <c r="V28" s="13">
        <v>14935</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2736936</v>
      </c>
      <c r="AT28" s="18">
        <v>0</v>
      </c>
      <c r="AU28" s="18">
        <v>1364617</v>
      </c>
      <c r="AV28" s="18">
        <v>1305816</v>
      </c>
      <c r="AW28" s="18">
        <v>0</v>
      </c>
      <c r="AX28" s="13">
        <v>5407369</v>
      </c>
    </row>
    <row r="29" spans="1:50" x14ac:dyDescent="0.3">
      <c r="A29" s="4" t="s">
        <v>20</v>
      </c>
      <c r="B29" s="109">
        <v>0</v>
      </c>
      <c r="C29" s="110">
        <v>106899</v>
      </c>
      <c r="D29" s="110">
        <v>0</v>
      </c>
      <c r="E29" s="110">
        <v>1007996.25</v>
      </c>
      <c r="F29" s="110">
        <v>2256004.63</v>
      </c>
      <c r="G29" s="110">
        <v>0</v>
      </c>
      <c r="H29" s="111">
        <v>3370899.88</v>
      </c>
      <c r="I29" s="17">
        <v>0</v>
      </c>
      <c r="J29" s="18">
        <v>0</v>
      </c>
      <c r="K29" s="18">
        <v>0</v>
      </c>
      <c r="L29" s="18">
        <v>39269.06</v>
      </c>
      <c r="M29" s="18">
        <v>0</v>
      </c>
      <c r="N29" s="18">
        <v>0</v>
      </c>
      <c r="O29" s="13">
        <v>39269.06</v>
      </c>
      <c r="P29" s="17">
        <v>0</v>
      </c>
      <c r="Q29" s="18">
        <v>0</v>
      </c>
      <c r="R29" s="18">
        <v>0</v>
      </c>
      <c r="S29" s="18">
        <v>0</v>
      </c>
      <c r="T29" s="18">
        <v>0</v>
      </c>
      <c r="U29" s="18">
        <v>0</v>
      </c>
      <c r="V29" s="13">
        <v>0</v>
      </c>
      <c r="W29" s="17">
        <v>0</v>
      </c>
      <c r="X29" s="18">
        <v>0</v>
      </c>
      <c r="Y29" s="18">
        <v>0</v>
      </c>
      <c r="Z29" s="18">
        <v>78374.240000000005</v>
      </c>
      <c r="AA29" s="18">
        <v>0</v>
      </c>
      <c r="AB29" s="18">
        <v>0</v>
      </c>
      <c r="AC29" s="13">
        <v>78374.240000000005</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106899</v>
      </c>
      <c r="AT29" s="18">
        <v>0</v>
      </c>
      <c r="AU29" s="18">
        <v>890352.95</v>
      </c>
      <c r="AV29" s="18">
        <v>2256004.63</v>
      </c>
      <c r="AW29" s="18">
        <v>0</v>
      </c>
      <c r="AX29" s="13">
        <v>3253256.58</v>
      </c>
    </row>
    <row r="30" spans="1:50" x14ac:dyDescent="0.3">
      <c r="A30" s="4" t="s">
        <v>21</v>
      </c>
      <c r="B30" s="109">
        <v>0</v>
      </c>
      <c r="C30" s="110">
        <v>0</v>
      </c>
      <c r="D30" s="110">
        <v>0</v>
      </c>
      <c r="E30" s="110">
        <v>158167</v>
      </c>
      <c r="F30" s="110">
        <v>264117</v>
      </c>
      <c r="G30" s="110">
        <v>5688</v>
      </c>
      <c r="H30" s="111">
        <v>427972</v>
      </c>
      <c r="I30" s="17">
        <v>0</v>
      </c>
      <c r="J30" s="18">
        <v>0</v>
      </c>
      <c r="K30" s="18">
        <v>0</v>
      </c>
      <c r="L30" s="18">
        <v>0</v>
      </c>
      <c r="M30" s="18">
        <v>62249</v>
      </c>
      <c r="N30" s="18">
        <v>0</v>
      </c>
      <c r="O30" s="13">
        <v>62249</v>
      </c>
      <c r="P30" s="17">
        <v>0</v>
      </c>
      <c r="Q30" s="18">
        <v>0</v>
      </c>
      <c r="R30" s="18">
        <v>0</v>
      </c>
      <c r="S30" s="18">
        <v>0</v>
      </c>
      <c r="T30" s="18">
        <v>78556</v>
      </c>
      <c r="U30" s="18">
        <v>0</v>
      </c>
      <c r="V30" s="13">
        <v>78556</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158167</v>
      </c>
      <c r="AO30" s="18">
        <v>123312</v>
      </c>
      <c r="AP30" s="18">
        <v>5688</v>
      </c>
      <c r="AQ30" s="13">
        <v>287167</v>
      </c>
      <c r="AR30" s="17">
        <v>0</v>
      </c>
      <c r="AS30" s="18">
        <v>0</v>
      </c>
      <c r="AT30" s="18">
        <v>0</v>
      </c>
      <c r="AU30" s="18">
        <v>0</v>
      </c>
      <c r="AV30" s="18">
        <v>0</v>
      </c>
      <c r="AW30" s="18">
        <v>0</v>
      </c>
      <c r="AX30" s="13">
        <v>0</v>
      </c>
    </row>
    <row r="31" spans="1:50" x14ac:dyDescent="0.3">
      <c r="A31" s="4" t="s">
        <v>22</v>
      </c>
      <c r="B31" s="109">
        <v>0</v>
      </c>
      <c r="C31" s="110">
        <v>1210180</v>
      </c>
      <c r="D31" s="110">
        <v>0</v>
      </c>
      <c r="E31" s="110">
        <v>517226</v>
      </c>
      <c r="F31" s="110">
        <v>1693313</v>
      </c>
      <c r="G31" s="110">
        <v>131808</v>
      </c>
      <c r="H31" s="111">
        <v>3552527</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47694</v>
      </c>
      <c r="AA31" s="18">
        <v>0</v>
      </c>
      <c r="AB31" s="18">
        <v>0</v>
      </c>
      <c r="AC31" s="13">
        <v>47694</v>
      </c>
      <c r="AD31" s="17">
        <v>0</v>
      </c>
      <c r="AE31" s="18">
        <v>0</v>
      </c>
      <c r="AF31" s="18">
        <v>0</v>
      </c>
      <c r="AG31" s="18">
        <v>0</v>
      </c>
      <c r="AH31" s="18">
        <v>0</v>
      </c>
      <c r="AI31" s="18">
        <v>0</v>
      </c>
      <c r="AJ31" s="13">
        <v>0</v>
      </c>
      <c r="AK31" s="17">
        <v>0</v>
      </c>
      <c r="AL31" s="18">
        <v>0</v>
      </c>
      <c r="AM31" s="18">
        <v>0</v>
      </c>
      <c r="AN31" s="18">
        <v>469532</v>
      </c>
      <c r="AO31" s="18">
        <v>1693313</v>
      </c>
      <c r="AP31" s="18">
        <v>40790</v>
      </c>
      <c r="AQ31" s="13">
        <v>2203635</v>
      </c>
      <c r="AR31" s="17">
        <v>0</v>
      </c>
      <c r="AS31" s="18">
        <v>1210180</v>
      </c>
      <c r="AT31" s="18">
        <v>0</v>
      </c>
      <c r="AU31" s="18">
        <v>0</v>
      </c>
      <c r="AV31" s="18">
        <v>0</v>
      </c>
      <c r="AW31" s="18">
        <v>91018</v>
      </c>
      <c r="AX31" s="13">
        <v>1301198</v>
      </c>
    </row>
    <row r="32" spans="1:50" x14ac:dyDescent="0.3">
      <c r="A32" s="4" t="s">
        <v>23</v>
      </c>
      <c r="B32" s="109">
        <v>0</v>
      </c>
      <c r="C32" s="110">
        <v>0</v>
      </c>
      <c r="D32" s="110">
        <v>0</v>
      </c>
      <c r="E32" s="110">
        <v>0</v>
      </c>
      <c r="F32" s="110">
        <v>644163</v>
      </c>
      <c r="G32" s="110">
        <v>7264</v>
      </c>
      <c r="H32" s="111">
        <v>651427</v>
      </c>
      <c r="I32" s="17">
        <v>0</v>
      </c>
      <c r="J32" s="18">
        <v>0</v>
      </c>
      <c r="K32" s="18">
        <v>0</v>
      </c>
      <c r="L32" s="18">
        <v>0</v>
      </c>
      <c r="M32" s="18">
        <v>644163</v>
      </c>
      <c r="N32" s="18">
        <v>0</v>
      </c>
      <c r="O32" s="13">
        <v>644163</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7264</v>
      </c>
      <c r="AQ32" s="13">
        <v>7264</v>
      </c>
      <c r="AR32" s="17">
        <v>0</v>
      </c>
      <c r="AS32" s="18">
        <v>0</v>
      </c>
      <c r="AT32" s="18">
        <v>0</v>
      </c>
      <c r="AU32" s="18">
        <v>0</v>
      </c>
      <c r="AV32" s="18">
        <v>0</v>
      </c>
      <c r="AW32" s="18">
        <v>0</v>
      </c>
      <c r="AX32" s="13">
        <v>0</v>
      </c>
    </row>
    <row r="33" spans="1:50" x14ac:dyDescent="0.3">
      <c r="A33" s="4" t="s">
        <v>24</v>
      </c>
      <c r="B33" s="109">
        <v>0</v>
      </c>
      <c r="C33" s="110">
        <v>168000</v>
      </c>
      <c r="D33" s="110">
        <v>0</v>
      </c>
      <c r="E33" s="110">
        <v>146000</v>
      </c>
      <c r="F33" s="110">
        <v>84000</v>
      </c>
      <c r="G33" s="110">
        <v>0</v>
      </c>
      <c r="H33" s="111">
        <v>398000</v>
      </c>
      <c r="I33" s="17">
        <v>0</v>
      </c>
      <c r="J33" s="18">
        <v>168000</v>
      </c>
      <c r="K33" s="18">
        <v>0</v>
      </c>
      <c r="L33" s="18">
        <v>16000</v>
      </c>
      <c r="M33" s="18">
        <v>84000</v>
      </c>
      <c r="N33" s="18">
        <v>0</v>
      </c>
      <c r="O33" s="13">
        <v>268000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130000</v>
      </c>
      <c r="AV33" s="18">
        <v>0</v>
      </c>
      <c r="AW33" s="18">
        <v>0</v>
      </c>
      <c r="AX33" s="13">
        <v>130000</v>
      </c>
    </row>
    <row r="34" spans="1:50" x14ac:dyDescent="0.3">
      <c r="A34" s="4" t="s">
        <v>25</v>
      </c>
      <c r="B34" s="109">
        <v>0</v>
      </c>
      <c r="C34" s="110">
        <v>56080.89</v>
      </c>
      <c r="D34" s="110">
        <v>0</v>
      </c>
      <c r="E34" s="110">
        <v>588283.54</v>
      </c>
      <c r="F34" s="110">
        <v>8805.5400000000009</v>
      </c>
      <c r="G34" s="110">
        <v>0</v>
      </c>
      <c r="H34" s="111">
        <v>653169.97</v>
      </c>
      <c r="I34" s="17">
        <v>0</v>
      </c>
      <c r="J34" s="18">
        <v>56080.89</v>
      </c>
      <c r="K34" s="18">
        <v>0</v>
      </c>
      <c r="L34" s="18">
        <v>4784.09</v>
      </c>
      <c r="M34" s="18">
        <v>0</v>
      </c>
      <c r="N34" s="18">
        <v>0</v>
      </c>
      <c r="O34" s="13">
        <v>60864.979999999996</v>
      </c>
      <c r="P34" s="17">
        <v>0</v>
      </c>
      <c r="Q34" s="18">
        <v>0</v>
      </c>
      <c r="R34" s="18">
        <v>0</v>
      </c>
      <c r="S34" s="18">
        <v>0</v>
      </c>
      <c r="T34" s="18">
        <v>0</v>
      </c>
      <c r="U34" s="18">
        <v>0</v>
      </c>
      <c r="V34" s="13">
        <v>0</v>
      </c>
      <c r="W34" s="17">
        <v>0</v>
      </c>
      <c r="X34" s="18">
        <v>0</v>
      </c>
      <c r="Y34" s="18">
        <v>0</v>
      </c>
      <c r="Z34" s="18">
        <v>211714.85</v>
      </c>
      <c r="AA34" s="18">
        <v>0</v>
      </c>
      <c r="AB34" s="18">
        <v>0</v>
      </c>
      <c r="AC34" s="13">
        <v>211714.85</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371784.6</v>
      </c>
      <c r="AV34" s="18">
        <v>8805.5400000000009</v>
      </c>
      <c r="AW34" s="18">
        <v>0</v>
      </c>
      <c r="AX34" s="13">
        <v>380590.13999999996</v>
      </c>
    </row>
    <row r="35" spans="1:50" x14ac:dyDescent="0.3">
      <c r="A35" s="4" t="s">
        <v>26</v>
      </c>
      <c r="B35" s="109">
        <v>950000</v>
      </c>
      <c r="C35" s="110">
        <v>967712</v>
      </c>
      <c r="D35" s="110">
        <v>160289</v>
      </c>
      <c r="E35" s="110">
        <v>31109</v>
      </c>
      <c r="F35" s="110">
        <v>133296</v>
      </c>
      <c r="G35" s="110">
        <v>0</v>
      </c>
      <c r="H35" s="111">
        <v>2242406</v>
      </c>
      <c r="I35" s="17">
        <v>0</v>
      </c>
      <c r="J35" s="18">
        <v>0</v>
      </c>
      <c r="K35" s="18">
        <v>0</v>
      </c>
      <c r="L35" s="18">
        <v>0</v>
      </c>
      <c r="M35" s="18">
        <v>0</v>
      </c>
      <c r="N35" s="18">
        <v>0</v>
      </c>
      <c r="O35" s="13">
        <v>0</v>
      </c>
      <c r="P35" s="17">
        <v>0</v>
      </c>
      <c r="Q35" s="18">
        <v>0</v>
      </c>
      <c r="R35" s="18">
        <v>110701</v>
      </c>
      <c r="S35" s="18">
        <v>0</v>
      </c>
      <c r="T35" s="18">
        <v>133296</v>
      </c>
      <c r="U35" s="18">
        <v>0</v>
      </c>
      <c r="V35" s="13">
        <v>243997</v>
      </c>
      <c r="W35" s="17">
        <v>0</v>
      </c>
      <c r="X35" s="18">
        <v>0</v>
      </c>
      <c r="Y35" s="18">
        <v>0</v>
      </c>
      <c r="Z35" s="18">
        <v>0</v>
      </c>
      <c r="AA35" s="18">
        <v>0</v>
      </c>
      <c r="AB35" s="18">
        <v>0</v>
      </c>
      <c r="AC35" s="13">
        <v>0</v>
      </c>
      <c r="AD35" s="17">
        <v>0</v>
      </c>
      <c r="AE35" s="18">
        <v>0</v>
      </c>
      <c r="AF35" s="18">
        <v>0</v>
      </c>
      <c r="AG35" s="18">
        <v>0</v>
      </c>
      <c r="AH35" s="18">
        <v>0</v>
      </c>
      <c r="AI35" s="18">
        <v>0</v>
      </c>
      <c r="AJ35" s="13">
        <v>0</v>
      </c>
      <c r="AK35" s="17">
        <v>0</v>
      </c>
      <c r="AL35" s="18">
        <v>4245</v>
      </c>
      <c r="AM35" s="18">
        <v>0</v>
      </c>
      <c r="AN35" s="18">
        <v>9700</v>
      </c>
      <c r="AO35" s="18">
        <v>0</v>
      </c>
      <c r="AP35" s="18">
        <v>0</v>
      </c>
      <c r="AQ35" s="13">
        <v>13945</v>
      </c>
      <c r="AR35" s="17">
        <v>950000</v>
      </c>
      <c r="AS35" s="18">
        <v>963467</v>
      </c>
      <c r="AT35" s="18">
        <v>49588</v>
      </c>
      <c r="AU35" s="18">
        <v>21409</v>
      </c>
      <c r="AV35" s="18">
        <v>0</v>
      </c>
      <c r="AW35" s="18">
        <v>0</v>
      </c>
      <c r="AX35" s="13">
        <v>1984464</v>
      </c>
    </row>
    <row r="36" spans="1:50" x14ac:dyDescent="0.3">
      <c r="A36" s="4" t="s">
        <v>27</v>
      </c>
      <c r="B36" s="109">
        <v>3970.11</v>
      </c>
      <c r="C36" s="110">
        <v>1738682.22</v>
      </c>
      <c r="D36" s="110">
        <v>4287124.5599999996</v>
      </c>
      <c r="E36" s="110">
        <v>2336015.9900000002</v>
      </c>
      <c r="F36" s="110">
        <v>5101260.04</v>
      </c>
      <c r="G36" s="110">
        <v>23236</v>
      </c>
      <c r="H36" s="111">
        <v>13490288.92</v>
      </c>
      <c r="I36" s="17">
        <v>0</v>
      </c>
      <c r="J36" s="18">
        <v>0</v>
      </c>
      <c r="K36" s="18">
        <v>0</v>
      </c>
      <c r="L36" s="18">
        <v>0</v>
      </c>
      <c r="M36" s="18">
        <v>0</v>
      </c>
      <c r="N36" s="18">
        <v>0</v>
      </c>
      <c r="O36" s="13">
        <v>0</v>
      </c>
      <c r="P36" s="17">
        <v>0</v>
      </c>
      <c r="Q36" s="18">
        <v>-2685</v>
      </c>
      <c r="R36" s="18">
        <v>0</v>
      </c>
      <c r="S36" s="18">
        <v>0</v>
      </c>
      <c r="T36" s="18">
        <v>0</v>
      </c>
      <c r="U36" s="18">
        <v>23236</v>
      </c>
      <c r="V36" s="13">
        <v>20551</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3970.11</v>
      </c>
      <c r="AS36" s="18">
        <v>1741367.22</v>
      </c>
      <c r="AT36" s="18">
        <v>4287124.5599999996</v>
      </c>
      <c r="AU36" s="18">
        <v>2336015.9900000002</v>
      </c>
      <c r="AV36" s="18">
        <v>5101260.04</v>
      </c>
      <c r="AW36" s="18">
        <v>0</v>
      </c>
      <c r="AX36" s="13">
        <v>13469737.92</v>
      </c>
    </row>
    <row r="37" spans="1:50" x14ac:dyDescent="0.3">
      <c r="A37" s="4" t="s">
        <v>28</v>
      </c>
      <c r="B37" s="109">
        <v>0</v>
      </c>
      <c r="C37" s="110">
        <v>0</v>
      </c>
      <c r="D37" s="110">
        <v>0</v>
      </c>
      <c r="E37" s="110">
        <v>3675</v>
      </c>
      <c r="F37" s="110">
        <v>0</v>
      </c>
      <c r="G37" s="110">
        <v>3006410</v>
      </c>
      <c r="H37" s="111">
        <v>3010085</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719035</v>
      </c>
      <c r="AC37" s="13">
        <v>719035</v>
      </c>
      <c r="AD37" s="17">
        <v>0</v>
      </c>
      <c r="AE37" s="18">
        <v>0</v>
      </c>
      <c r="AF37" s="18">
        <v>0</v>
      </c>
      <c r="AG37" s="18">
        <v>0</v>
      </c>
      <c r="AH37" s="18">
        <v>0</v>
      </c>
      <c r="AI37" s="18">
        <v>0</v>
      </c>
      <c r="AJ37" s="13">
        <v>0</v>
      </c>
      <c r="AK37" s="17">
        <v>0</v>
      </c>
      <c r="AL37" s="18">
        <v>0</v>
      </c>
      <c r="AM37" s="18">
        <v>0</v>
      </c>
      <c r="AN37" s="18">
        <v>3675</v>
      </c>
      <c r="AO37" s="18">
        <v>0</v>
      </c>
      <c r="AP37" s="18">
        <v>2218775</v>
      </c>
      <c r="AQ37" s="13">
        <v>2222450</v>
      </c>
      <c r="AR37" s="17">
        <v>0</v>
      </c>
      <c r="AS37" s="18">
        <v>0</v>
      </c>
      <c r="AT37" s="18">
        <v>0</v>
      </c>
      <c r="AU37" s="18">
        <v>0</v>
      </c>
      <c r="AV37" s="18">
        <v>0</v>
      </c>
      <c r="AW37" s="18">
        <v>68600</v>
      </c>
      <c r="AX37" s="13">
        <v>68600</v>
      </c>
    </row>
    <row r="38" spans="1:50" x14ac:dyDescent="0.3">
      <c r="A38" s="4" t="s">
        <v>29</v>
      </c>
      <c r="B38" s="109">
        <v>0</v>
      </c>
      <c r="C38" s="110">
        <v>6345000</v>
      </c>
      <c r="D38" s="110">
        <v>0</v>
      </c>
      <c r="E38" s="110">
        <v>74900</v>
      </c>
      <c r="F38" s="110">
        <v>0</v>
      </c>
      <c r="G38" s="110">
        <v>0</v>
      </c>
      <c r="H38" s="111">
        <v>6419900</v>
      </c>
      <c r="I38" s="17">
        <v>0</v>
      </c>
      <c r="J38" s="18">
        <v>6345000</v>
      </c>
      <c r="K38" s="18">
        <v>0</v>
      </c>
      <c r="L38" s="18">
        <v>74900</v>
      </c>
      <c r="M38" s="18">
        <v>0</v>
      </c>
      <c r="N38" s="18">
        <v>0</v>
      </c>
      <c r="O38" s="13">
        <v>6419900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
      <c r="A39" s="4" t="s">
        <v>30</v>
      </c>
      <c r="B39" s="109">
        <v>0</v>
      </c>
      <c r="C39" s="110">
        <v>0</v>
      </c>
      <c r="D39" s="110">
        <v>0</v>
      </c>
      <c r="E39" s="110">
        <v>75133</v>
      </c>
      <c r="F39" s="110">
        <v>332899</v>
      </c>
      <c r="G39" s="110">
        <v>0</v>
      </c>
      <c r="H39" s="111">
        <v>408032</v>
      </c>
      <c r="I39" s="17">
        <v>0</v>
      </c>
      <c r="J39" s="18">
        <v>0</v>
      </c>
      <c r="K39" s="18">
        <v>0</v>
      </c>
      <c r="L39" s="18">
        <v>69174</v>
      </c>
      <c r="M39" s="18">
        <v>332899</v>
      </c>
      <c r="N39" s="18">
        <v>0</v>
      </c>
      <c r="O39" s="13">
        <v>402073</v>
      </c>
      <c r="P39" s="17">
        <v>0</v>
      </c>
      <c r="Q39" s="18">
        <v>0</v>
      </c>
      <c r="R39" s="18">
        <v>0</v>
      </c>
      <c r="S39" s="18">
        <v>2142</v>
      </c>
      <c r="T39" s="18">
        <v>0</v>
      </c>
      <c r="U39" s="18">
        <v>0</v>
      </c>
      <c r="V39" s="13">
        <v>2142</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3817</v>
      </c>
      <c r="AV39" s="18">
        <v>0</v>
      </c>
      <c r="AW39" s="18">
        <v>0</v>
      </c>
      <c r="AX39" s="13">
        <v>3817</v>
      </c>
    </row>
    <row r="40" spans="1:50" x14ac:dyDescent="0.3">
      <c r="A40" s="4" t="s">
        <v>31</v>
      </c>
      <c r="B40" s="109">
        <v>0</v>
      </c>
      <c r="C40" s="110">
        <v>140035</v>
      </c>
      <c r="D40" s="110">
        <v>0</v>
      </c>
      <c r="E40" s="110">
        <v>434229</v>
      </c>
      <c r="F40" s="110">
        <v>931552</v>
      </c>
      <c r="G40" s="110">
        <v>120782</v>
      </c>
      <c r="H40" s="111">
        <v>1626598</v>
      </c>
      <c r="I40" s="17">
        <v>0</v>
      </c>
      <c r="J40" s="18">
        <v>0</v>
      </c>
      <c r="K40" s="18">
        <v>0</v>
      </c>
      <c r="L40" s="18">
        <v>0</v>
      </c>
      <c r="M40" s="18">
        <v>931552</v>
      </c>
      <c r="N40" s="18">
        <v>0</v>
      </c>
      <c r="O40" s="13">
        <v>931552</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140035</v>
      </c>
      <c r="AT40" s="18">
        <v>0</v>
      </c>
      <c r="AU40" s="18">
        <v>434229</v>
      </c>
      <c r="AV40" s="18">
        <v>0</v>
      </c>
      <c r="AW40" s="18">
        <v>120782</v>
      </c>
      <c r="AX40" s="13">
        <v>695046</v>
      </c>
    </row>
    <row r="41" spans="1:50" x14ac:dyDescent="0.3">
      <c r="A41" s="4" t="s">
        <v>32</v>
      </c>
      <c r="B41" s="109">
        <v>0</v>
      </c>
      <c r="C41" s="110">
        <v>447596</v>
      </c>
      <c r="D41" s="110">
        <v>0</v>
      </c>
      <c r="E41" s="110">
        <v>72661</v>
      </c>
      <c r="F41" s="110">
        <v>68619</v>
      </c>
      <c r="G41" s="110">
        <v>0</v>
      </c>
      <c r="H41" s="111">
        <v>588876</v>
      </c>
      <c r="I41" s="17">
        <v>0</v>
      </c>
      <c r="J41" s="18">
        <v>0</v>
      </c>
      <c r="K41" s="18">
        <v>0</v>
      </c>
      <c r="L41" s="18">
        <v>0</v>
      </c>
      <c r="M41" s="18">
        <v>0</v>
      </c>
      <c r="N41" s="18">
        <v>0</v>
      </c>
      <c r="O41" s="13">
        <v>0</v>
      </c>
      <c r="P41" s="17">
        <v>0</v>
      </c>
      <c r="Q41" s="18">
        <v>6470</v>
      </c>
      <c r="R41" s="18">
        <v>0</v>
      </c>
      <c r="S41" s="18">
        <v>0</v>
      </c>
      <c r="T41" s="18">
        <v>37097</v>
      </c>
      <c r="U41" s="18">
        <v>0</v>
      </c>
      <c r="V41" s="13">
        <v>43567</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31522</v>
      </c>
      <c r="AP41" s="18">
        <v>0</v>
      </c>
      <c r="AQ41" s="13">
        <v>31522</v>
      </c>
      <c r="AR41" s="17">
        <v>0</v>
      </c>
      <c r="AS41" s="18">
        <v>441126</v>
      </c>
      <c r="AT41" s="18">
        <v>0</v>
      </c>
      <c r="AU41" s="18">
        <v>72661</v>
      </c>
      <c r="AV41" s="18">
        <v>0</v>
      </c>
      <c r="AW41" s="18">
        <v>0</v>
      </c>
      <c r="AX41" s="13">
        <v>513787</v>
      </c>
    </row>
    <row r="42" spans="1:50" x14ac:dyDescent="0.3">
      <c r="A42" s="4" t="s">
        <v>33</v>
      </c>
      <c r="B42" s="109">
        <v>182256.69</v>
      </c>
      <c r="C42" s="110">
        <v>193133.08</v>
      </c>
      <c r="D42" s="110">
        <v>0</v>
      </c>
      <c r="E42" s="110">
        <v>2832391.13</v>
      </c>
      <c r="F42" s="110">
        <v>3839609.1399999997</v>
      </c>
      <c r="G42" s="110">
        <v>0</v>
      </c>
      <c r="H42" s="111">
        <v>7047390.0399999991</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0</v>
      </c>
      <c r="AQ42" s="13">
        <v>0</v>
      </c>
      <c r="AR42" s="17">
        <v>182256.69</v>
      </c>
      <c r="AS42" s="18">
        <v>193133.08</v>
      </c>
      <c r="AT42" s="18">
        <v>0</v>
      </c>
      <c r="AU42" s="18">
        <v>2832391.13</v>
      </c>
      <c r="AV42" s="18">
        <v>3839609.1399999997</v>
      </c>
      <c r="AW42" s="18">
        <v>0</v>
      </c>
      <c r="AX42" s="13">
        <v>7047390.0399999991</v>
      </c>
    </row>
    <row r="43" spans="1:50" x14ac:dyDescent="0.3">
      <c r="A43" s="4" t="s">
        <v>34</v>
      </c>
      <c r="B43" s="109">
        <v>3648</v>
      </c>
      <c r="C43" s="110">
        <v>102340</v>
      </c>
      <c r="D43" s="110">
        <v>0</v>
      </c>
      <c r="E43" s="110">
        <v>29752</v>
      </c>
      <c r="F43" s="110">
        <v>0</v>
      </c>
      <c r="G43" s="110">
        <v>0</v>
      </c>
      <c r="H43" s="111">
        <v>135740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3648</v>
      </c>
      <c r="AS43" s="18">
        <v>102340</v>
      </c>
      <c r="AT43" s="18">
        <v>0</v>
      </c>
      <c r="AU43" s="18">
        <v>29752</v>
      </c>
      <c r="AV43" s="18">
        <v>0</v>
      </c>
      <c r="AW43" s="18">
        <v>0</v>
      </c>
      <c r="AX43" s="13">
        <v>135740</v>
      </c>
    </row>
    <row r="44" spans="1:50" x14ac:dyDescent="0.3">
      <c r="A44" s="4" t="s">
        <v>35</v>
      </c>
      <c r="B44" s="109">
        <v>0</v>
      </c>
      <c r="C44" s="110">
        <v>936316</v>
      </c>
      <c r="D44" s="110">
        <v>0</v>
      </c>
      <c r="E44" s="110">
        <v>1238840</v>
      </c>
      <c r="F44" s="110">
        <v>249168</v>
      </c>
      <c r="G44" s="110">
        <v>4680</v>
      </c>
      <c r="H44" s="111">
        <v>2429004</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936316</v>
      </c>
      <c r="AM44" s="18">
        <v>0</v>
      </c>
      <c r="AN44" s="18">
        <v>1238840</v>
      </c>
      <c r="AO44" s="18">
        <v>249168</v>
      </c>
      <c r="AP44" s="18">
        <v>4680</v>
      </c>
      <c r="AQ44" s="13">
        <v>2429004</v>
      </c>
      <c r="AR44" s="17">
        <v>0</v>
      </c>
      <c r="AS44" s="18">
        <v>0</v>
      </c>
      <c r="AT44" s="18">
        <v>0</v>
      </c>
      <c r="AU44" s="18">
        <v>0</v>
      </c>
      <c r="AV44" s="18">
        <v>0</v>
      </c>
      <c r="AW44" s="18">
        <v>0</v>
      </c>
      <c r="AX44" s="13">
        <v>0</v>
      </c>
    </row>
    <row r="45" spans="1:50" x14ac:dyDescent="0.3">
      <c r="A45" s="4" t="s">
        <v>36</v>
      </c>
      <c r="B45" s="109">
        <v>0</v>
      </c>
      <c r="C45" s="110">
        <v>696119</v>
      </c>
      <c r="D45" s="110">
        <v>0</v>
      </c>
      <c r="E45" s="110">
        <v>1503178</v>
      </c>
      <c r="F45" s="110">
        <v>827954</v>
      </c>
      <c r="G45" s="110">
        <v>0</v>
      </c>
      <c r="H45" s="111">
        <v>3027251</v>
      </c>
      <c r="I45" s="17">
        <v>0</v>
      </c>
      <c r="J45" s="18">
        <v>0</v>
      </c>
      <c r="K45" s="18">
        <v>0</v>
      </c>
      <c r="L45" s="18">
        <v>14999</v>
      </c>
      <c r="M45" s="18">
        <v>0</v>
      </c>
      <c r="N45" s="18">
        <v>0</v>
      </c>
      <c r="O45" s="13">
        <v>14999</v>
      </c>
      <c r="P45" s="17">
        <v>0</v>
      </c>
      <c r="Q45" s="18">
        <v>0</v>
      </c>
      <c r="R45" s="18">
        <v>0</v>
      </c>
      <c r="S45" s="18">
        <v>1150</v>
      </c>
      <c r="T45" s="18">
        <v>93701</v>
      </c>
      <c r="U45" s="18">
        <v>0</v>
      </c>
      <c r="V45" s="13">
        <v>94851</v>
      </c>
      <c r="W45" s="17">
        <v>0</v>
      </c>
      <c r="X45" s="18">
        <v>0</v>
      </c>
      <c r="Y45" s="18">
        <v>0</v>
      </c>
      <c r="Z45" s="18">
        <v>101220</v>
      </c>
      <c r="AA45" s="18">
        <v>48889</v>
      </c>
      <c r="AB45" s="18">
        <v>0</v>
      </c>
      <c r="AC45" s="13">
        <v>150109</v>
      </c>
      <c r="AD45" s="17">
        <v>0</v>
      </c>
      <c r="AE45" s="18">
        <v>0</v>
      </c>
      <c r="AF45" s="18">
        <v>0</v>
      </c>
      <c r="AG45" s="18">
        <v>0</v>
      </c>
      <c r="AH45" s="18">
        <v>0</v>
      </c>
      <c r="AI45" s="18">
        <v>0</v>
      </c>
      <c r="AJ45" s="13">
        <v>0</v>
      </c>
      <c r="AK45" s="17">
        <v>0</v>
      </c>
      <c r="AL45" s="18">
        <v>0</v>
      </c>
      <c r="AM45" s="18">
        <v>0</v>
      </c>
      <c r="AN45" s="18">
        <v>732068</v>
      </c>
      <c r="AO45" s="18">
        <v>337758</v>
      </c>
      <c r="AP45" s="18">
        <v>0</v>
      </c>
      <c r="AQ45" s="13">
        <v>1069826</v>
      </c>
      <c r="AR45" s="17">
        <v>0</v>
      </c>
      <c r="AS45" s="18">
        <v>696119</v>
      </c>
      <c r="AT45" s="18">
        <v>0</v>
      </c>
      <c r="AU45" s="18">
        <v>653741</v>
      </c>
      <c r="AV45" s="18">
        <v>347606</v>
      </c>
      <c r="AW45" s="18">
        <v>0</v>
      </c>
      <c r="AX45" s="13">
        <v>1697466</v>
      </c>
    </row>
    <row r="46" spans="1:50" x14ac:dyDescent="0.3">
      <c r="A46" s="4" t="s">
        <v>37</v>
      </c>
      <c r="B46" s="109">
        <v>0</v>
      </c>
      <c r="C46" s="110">
        <v>267555.20000000001</v>
      </c>
      <c r="D46" s="110">
        <v>0</v>
      </c>
      <c r="E46" s="110">
        <v>259215.12</v>
      </c>
      <c r="F46" s="110">
        <v>207809.87</v>
      </c>
      <c r="G46" s="110">
        <v>0</v>
      </c>
      <c r="H46" s="111">
        <v>734580.19</v>
      </c>
      <c r="I46" s="17">
        <v>0</v>
      </c>
      <c r="J46" s="18">
        <v>0</v>
      </c>
      <c r="K46" s="18">
        <v>0</v>
      </c>
      <c r="L46" s="18">
        <v>0</v>
      </c>
      <c r="M46" s="18">
        <v>0</v>
      </c>
      <c r="N46" s="18">
        <v>0</v>
      </c>
      <c r="O46" s="13">
        <v>0</v>
      </c>
      <c r="P46" s="17">
        <v>0</v>
      </c>
      <c r="Q46" s="18">
        <v>0</v>
      </c>
      <c r="R46" s="18">
        <v>0</v>
      </c>
      <c r="S46" s="18">
        <v>0</v>
      </c>
      <c r="T46" s="18">
        <v>94421.900000000009</v>
      </c>
      <c r="U46" s="18">
        <v>0</v>
      </c>
      <c r="V46" s="13">
        <v>94421.900000000009</v>
      </c>
      <c r="W46" s="17">
        <v>0</v>
      </c>
      <c r="X46" s="18">
        <v>128246.34999999999</v>
      </c>
      <c r="Y46" s="18">
        <v>0</v>
      </c>
      <c r="Z46" s="18">
        <v>0</v>
      </c>
      <c r="AA46" s="18">
        <v>31165.03</v>
      </c>
      <c r="AB46" s="18">
        <v>0</v>
      </c>
      <c r="AC46" s="13">
        <v>159411.38</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139308.85</v>
      </c>
      <c r="AT46" s="18">
        <v>0</v>
      </c>
      <c r="AU46" s="18">
        <v>259215.12</v>
      </c>
      <c r="AV46" s="18">
        <v>82222.94</v>
      </c>
      <c r="AW46" s="18">
        <v>0</v>
      </c>
      <c r="AX46" s="13">
        <v>480746.91</v>
      </c>
    </row>
    <row r="47" spans="1:50" x14ac:dyDescent="0.3">
      <c r="A47" s="4" t="s">
        <v>38</v>
      </c>
      <c r="B47" s="109">
        <v>0</v>
      </c>
      <c r="C47" s="110">
        <v>20551.23</v>
      </c>
      <c r="D47" s="110">
        <v>0</v>
      </c>
      <c r="E47" s="110">
        <v>119659.89</v>
      </c>
      <c r="F47" s="110">
        <v>50273.36</v>
      </c>
      <c r="G47" s="110">
        <v>0</v>
      </c>
      <c r="H47" s="111">
        <v>190484.47999999998</v>
      </c>
      <c r="I47" s="17">
        <v>0</v>
      </c>
      <c r="J47" s="18">
        <v>0</v>
      </c>
      <c r="K47" s="18">
        <v>0</v>
      </c>
      <c r="L47" s="18">
        <v>7160.52</v>
      </c>
      <c r="M47" s="18">
        <v>50273.36</v>
      </c>
      <c r="N47" s="18">
        <v>0</v>
      </c>
      <c r="O47" s="13">
        <v>57433.880000000005</v>
      </c>
      <c r="P47" s="17">
        <v>0</v>
      </c>
      <c r="Q47" s="18">
        <v>11101.23</v>
      </c>
      <c r="R47" s="18">
        <v>0</v>
      </c>
      <c r="S47" s="18">
        <v>1155</v>
      </c>
      <c r="T47" s="18">
        <v>0</v>
      </c>
      <c r="U47" s="18">
        <v>0</v>
      </c>
      <c r="V47" s="13">
        <v>12256.23</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9450</v>
      </c>
      <c r="AT47" s="18">
        <v>0</v>
      </c>
      <c r="AU47" s="18">
        <v>111344.37</v>
      </c>
      <c r="AV47" s="18">
        <v>0</v>
      </c>
      <c r="AW47" s="18">
        <v>0</v>
      </c>
      <c r="AX47" s="13">
        <v>120794.37</v>
      </c>
    </row>
    <row r="48" spans="1:50" x14ac:dyDescent="0.3">
      <c r="A48" s="4" t="s">
        <v>39</v>
      </c>
      <c r="B48" s="109">
        <v>228000</v>
      </c>
      <c r="C48" s="110">
        <v>983000</v>
      </c>
      <c r="D48" s="110">
        <v>216000</v>
      </c>
      <c r="E48" s="110">
        <v>550000</v>
      </c>
      <c r="F48" s="110">
        <v>1095000</v>
      </c>
      <c r="G48" s="110">
        <v>8000</v>
      </c>
      <c r="H48" s="111">
        <v>3080000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228000</v>
      </c>
      <c r="AS48" s="18">
        <v>983000</v>
      </c>
      <c r="AT48" s="18">
        <v>216000</v>
      </c>
      <c r="AU48" s="18">
        <v>550000</v>
      </c>
      <c r="AV48" s="18">
        <v>1095000</v>
      </c>
      <c r="AW48" s="18">
        <v>8000</v>
      </c>
      <c r="AX48" s="13">
        <v>3080000</v>
      </c>
    </row>
    <row r="49" spans="1:50" x14ac:dyDescent="0.3">
      <c r="A49" s="4" t="s">
        <v>40</v>
      </c>
      <c r="B49" s="109">
        <v>0</v>
      </c>
      <c r="C49" s="110">
        <v>638</v>
      </c>
      <c r="D49" s="110">
        <v>0</v>
      </c>
      <c r="E49" s="110">
        <v>10</v>
      </c>
      <c r="F49" s="110">
        <v>1612</v>
      </c>
      <c r="G49" s="110">
        <v>3644</v>
      </c>
      <c r="H49" s="111">
        <v>5904</v>
      </c>
      <c r="I49" s="17">
        <v>0</v>
      </c>
      <c r="J49" s="18">
        <v>599</v>
      </c>
      <c r="K49" s="18">
        <v>0</v>
      </c>
      <c r="L49" s="18">
        <v>10</v>
      </c>
      <c r="M49" s="18">
        <v>1612</v>
      </c>
      <c r="N49" s="18">
        <v>3644</v>
      </c>
      <c r="O49" s="13">
        <v>5865</v>
      </c>
      <c r="P49" s="17">
        <v>0</v>
      </c>
      <c r="Q49" s="18">
        <v>39</v>
      </c>
      <c r="R49" s="18">
        <v>0</v>
      </c>
      <c r="S49" s="18">
        <v>0</v>
      </c>
      <c r="T49" s="18">
        <v>0</v>
      </c>
      <c r="U49" s="18">
        <v>0</v>
      </c>
      <c r="V49" s="13">
        <v>39</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
      <c r="A50" s="4" t="s">
        <v>41</v>
      </c>
      <c r="B50" s="109">
        <v>0</v>
      </c>
      <c r="C50" s="110">
        <v>74926</v>
      </c>
      <c r="D50" s="110">
        <v>0</v>
      </c>
      <c r="E50" s="110">
        <v>94988</v>
      </c>
      <c r="F50" s="110">
        <v>0</v>
      </c>
      <c r="G50" s="110">
        <v>63480</v>
      </c>
      <c r="H50" s="111">
        <v>233394</v>
      </c>
      <c r="I50" s="17">
        <v>0</v>
      </c>
      <c r="J50" s="18">
        <v>0</v>
      </c>
      <c r="K50" s="18">
        <v>0</v>
      </c>
      <c r="L50" s="18">
        <v>12022</v>
      </c>
      <c r="M50" s="18">
        <v>0</v>
      </c>
      <c r="N50" s="18">
        <v>62178</v>
      </c>
      <c r="O50" s="13">
        <v>74200</v>
      </c>
      <c r="P50" s="17">
        <v>0</v>
      </c>
      <c r="Q50" s="18">
        <v>0</v>
      </c>
      <c r="R50" s="18">
        <v>0</v>
      </c>
      <c r="S50" s="18">
        <v>0</v>
      </c>
      <c r="T50" s="18">
        <v>0</v>
      </c>
      <c r="U50" s="18">
        <v>1302</v>
      </c>
      <c r="V50" s="13">
        <v>1302</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74926</v>
      </c>
      <c r="AM50" s="18">
        <v>0</v>
      </c>
      <c r="AN50" s="18">
        <v>73845</v>
      </c>
      <c r="AO50" s="18">
        <v>0</v>
      </c>
      <c r="AP50" s="18">
        <v>0</v>
      </c>
      <c r="AQ50" s="13">
        <v>148771</v>
      </c>
      <c r="AR50" s="17">
        <v>0</v>
      </c>
      <c r="AS50" s="18">
        <v>0</v>
      </c>
      <c r="AT50" s="18">
        <v>0</v>
      </c>
      <c r="AU50" s="18">
        <v>9121</v>
      </c>
      <c r="AV50" s="18">
        <v>0</v>
      </c>
      <c r="AW50" s="18">
        <v>0</v>
      </c>
      <c r="AX50" s="13">
        <v>9121</v>
      </c>
    </row>
    <row r="51" spans="1:50" x14ac:dyDescent="0.3">
      <c r="A51" s="4" t="s">
        <v>42</v>
      </c>
      <c r="B51" s="109">
        <v>0</v>
      </c>
      <c r="C51" s="110">
        <v>10523000</v>
      </c>
      <c r="D51" s="110">
        <v>0</v>
      </c>
      <c r="E51" s="110">
        <v>920473</v>
      </c>
      <c r="F51" s="110">
        <v>1321000</v>
      </c>
      <c r="G51" s="110">
        <v>0</v>
      </c>
      <c r="H51" s="111">
        <v>12764473</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10523000</v>
      </c>
      <c r="AT51" s="18">
        <v>0</v>
      </c>
      <c r="AU51" s="18">
        <v>920473</v>
      </c>
      <c r="AV51" s="18">
        <v>1321000</v>
      </c>
      <c r="AW51" s="18">
        <v>0</v>
      </c>
      <c r="AX51" s="13">
        <v>12764473</v>
      </c>
    </row>
    <row r="52" spans="1:50" x14ac:dyDescent="0.3">
      <c r="A52" s="4" t="s">
        <v>43</v>
      </c>
      <c r="B52" s="109">
        <v>0</v>
      </c>
      <c r="C52" s="110">
        <v>91986.45</v>
      </c>
      <c r="D52" s="110">
        <v>0</v>
      </c>
      <c r="E52" s="110">
        <v>452292.04000000004</v>
      </c>
      <c r="F52" s="110">
        <v>535358.29</v>
      </c>
      <c r="G52" s="110">
        <v>442981</v>
      </c>
      <c r="H52" s="111">
        <v>1522617.78</v>
      </c>
      <c r="I52" s="17">
        <v>0</v>
      </c>
      <c r="J52" s="18">
        <v>58411</v>
      </c>
      <c r="K52" s="18">
        <v>0</v>
      </c>
      <c r="L52" s="18">
        <v>0</v>
      </c>
      <c r="M52" s="18">
        <v>126558.12</v>
      </c>
      <c r="N52" s="18">
        <v>154940</v>
      </c>
      <c r="O52" s="13">
        <v>339909.12</v>
      </c>
      <c r="P52" s="17">
        <v>0</v>
      </c>
      <c r="Q52" s="18">
        <v>0</v>
      </c>
      <c r="R52" s="18">
        <v>0</v>
      </c>
      <c r="S52" s="18">
        <v>0</v>
      </c>
      <c r="T52" s="18">
        <v>136894.79</v>
      </c>
      <c r="U52" s="18">
        <v>286413</v>
      </c>
      <c r="V52" s="13">
        <v>423307.79000000004</v>
      </c>
      <c r="W52" s="17">
        <v>0</v>
      </c>
      <c r="X52" s="18">
        <v>0</v>
      </c>
      <c r="Y52" s="18">
        <v>0</v>
      </c>
      <c r="Z52" s="18">
        <v>0</v>
      </c>
      <c r="AA52" s="18">
        <v>104357.07999999999</v>
      </c>
      <c r="AB52" s="18">
        <v>0</v>
      </c>
      <c r="AC52" s="13">
        <v>104357.07999999999</v>
      </c>
      <c r="AD52" s="17">
        <v>0</v>
      </c>
      <c r="AE52" s="18">
        <v>0</v>
      </c>
      <c r="AF52" s="18">
        <v>0</v>
      </c>
      <c r="AG52" s="18">
        <v>0</v>
      </c>
      <c r="AH52" s="18">
        <v>0</v>
      </c>
      <c r="AI52" s="18">
        <v>0</v>
      </c>
      <c r="AJ52" s="13">
        <v>0</v>
      </c>
      <c r="AK52" s="17">
        <v>0</v>
      </c>
      <c r="AL52" s="18">
        <v>0</v>
      </c>
      <c r="AM52" s="18">
        <v>0</v>
      </c>
      <c r="AN52" s="18">
        <v>0</v>
      </c>
      <c r="AO52" s="18">
        <v>94134.7</v>
      </c>
      <c r="AP52" s="18">
        <v>0</v>
      </c>
      <c r="AQ52" s="13">
        <v>94134.7</v>
      </c>
      <c r="AR52" s="17">
        <v>0</v>
      </c>
      <c r="AS52" s="18">
        <v>33575.449999999997</v>
      </c>
      <c r="AT52" s="18">
        <v>0</v>
      </c>
      <c r="AU52" s="18">
        <v>452292.04000000004</v>
      </c>
      <c r="AV52" s="18">
        <v>73413.599999999991</v>
      </c>
      <c r="AW52" s="18">
        <v>1628</v>
      </c>
      <c r="AX52" s="13">
        <v>560909.09000000008</v>
      </c>
    </row>
    <row r="53" spans="1:50" x14ac:dyDescent="0.3">
      <c r="A53" s="4" t="s">
        <v>44</v>
      </c>
      <c r="B53" s="109">
        <v>0</v>
      </c>
      <c r="C53" s="110">
        <v>1477951</v>
      </c>
      <c r="D53" s="110">
        <v>0</v>
      </c>
      <c r="E53" s="110">
        <v>12708673</v>
      </c>
      <c r="F53" s="110">
        <v>19451</v>
      </c>
      <c r="G53" s="110">
        <v>39899</v>
      </c>
      <c r="H53" s="111">
        <v>14245974</v>
      </c>
      <c r="I53" s="17">
        <v>0</v>
      </c>
      <c r="J53" s="18">
        <v>0</v>
      </c>
      <c r="K53" s="18">
        <v>0</v>
      </c>
      <c r="L53" s="18">
        <v>12488771</v>
      </c>
      <c r="M53" s="18">
        <v>0</v>
      </c>
      <c r="N53" s="18">
        <v>0</v>
      </c>
      <c r="O53" s="13">
        <v>12488771</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1477951</v>
      </c>
      <c r="AM53" s="18">
        <v>0</v>
      </c>
      <c r="AN53" s="18">
        <v>57620</v>
      </c>
      <c r="AO53" s="18">
        <v>0</v>
      </c>
      <c r="AP53" s="18">
        <v>39899</v>
      </c>
      <c r="AQ53" s="13">
        <v>1575470</v>
      </c>
      <c r="AR53" s="17">
        <v>0</v>
      </c>
      <c r="AS53" s="18">
        <v>0</v>
      </c>
      <c r="AT53" s="18">
        <v>0</v>
      </c>
      <c r="AU53" s="18">
        <v>162282</v>
      </c>
      <c r="AV53" s="18">
        <v>19451</v>
      </c>
      <c r="AW53" s="18">
        <v>0</v>
      </c>
      <c r="AX53" s="13">
        <v>181733</v>
      </c>
    </row>
    <row r="54" spans="1:50" x14ac:dyDescent="0.3">
      <c r="A54" s="4" t="s">
        <v>45</v>
      </c>
      <c r="B54" s="109">
        <v>0</v>
      </c>
      <c r="C54" s="110">
        <v>1501582</v>
      </c>
      <c r="D54" s="110">
        <v>29692</v>
      </c>
      <c r="E54" s="110">
        <v>472054</v>
      </c>
      <c r="F54" s="110">
        <v>0</v>
      </c>
      <c r="G54" s="110">
        <v>1053338</v>
      </c>
      <c r="H54" s="111">
        <v>3056666</v>
      </c>
      <c r="I54" s="17">
        <v>0</v>
      </c>
      <c r="J54" s="18">
        <v>1501582</v>
      </c>
      <c r="K54" s="18">
        <v>0</v>
      </c>
      <c r="L54" s="18">
        <v>0</v>
      </c>
      <c r="M54" s="18">
        <v>0</v>
      </c>
      <c r="N54" s="18">
        <v>0</v>
      </c>
      <c r="O54" s="13">
        <v>1501582</v>
      </c>
      <c r="P54" s="17">
        <v>0</v>
      </c>
      <c r="Q54" s="18">
        <v>0</v>
      </c>
      <c r="R54" s="18">
        <v>29692</v>
      </c>
      <c r="S54" s="18">
        <v>0</v>
      </c>
      <c r="T54" s="18">
        <v>0</v>
      </c>
      <c r="U54" s="18">
        <v>0</v>
      </c>
      <c r="V54" s="13">
        <v>29692</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1053338</v>
      </c>
      <c r="AQ54" s="13">
        <v>1053338</v>
      </c>
      <c r="AR54" s="17">
        <v>0</v>
      </c>
      <c r="AS54" s="18">
        <v>0</v>
      </c>
      <c r="AT54" s="18">
        <v>0</v>
      </c>
      <c r="AU54" s="18">
        <v>472054</v>
      </c>
      <c r="AV54" s="18">
        <v>0</v>
      </c>
      <c r="AW54" s="18">
        <v>0</v>
      </c>
      <c r="AX54" s="13">
        <v>472054</v>
      </c>
    </row>
    <row r="55" spans="1:50" x14ac:dyDescent="0.3">
      <c r="A55" s="4" t="s">
        <v>46</v>
      </c>
      <c r="B55" s="109">
        <v>0</v>
      </c>
      <c r="C55" s="110">
        <v>1882379.77</v>
      </c>
      <c r="D55" s="110">
        <v>164678.24</v>
      </c>
      <c r="E55" s="110">
        <v>343171.43</v>
      </c>
      <c r="F55" s="110">
        <v>221167.05999999997</v>
      </c>
      <c r="G55" s="110">
        <v>0</v>
      </c>
      <c r="H55" s="111">
        <v>2611396.5</v>
      </c>
      <c r="I55" s="17">
        <v>0</v>
      </c>
      <c r="J55" s="18">
        <v>0.01</v>
      </c>
      <c r="K55" s="18">
        <v>0</v>
      </c>
      <c r="L55" s="18">
        <v>296596.86</v>
      </c>
      <c r="M55" s="18">
        <v>58645.96</v>
      </c>
      <c r="N55" s="18">
        <v>0</v>
      </c>
      <c r="O55" s="13">
        <v>355242.83</v>
      </c>
      <c r="P55" s="17">
        <v>0</v>
      </c>
      <c r="Q55" s="18">
        <v>0</v>
      </c>
      <c r="R55" s="18">
        <v>0</v>
      </c>
      <c r="S55" s="18">
        <v>0</v>
      </c>
      <c r="T55" s="18">
        <v>83825.679999999993</v>
      </c>
      <c r="U55" s="18">
        <v>0</v>
      </c>
      <c r="V55" s="13">
        <v>83825.679999999993</v>
      </c>
      <c r="W55" s="17">
        <v>0</v>
      </c>
      <c r="X55" s="18">
        <v>0</v>
      </c>
      <c r="Y55" s="18">
        <v>0</v>
      </c>
      <c r="Z55" s="18">
        <v>9800.01</v>
      </c>
      <c r="AA55" s="18">
        <v>0</v>
      </c>
      <c r="AB55" s="18">
        <v>0</v>
      </c>
      <c r="AC55" s="13">
        <v>9800.01</v>
      </c>
      <c r="AD55" s="17">
        <v>0</v>
      </c>
      <c r="AE55" s="18">
        <v>271839.13</v>
      </c>
      <c r="AF55" s="18">
        <v>79717.600000000006</v>
      </c>
      <c r="AG55" s="18">
        <v>0</v>
      </c>
      <c r="AH55" s="18">
        <v>0</v>
      </c>
      <c r="AI55" s="18">
        <v>0</v>
      </c>
      <c r="AJ55" s="13">
        <v>351556.73</v>
      </c>
      <c r="AK55" s="17">
        <v>0</v>
      </c>
      <c r="AL55" s="18">
        <v>0</v>
      </c>
      <c r="AM55" s="18">
        <v>0</v>
      </c>
      <c r="AN55" s="18">
        <v>0</v>
      </c>
      <c r="AO55" s="18">
        <v>69619.929999999993</v>
      </c>
      <c r="AP55" s="18">
        <v>0</v>
      </c>
      <c r="AQ55" s="13">
        <v>69619.929999999993</v>
      </c>
      <c r="AR55" s="17">
        <v>0</v>
      </c>
      <c r="AS55" s="18">
        <v>1610540.6300000001</v>
      </c>
      <c r="AT55" s="18">
        <v>84960.639999999999</v>
      </c>
      <c r="AU55" s="18">
        <v>36774.559999999998</v>
      </c>
      <c r="AV55" s="18">
        <v>9075.49</v>
      </c>
      <c r="AW55" s="18">
        <v>0</v>
      </c>
      <c r="AX55" s="13">
        <v>1741351.32</v>
      </c>
    </row>
    <row r="56" spans="1:50" x14ac:dyDescent="0.3">
      <c r="A56" s="4" t="s">
        <v>47</v>
      </c>
      <c r="B56" s="109">
        <v>17844.2</v>
      </c>
      <c r="C56" s="110">
        <v>168372.12</v>
      </c>
      <c r="D56" s="110">
        <v>28619.61</v>
      </c>
      <c r="E56" s="110">
        <v>726088.45</v>
      </c>
      <c r="F56" s="110">
        <v>790241.40999999992</v>
      </c>
      <c r="G56" s="110">
        <v>10000</v>
      </c>
      <c r="H56" s="111">
        <v>1741165.7899999998</v>
      </c>
      <c r="I56" s="17">
        <v>0</v>
      </c>
      <c r="J56" s="18">
        <v>0</v>
      </c>
      <c r="K56" s="18">
        <v>0</v>
      </c>
      <c r="L56" s="18">
        <v>0</v>
      </c>
      <c r="M56" s="18">
        <v>0</v>
      </c>
      <c r="N56" s="18">
        <v>0</v>
      </c>
      <c r="O56" s="13">
        <v>0</v>
      </c>
      <c r="P56" s="17">
        <v>0</v>
      </c>
      <c r="Q56" s="18">
        <v>18124.55</v>
      </c>
      <c r="R56" s="18">
        <v>28619.61</v>
      </c>
      <c r="S56" s="18">
        <v>0</v>
      </c>
      <c r="T56" s="18">
        <v>0</v>
      </c>
      <c r="U56" s="18">
        <v>10000</v>
      </c>
      <c r="V56" s="13">
        <v>56744.160000000003</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10106.31</v>
      </c>
      <c r="AO56" s="18">
        <v>0</v>
      </c>
      <c r="AP56" s="18">
        <v>0</v>
      </c>
      <c r="AQ56" s="13">
        <v>10106.31</v>
      </c>
      <c r="AR56" s="17">
        <v>17844.2</v>
      </c>
      <c r="AS56" s="18">
        <v>150247.57</v>
      </c>
      <c r="AT56" s="18">
        <v>0</v>
      </c>
      <c r="AU56" s="18">
        <v>715982.1399999999</v>
      </c>
      <c r="AV56" s="18">
        <v>790241.40999999992</v>
      </c>
      <c r="AW56" s="18">
        <v>0</v>
      </c>
      <c r="AX56" s="13">
        <v>1674315.3199999998</v>
      </c>
    </row>
    <row r="57" spans="1:50" x14ac:dyDescent="0.3">
      <c r="A57" s="4" t="s">
        <v>48</v>
      </c>
      <c r="B57" s="109">
        <v>20957.59</v>
      </c>
      <c r="C57" s="110">
        <v>27765.17</v>
      </c>
      <c r="D57" s="110">
        <v>0</v>
      </c>
      <c r="E57" s="110">
        <v>115493.17</v>
      </c>
      <c r="F57" s="110">
        <v>580833.77000000014</v>
      </c>
      <c r="G57" s="110">
        <v>0</v>
      </c>
      <c r="H57" s="111">
        <v>745049.70000000019</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20957.59</v>
      </c>
      <c r="AS57" s="18">
        <v>27765.17</v>
      </c>
      <c r="AT57" s="18">
        <v>0</v>
      </c>
      <c r="AU57" s="18">
        <v>115493.17</v>
      </c>
      <c r="AV57" s="18">
        <v>580833.77000000014</v>
      </c>
      <c r="AW57" s="18">
        <v>0</v>
      </c>
      <c r="AX57" s="13">
        <v>745049.70000000019</v>
      </c>
    </row>
    <row r="58" spans="1:50" x14ac:dyDescent="0.3">
      <c r="A58" s="4" t="s">
        <v>49</v>
      </c>
      <c r="B58" s="109">
        <v>0</v>
      </c>
      <c r="C58" s="110">
        <v>781332</v>
      </c>
      <c r="D58" s="110">
        <v>0</v>
      </c>
      <c r="E58" s="110">
        <v>3080510</v>
      </c>
      <c r="F58" s="110">
        <v>0</v>
      </c>
      <c r="G58" s="110">
        <v>2903288</v>
      </c>
      <c r="H58" s="111">
        <v>6765130</v>
      </c>
      <c r="I58" s="17">
        <v>0</v>
      </c>
      <c r="J58" s="18">
        <v>0</v>
      </c>
      <c r="K58" s="18">
        <v>0</v>
      </c>
      <c r="L58" s="18">
        <v>0</v>
      </c>
      <c r="M58" s="18">
        <v>0</v>
      </c>
      <c r="N58" s="18">
        <v>0</v>
      </c>
      <c r="O58" s="13">
        <v>0</v>
      </c>
      <c r="P58" s="17">
        <v>0</v>
      </c>
      <c r="Q58" s="18">
        <v>0</v>
      </c>
      <c r="R58" s="18">
        <v>0</v>
      </c>
      <c r="S58" s="18">
        <v>75600</v>
      </c>
      <c r="T58" s="18">
        <v>0</v>
      </c>
      <c r="U58" s="18">
        <v>0</v>
      </c>
      <c r="V58" s="13">
        <v>75600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781332</v>
      </c>
      <c r="AT58" s="18">
        <v>0</v>
      </c>
      <c r="AU58" s="18">
        <v>3004910</v>
      </c>
      <c r="AV58" s="18">
        <v>0</v>
      </c>
      <c r="AW58" s="18">
        <v>2903288</v>
      </c>
      <c r="AX58" s="13">
        <v>6689530</v>
      </c>
    </row>
    <row r="59" spans="1:50" x14ac:dyDescent="0.3">
      <c r="A59" s="4" t="s">
        <v>50</v>
      </c>
      <c r="B59" s="109">
        <v>0</v>
      </c>
      <c r="C59" s="110">
        <v>250289</v>
      </c>
      <c r="D59" s="110">
        <v>0</v>
      </c>
      <c r="E59" s="110">
        <v>517223.97000000009</v>
      </c>
      <c r="F59" s="110">
        <v>166985.97</v>
      </c>
      <c r="G59" s="110">
        <v>9537.5499999999993</v>
      </c>
      <c r="H59" s="111">
        <v>944036.49000000011</v>
      </c>
      <c r="I59" s="17" t="s">
        <v>263</v>
      </c>
      <c r="J59" s="18" t="s">
        <v>263</v>
      </c>
      <c r="K59" s="18" t="s">
        <v>263</v>
      </c>
      <c r="L59" s="18" t="s">
        <v>263</v>
      </c>
      <c r="M59" s="18" t="s">
        <v>263</v>
      </c>
      <c r="N59" s="18" t="s">
        <v>263</v>
      </c>
      <c r="O59" s="13">
        <v>0</v>
      </c>
      <c r="P59" s="17" t="s">
        <v>263</v>
      </c>
      <c r="Q59" s="18" t="s">
        <v>263</v>
      </c>
      <c r="R59" s="18" t="s">
        <v>263</v>
      </c>
      <c r="S59" s="18" t="s">
        <v>263</v>
      </c>
      <c r="T59" s="18" t="s">
        <v>263</v>
      </c>
      <c r="U59" s="18" t="s">
        <v>263</v>
      </c>
      <c r="V59" s="13">
        <v>0</v>
      </c>
      <c r="W59" s="17" t="s">
        <v>263</v>
      </c>
      <c r="X59" s="18" t="s">
        <v>263</v>
      </c>
      <c r="Y59" s="18" t="s">
        <v>263</v>
      </c>
      <c r="Z59" s="18" t="s">
        <v>263</v>
      </c>
      <c r="AA59" s="18" t="s">
        <v>263</v>
      </c>
      <c r="AB59" s="18" t="s">
        <v>263</v>
      </c>
      <c r="AC59" s="13">
        <v>0</v>
      </c>
      <c r="AD59" s="17" t="s">
        <v>263</v>
      </c>
      <c r="AE59" s="18" t="s">
        <v>263</v>
      </c>
      <c r="AF59" s="18" t="s">
        <v>263</v>
      </c>
      <c r="AG59" s="18" t="s">
        <v>263</v>
      </c>
      <c r="AH59" s="18" t="s">
        <v>263</v>
      </c>
      <c r="AI59" s="18" t="s">
        <v>263</v>
      </c>
      <c r="AJ59" s="13">
        <v>0</v>
      </c>
      <c r="AK59" s="17" t="s">
        <v>263</v>
      </c>
      <c r="AL59" s="18" t="s">
        <v>263</v>
      </c>
      <c r="AM59" s="18" t="s">
        <v>263</v>
      </c>
      <c r="AN59" s="18" t="s">
        <v>263</v>
      </c>
      <c r="AO59" s="18">
        <v>78785.75</v>
      </c>
      <c r="AP59" s="18">
        <v>1334.55</v>
      </c>
      <c r="AQ59" s="13">
        <v>80120.3</v>
      </c>
      <c r="AR59" s="17" t="s">
        <v>263</v>
      </c>
      <c r="AS59" s="18">
        <v>250289</v>
      </c>
      <c r="AT59" s="18" t="s">
        <v>263</v>
      </c>
      <c r="AU59" s="18">
        <v>517223.97000000009</v>
      </c>
      <c r="AV59" s="18">
        <v>88200.22</v>
      </c>
      <c r="AW59" s="18">
        <v>8203</v>
      </c>
      <c r="AX59" s="13">
        <v>863916.19000000006</v>
      </c>
    </row>
    <row r="60" spans="1:50" x14ac:dyDescent="0.3">
      <c r="A60" s="4" t="s">
        <v>51</v>
      </c>
      <c r="B60" s="109">
        <v>0</v>
      </c>
      <c r="C60" s="110">
        <v>41105.339999999997</v>
      </c>
      <c r="D60" s="110">
        <v>0</v>
      </c>
      <c r="E60" s="110">
        <v>77572.09</v>
      </c>
      <c r="F60" s="110">
        <v>1285207.5</v>
      </c>
      <c r="G60" s="110">
        <v>0</v>
      </c>
      <c r="H60" s="111">
        <v>1403884.93</v>
      </c>
      <c r="I60" s="17">
        <v>0</v>
      </c>
      <c r="J60" s="18">
        <v>41105.339999999997</v>
      </c>
      <c r="K60" s="18">
        <v>0</v>
      </c>
      <c r="L60" s="18">
        <v>77572.09</v>
      </c>
      <c r="M60" s="18">
        <v>1285207.5</v>
      </c>
      <c r="N60" s="18">
        <v>0</v>
      </c>
      <c r="O60" s="13">
        <v>1403884.93</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
      <c r="A61" s="4" t="s">
        <v>52</v>
      </c>
      <c r="B61" s="109">
        <v>0</v>
      </c>
      <c r="C61" s="110">
        <v>612770.24</v>
      </c>
      <c r="D61" s="110">
        <v>0</v>
      </c>
      <c r="E61" s="110">
        <v>1117723.3099999998</v>
      </c>
      <c r="F61" s="110">
        <v>37311.120000000003</v>
      </c>
      <c r="G61" s="110">
        <v>0</v>
      </c>
      <c r="H61" s="111">
        <v>1767804.67</v>
      </c>
      <c r="I61" s="17">
        <v>0</v>
      </c>
      <c r="J61" s="18">
        <v>0</v>
      </c>
      <c r="K61" s="18">
        <v>0</v>
      </c>
      <c r="L61" s="18">
        <v>8982</v>
      </c>
      <c r="M61" s="18">
        <v>0</v>
      </c>
      <c r="N61" s="18">
        <v>0</v>
      </c>
      <c r="O61" s="13">
        <v>8982</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612770.24</v>
      </c>
      <c r="AM61" s="18">
        <v>0</v>
      </c>
      <c r="AN61" s="18">
        <v>47063.43</v>
      </c>
      <c r="AO61" s="18">
        <v>37311.120000000003</v>
      </c>
      <c r="AP61" s="18">
        <v>0</v>
      </c>
      <c r="AQ61" s="13">
        <v>697144.79</v>
      </c>
      <c r="AR61" s="17">
        <v>0</v>
      </c>
      <c r="AS61" s="18">
        <v>0</v>
      </c>
      <c r="AT61" s="18">
        <v>0</v>
      </c>
      <c r="AU61" s="18">
        <v>1061677.8799999999</v>
      </c>
      <c r="AV61" s="18">
        <v>0</v>
      </c>
      <c r="AW61" s="18">
        <v>0</v>
      </c>
      <c r="AX61" s="13">
        <v>1061677.8799999999</v>
      </c>
    </row>
    <row r="62" spans="1:50" x14ac:dyDescent="0.3">
      <c r="A62" s="4" t="s">
        <v>53</v>
      </c>
      <c r="B62" s="109">
        <v>0</v>
      </c>
      <c r="C62" s="110">
        <v>1158814.02</v>
      </c>
      <c r="D62" s="110">
        <v>0</v>
      </c>
      <c r="E62" s="110">
        <v>63216.27</v>
      </c>
      <c r="F62" s="110">
        <v>85895</v>
      </c>
      <c r="G62" s="110">
        <v>0</v>
      </c>
      <c r="H62" s="111">
        <v>1307925.29</v>
      </c>
      <c r="I62" s="17">
        <v>0</v>
      </c>
      <c r="J62" s="18">
        <v>0</v>
      </c>
      <c r="K62" s="18">
        <v>0</v>
      </c>
      <c r="L62" s="18">
        <v>0</v>
      </c>
      <c r="M62" s="18">
        <v>0</v>
      </c>
      <c r="N62" s="18">
        <v>0</v>
      </c>
      <c r="O62" s="13">
        <v>0</v>
      </c>
      <c r="P62" s="17">
        <v>0</v>
      </c>
      <c r="Q62" s="18">
        <v>844346.99</v>
      </c>
      <c r="R62" s="18">
        <v>0</v>
      </c>
      <c r="S62" s="18">
        <v>0</v>
      </c>
      <c r="T62" s="18">
        <v>0</v>
      </c>
      <c r="U62" s="18">
        <v>0</v>
      </c>
      <c r="V62" s="13">
        <v>844346.99</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314467.03000000003</v>
      </c>
      <c r="AM62" s="18">
        <v>0</v>
      </c>
      <c r="AN62" s="18">
        <v>63216.27</v>
      </c>
      <c r="AO62" s="18">
        <v>85895</v>
      </c>
      <c r="AP62" s="18">
        <v>0</v>
      </c>
      <c r="AQ62" s="13">
        <v>463578.30000000005</v>
      </c>
      <c r="AR62" s="17">
        <v>0</v>
      </c>
      <c r="AS62" s="18">
        <v>0</v>
      </c>
      <c r="AT62" s="18">
        <v>0</v>
      </c>
      <c r="AU62" s="18">
        <v>0</v>
      </c>
      <c r="AV62" s="18">
        <v>0</v>
      </c>
      <c r="AW62" s="18">
        <v>0</v>
      </c>
      <c r="AX62" s="13">
        <v>0</v>
      </c>
    </row>
    <row r="63" spans="1:50" x14ac:dyDescent="0.3">
      <c r="A63" s="4" t="s">
        <v>54</v>
      </c>
      <c r="B63" s="109">
        <v>0</v>
      </c>
      <c r="C63" s="110">
        <v>0</v>
      </c>
      <c r="D63" s="110">
        <v>0</v>
      </c>
      <c r="E63" s="110">
        <v>140823</v>
      </c>
      <c r="F63" s="110">
        <v>0</v>
      </c>
      <c r="G63" s="110">
        <v>929024</v>
      </c>
      <c r="H63" s="111">
        <v>1069847</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140823</v>
      </c>
      <c r="AV63" s="18">
        <v>0</v>
      </c>
      <c r="AW63" s="18">
        <v>929024</v>
      </c>
      <c r="AX63" s="13">
        <v>1069847</v>
      </c>
    </row>
    <row r="64" spans="1:50" x14ac:dyDescent="0.3">
      <c r="A64" s="4" t="s">
        <v>55</v>
      </c>
      <c r="B64" s="109">
        <v>0</v>
      </c>
      <c r="C64" s="110">
        <v>227316</v>
      </c>
      <c r="D64" s="110">
        <v>0</v>
      </c>
      <c r="E64" s="110">
        <v>135157</v>
      </c>
      <c r="F64" s="110">
        <v>0</v>
      </c>
      <c r="G64" s="110">
        <v>0</v>
      </c>
      <c r="H64" s="111">
        <v>362473</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182259</v>
      </c>
      <c r="AM64" s="18">
        <v>0</v>
      </c>
      <c r="AN64" s="18">
        <v>0</v>
      </c>
      <c r="AO64" s="18">
        <v>0</v>
      </c>
      <c r="AP64" s="18">
        <v>0</v>
      </c>
      <c r="AQ64" s="13">
        <v>182259</v>
      </c>
      <c r="AR64" s="17">
        <v>0</v>
      </c>
      <c r="AS64" s="18">
        <v>45057</v>
      </c>
      <c r="AT64" s="18">
        <v>0</v>
      </c>
      <c r="AU64" s="18">
        <v>135157</v>
      </c>
      <c r="AV64" s="18">
        <v>0</v>
      </c>
      <c r="AW64" s="18">
        <v>0</v>
      </c>
      <c r="AX64" s="13">
        <v>180214</v>
      </c>
    </row>
    <row r="65" spans="1:50" x14ac:dyDescent="0.3">
      <c r="A65" s="4" t="s">
        <v>56</v>
      </c>
      <c r="B65" s="109">
        <v>0</v>
      </c>
      <c r="C65" s="110">
        <v>171818</v>
      </c>
      <c r="D65" s="110">
        <v>0</v>
      </c>
      <c r="E65" s="110">
        <v>60352</v>
      </c>
      <c r="F65" s="110">
        <v>37503</v>
      </c>
      <c r="G65" s="110">
        <v>0</v>
      </c>
      <c r="H65" s="111">
        <v>269673</v>
      </c>
      <c r="I65" s="17">
        <v>0</v>
      </c>
      <c r="J65" s="18">
        <v>106137</v>
      </c>
      <c r="K65" s="18">
        <v>0</v>
      </c>
      <c r="L65" s="18">
        <v>0</v>
      </c>
      <c r="M65" s="18">
        <v>0</v>
      </c>
      <c r="N65" s="18">
        <v>0</v>
      </c>
      <c r="O65" s="13">
        <v>106137</v>
      </c>
      <c r="P65" s="17">
        <v>0</v>
      </c>
      <c r="Q65" s="18">
        <v>0</v>
      </c>
      <c r="R65" s="18">
        <v>0</v>
      </c>
      <c r="S65" s="18">
        <v>0</v>
      </c>
      <c r="T65" s="18">
        <v>37503</v>
      </c>
      <c r="U65" s="18">
        <v>0</v>
      </c>
      <c r="V65" s="13">
        <v>37503</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65681</v>
      </c>
      <c r="AT65" s="18">
        <v>0</v>
      </c>
      <c r="AU65" s="18">
        <v>60352</v>
      </c>
      <c r="AV65" s="18">
        <v>0</v>
      </c>
      <c r="AW65" s="18">
        <v>0</v>
      </c>
      <c r="AX65" s="13">
        <v>126033</v>
      </c>
    </row>
    <row r="66" spans="1:50" x14ac:dyDescent="0.3">
      <c r="A66" s="4" t="s">
        <v>57</v>
      </c>
      <c r="B66" s="109">
        <v>0</v>
      </c>
      <c r="C66" s="110">
        <v>880000</v>
      </c>
      <c r="D66" s="110">
        <v>0</v>
      </c>
      <c r="E66" s="110">
        <v>0</v>
      </c>
      <c r="F66" s="110">
        <v>0</v>
      </c>
      <c r="G66" s="110">
        <v>0</v>
      </c>
      <c r="H66" s="111">
        <v>880000</v>
      </c>
      <c r="I66" s="17">
        <v>0</v>
      </c>
      <c r="J66" s="18">
        <v>880000</v>
      </c>
      <c r="K66" s="18">
        <v>0</v>
      </c>
      <c r="L66" s="18">
        <v>0</v>
      </c>
      <c r="M66" s="18">
        <v>0</v>
      </c>
      <c r="N66" s="18">
        <v>0</v>
      </c>
      <c r="O66" s="13">
        <v>880000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
      <c r="A67" s="4" t="s">
        <v>58</v>
      </c>
      <c r="B67" s="109">
        <v>0</v>
      </c>
      <c r="C67" s="110">
        <v>207710</v>
      </c>
      <c r="D67" s="110">
        <v>0</v>
      </c>
      <c r="E67" s="110">
        <v>40893</v>
      </c>
      <c r="F67" s="110">
        <v>197887</v>
      </c>
      <c r="G67" s="110">
        <v>40009</v>
      </c>
      <c r="H67" s="111">
        <v>486499</v>
      </c>
      <c r="I67" s="17">
        <v>0</v>
      </c>
      <c r="J67" s="18">
        <v>0</v>
      </c>
      <c r="K67" s="18">
        <v>0</v>
      </c>
      <c r="L67" s="18">
        <v>0</v>
      </c>
      <c r="M67" s="18">
        <v>98340</v>
      </c>
      <c r="N67" s="18">
        <v>0</v>
      </c>
      <c r="O67" s="13">
        <v>98340</v>
      </c>
      <c r="P67" s="17">
        <v>0</v>
      </c>
      <c r="Q67" s="18">
        <v>0</v>
      </c>
      <c r="R67" s="18">
        <v>0</v>
      </c>
      <c r="S67" s="18">
        <v>0</v>
      </c>
      <c r="T67" s="18">
        <v>27482</v>
      </c>
      <c r="U67" s="18">
        <v>0</v>
      </c>
      <c r="V67" s="13">
        <v>27482</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207710</v>
      </c>
      <c r="AT67" s="18">
        <v>0</v>
      </c>
      <c r="AU67" s="18">
        <v>40893</v>
      </c>
      <c r="AV67" s="18">
        <v>72065</v>
      </c>
      <c r="AW67" s="18">
        <v>40009</v>
      </c>
      <c r="AX67" s="13">
        <v>360677</v>
      </c>
    </row>
    <row r="68" spans="1:50" x14ac:dyDescent="0.3">
      <c r="A68" s="4" t="s">
        <v>59</v>
      </c>
      <c r="B68" s="109">
        <v>6300000</v>
      </c>
      <c r="C68" s="110">
        <v>380018</v>
      </c>
      <c r="D68" s="110">
        <v>0</v>
      </c>
      <c r="E68" s="110">
        <v>1729685.24</v>
      </c>
      <c r="F68" s="110">
        <v>868800</v>
      </c>
      <c r="G68" s="110">
        <v>293120</v>
      </c>
      <c r="H68" s="111">
        <v>9571623.2400000002</v>
      </c>
      <c r="I68" s="17">
        <v>0</v>
      </c>
      <c r="J68" s="18">
        <v>0</v>
      </c>
      <c r="K68" s="18">
        <v>0</v>
      </c>
      <c r="L68" s="18">
        <v>102952</v>
      </c>
      <c r="M68" s="18">
        <v>0</v>
      </c>
      <c r="N68" s="18">
        <v>0</v>
      </c>
      <c r="O68" s="13">
        <v>102952</v>
      </c>
      <c r="P68" s="17">
        <v>0</v>
      </c>
      <c r="Q68" s="18">
        <v>0</v>
      </c>
      <c r="R68" s="18">
        <v>0</v>
      </c>
      <c r="S68" s="18">
        <v>0</v>
      </c>
      <c r="T68" s="18">
        <v>0</v>
      </c>
      <c r="U68" s="18">
        <v>0</v>
      </c>
      <c r="V68" s="13">
        <v>0</v>
      </c>
      <c r="W68" s="17">
        <v>6300000</v>
      </c>
      <c r="X68" s="18">
        <v>0</v>
      </c>
      <c r="Y68" s="18">
        <v>0</v>
      </c>
      <c r="Z68" s="18">
        <v>0</v>
      </c>
      <c r="AA68" s="18">
        <v>868800</v>
      </c>
      <c r="AB68" s="18">
        <v>293120</v>
      </c>
      <c r="AC68" s="13">
        <v>7461920</v>
      </c>
      <c r="AD68" s="17">
        <v>0</v>
      </c>
      <c r="AE68" s="18">
        <v>0</v>
      </c>
      <c r="AF68" s="18">
        <v>0</v>
      </c>
      <c r="AG68" s="18">
        <v>0</v>
      </c>
      <c r="AH68" s="18">
        <v>0</v>
      </c>
      <c r="AI68" s="18">
        <v>0</v>
      </c>
      <c r="AJ68" s="13">
        <v>0</v>
      </c>
      <c r="AK68" s="17">
        <v>0</v>
      </c>
      <c r="AL68" s="18">
        <v>251516</v>
      </c>
      <c r="AM68" s="18">
        <v>0</v>
      </c>
      <c r="AN68" s="18">
        <v>23115</v>
      </c>
      <c r="AO68" s="18">
        <v>0</v>
      </c>
      <c r="AP68" s="18">
        <v>0</v>
      </c>
      <c r="AQ68" s="13">
        <v>274631</v>
      </c>
      <c r="AR68" s="17">
        <v>0</v>
      </c>
      <c r="AS68" s="18">
        <v>128502</v>
      </c>
      <c r="AT68" s="18">
        <v>0</v>
      </c>
      <c r="AU68" s="18">
        <v>1603618.24</v>
      </c>
      <c r="AV68" s="18">
        <v>0</v>
      </c>
      <c r="AW68" s="18">
        <v>0</v>
      </c>
      <c r="AX68" s="13">
        <v>1732120.24</v>
      </c>
    </row>
    <row r="69" spans="1:50" x14ac:dyDescent="0.3">
      <c r="A69" s="4" t="s">
        <v>60</v>
      </c>
      <c r="B69" s="109">
        <v>0</v>
      </c>
      <c r="C69" s="110">
        <v>2685</v>
      </c>
      <c r="D69" s="110">
        <v>0</v>
      </c>
      <c r="E69" s="110">
        <v>46280</v>
      </c>
      <c r="F69" s="110">
        <v>388486</v>
      </c>
      <c r="G69" s="110">
        <v>0</v>
      </c>
      <c r="H69" s="111">
        <v>437451</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2685</v>
      </c>
      <c r="AT69" s="18">
        <v>0</v>
      </c>
      <c r="AU69" s="18">
        <v>46280</v>
      </c>
      <c r="AV69" s="18">
        <v>388486</v>
      </c>
      <c r="AW69" s="18">
        <v>0</v>
      </c>
      <c r="AX69" s="13">
        <v>437451</v>
      </c>
    </row>
    <row r="70" spans="1:50" x14ac:dyDescent="0.3">
      <c r="A70" s="4" t="s">
        <v>61</v>
      </c>
      <c r="B70" s="109">
        <v>3615</v>
      </c>
      <c r="C70" s="110">
        <v>25710.42</v>
      </c>
      <c r="D70" s="110">
        <v>0</v>
      </c>
      <c r="E70" s="110">
        <v>221354.1</v>
      </c>
      <c r="F70" s="110">
        <v>51681.55</v>
      </c>
      <c r="G70" s="110">
        <v>4522.45</v>
      </c>
      <c r="H70" s="111">
        <v>306883.52</v>
      </c>
      <c r="I70" s="17">
        <v>3615</v>
      </c>
      <c r="J70" s="18">
        <v>0</v>
      </c>
      <c r="K70" s="18">
        <v>0</v>
      </c>
      <c r="L70" s="18">
        <v>0</v>
      </c>
      <c r="M70" s="18">
        <v>0</v>
      </c>
      <c r="N70" s="18">
        <v>4522.45</v>
      </c>
      <c r="O70" s="13">
        <v>8137.45</v>
      </c>
      <c r="P70" s="17">
        <v>0</v>
      </c>
      <c r="Q70" s="18">
        <v>0</v>
      </c>
      <c r="R70" s="18">
        <v>0</v>
      </c>
      <c r="S70" s="18">
        <v>0</v>
      </c>
      <c r="T70" s="18">
        <v>0</v>
      </c>
      <c r="U70" s="18">
        <v>0</v>
      </c>
      <c r="V70" s="13">
        <v>0</v>
      </c>
      <c r="W70" s="17">
        <v>0</v>
      </c>
      <c r="X70" s="18">
        <v>0</v>
      </c>
      <c r="Y70" s="18">
        <v>0</v>
      </c>
      <c r="Z70" s="18">
        <v>207098.23</v>
      </c>
      <c r="AA70" s="18">
        <v>0</v>
      </c>
      <c r="AB70" s="18">
        <v>0</v>
      </c>
      <c r="AC70" s="13">
        <v>207098.23</v>
      </c>
      <c r="AD70" s="17">
        <v>0</v>
      </c>
      <c r="AE70" s="18">
        <v>0</v>
      </c>
      <c r="AF70" s="18">
        <v>0</v>
      </c>
      <c r="AG70" s="18">
        <v>0</v>
      </c>
      <c r="AH70" s="18">
        <v>0</v>
      </c>
      <c r="AI70" s="18">
        <v>0</v>
      </c>
      <c r="AJ70" s="13">
        <v>0</v>
      </c>
      <c r="AK70" s="17">
        <v>0</v>
      </c>
      <c r="AL70" s="18">
        <v>0</v>
      </c>
      <c r="AM70" s="18">
        <v>0</v>
      </c>
      <c r="AN70" s="18">
        <v>0</v>
      </c>
      <c r="AO70" s="18">
        <v>51681.55</v>
      </c>
      <c r="AP70" s="18">
        <v>0</v>
      </c>
      <c r="AQ70" s="13">
        <v>51681.55</v>
      </c>
      <c r="AR70" s="17">
        <v>0</v>
      </c>
      <c r="AS70" s="18">
        <v>25710.42</v>
      </c>
      <c r="AT70" s="18">
        <v>0</v>
      </c>
      <c r="AU70" s="18">
        <v>14255.87</v>
      </c>
      <c r="AV70" s="18">
        <v>0</v>
      </c>
      <c r="AW70" s="18">
        <v>0</v>
      </c>
      <c r="AX70" s="13">
        <v>39966.29</v>
      </c>
    </row>
    <row r="71" spans="1:50" x14ac:dyDescent="0.3">
      <c r="A71" s="4" t="s">
        <v>62</v>
      </c>
      <c r="B71" s="109">
        <v>408775</v>
      </c>
      <c r="C71" s="110">
        <v>0</v>
      </c>
      <c r="D71" s="110">
        <v>0</v>
      </c>
      <c r="E71" s="110">
        <v>982808</v>
      </c>
      <c r="F71" s="110">
        <v>1952854</v>
      </c>
      <c r="G71" s="110">
        <v>0</v>
      </c>
      <c r="H71" s="111">
        <v>3344437</v>
      </c>
      <c r="I71" s="17">
        <v>408775</v>
      </c>
      <c r="J71" s="18">
        <v>0</v>
      </c>
      <c r="K71" s="18">
        <v>0</v>
      </c>
      <c r="L71" s="18">
        <v>0</v>
      </c>
      <c r="M71" s="18">
        <v>1096105</v>
      </c>
      <c r="N71" s="18">
        <v>0</v>
      </c>
      <c r="O71" s="13">
        <v>1504880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856749</v>
      </c>
      <c r="AP71" s="18">
        <v>0</v>
      </c>
      <c r="AQ71" s="13">
        <v>856749</v>
      </c>
      <c r="AR71" s="17">
        <v>0</v>
      </c>
      <c r="AS71" s="18">
        <v>0</v>
      </c>
      <c r="AT71" s="18">
        <v>0</v>
      </c>
      <c r="AU71" s="18">
        <v>982808</v>
      </c>
      <c r="AV71" s="18">
        <v>0</v>
      </c>
      <c r="AW71" s="18">
        <v>0</v>
      </c>
      <c r="AX71" s="13">
        <v>982808</v>
      </c>
    </row>
    <row r="72" spans="1:50" x14ac:dyDescent="0.3">
      <c r="A72" s="4" t="s">
        <v>63</v>
      </c>
      <c r="B72" s="109">
        <v>0</v>
      </c>
      <c r="C72" s="110">
        <v>0</v>
      </c>
      <c r="D72" s="110">
        <v>0</v>
      </c>
      <c r="E72" s="110">
        <v>399000</v>
      </c>
      <c r="F72" s="110">
        <v>0</v>
      </c>
      <c r="G72" s="110">
        <v>0</v>
      </c>
      <c r="H72" s="111">
        <v>399000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399000</v>
      </c>
      <c r="AO72" s="18">
        <v>0</v>
      </c>
      <c r="AP72" s="18">
        <v>0</v>
      </c>
      <c r="AQ72" s="13">
        <v>399000</v>
      </c>
      <c r="AR72" s="17">
        <v>0</v>
      </c>
      <c r="AS72" s="18">
        <v>0</v>
      </c>
      <c r="AT72" s="18">
        <v>0</v>
      </c>
      <c r="AU72" s="18">
        <v>0</v>
      </c>
      <c r="AV72" s="18">
        <v>0</v>
      </c>
      <c r="AW72" s="18">
        <v>0</v>
      </c>
      <c r="AX72" s="13">
        <v>0</v>
      </c>
    </row>
    <row r="73" spans="1:50" x14ac:dyDescent="0.3">
      <c r="A73" s="4" t="s">
        <v>64</v>
      </c>
      <c r="B73" s="109">
        <v>14421620</v>
      </c>
      <c r="C73" s="110">
        <v>2511631</v>
      </c>
      <c r="D73" s="110">
        <v>7956</v>
      </c>
      <c r="E73" s="110">
        <v>435924</v>
      </c>
      <c r="F73" s="110">
        <v>0</v>
      </c>
      <c r="G73" s="110">
        <v>0</v>
      </c>
      <c r="H73" s="111">
        <v>17377131</v>
      </c>
      <c r="I73" s="17">
        <v>14421620</v>
      </c>
      <c r="J73" s="18">
        <v>2483116</v>
      </c>
      <c r="K73" s="18">
        <v>0</v>
      </c>
      <c r="L73" s="18">
        <v>24420</v>
      </c>
      <c r="M73" s="18">
        <v>0</v>
      </c>
      <c r="N73" s="18">
        <v>0</v>
      </c>
      <c r="O73" s="13">
        <v>16929156</v>
      </c>
      <c r="P73" s="17">
        <v>0</v>
      </c>
      <c r="Q73" s="18">
        <v>18915</v>
      </c>
      <c r="R73" s="18">
        <v>7956</v>
      </c>
      <c r="S73" s="18">
        <v>0</v>
      </c>
      <c r="T73" s="18">
        <v>0</v>
      </c>
      <c r="U73" s="18">
        <v>0</v>
      </c>
      <c r="V73" s="13">
        <v>26871</v>
      </c>
      <c r="W73" s="17">
        <v>0</v>
      </c>
      <c r="X73" s="18">
        <v>0</v>
      </c>
      <c r="Y73" s="18">
        <v>0</v>
      </c>
      <c r="Z73" s="18">
        <v>1662</v>
      </c>
      <c r="AA73" s="18">
        <v>0</v>
      </c>
      <c r="AB73" s="18">
        <v>0</v>
      </c>
      <c r="AC73" s="13">
        <v>1662</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9600</v>
      </c>
      <c r="AT73" s="18">
        <v>0</v>
      </c>
      <c r="AU73" s="18">
        <v>409842</v>
      </c>
      <c r="AV73" s="18">
        <v>0</v>
      </c>
      <c r="AW73" s="18">
        <v>0</v>
      </c>
      <c r="AX73" s="13">
        <v>419442</v>
      </c>
    </row>
    <row r="74" spans="1:50" x14ac:dyDescent="0.3">
      <c r="A74" s="4" t="s">
        <v>65</v>
      </c>
      <c r="B74" s="109">
        <v>0</v>
      </c>
      <c r="C74" s="110">
        <v>4409.09</v>
      </c>
      <c r="D74" s="110">
        <v>0</v>
      </c>
      <c r="E74" s="110">
        <v>25897.27</v>
      </c>
      <c r="F74" s="110">
        <v>0</v>
      </c>
      <c r="G74" s="110">
        <v>149681.70000000001</v>
      </c>
      <c r="H74" s="111">
        <v>179988.06</v>
      </c>
      <c r="I74" s="17">
        <v>0</v>
      </c>
      <c r="J74" s="18">
        <v>0</v>
      </c>
      <c r="K74" s="18">
        <v>0</v>
      </c>
      <c r="L74" s="18">
        <v>19888.18</v>
      </c>
      <c r="M74" s="18">
        <v>0</v>
      </c>
      <c r="N74" s="18">
        <v>0</v>
      </c>
      <c r="O74" s="13">
        <v>19888.18</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149681.70000000001</v>
      </c>
      <c r="AQ74" s="13">
        <v>149681.70000000001</v>
      </c>
      <c r="AR74" s="17">
        <v>0</v>
      </c>
      <c r="AS74" s="18">
        <v>4409.09</v>
      </c>
      <c r="AT74" s="18">
        <v>0</v>
      </c>
      <c r="AU74" s="18">
        <v>6009.09</v>
      </c>
      <c r="AV74" s="18">
        <v>0</v>
      </c>
      <c r="AW74" s="18">
        <v>0</v>
      </c>
      <c r="AX74" s="13">
        <v>10418.18</v>
      </c>
    </row>
    <row r="75" spans="1:50" x14ac:dyDescent="0.3">
      <c r="A75" s="4" t="s">
        <v>66</v>
      </c>
      <c r="B75" s="109">
        <v>0</v>
      </c>
      <c r="C75" s="110">
        <v>0</v>
      </c>
      <c r="D75" s="110">
        <v>75908.5</v>
      </c>
      <c r="E75" s="110">
        <v>281215.01</v>
      </c>
      <c r="F75" s="110">
        <v>353690.3</v>
      </c>
      <c r="G75" s="110">
        <v>0</v>
      </c>
      <c r="H75" s="111">
        <v>710813.81</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66848.5</v>
      </c>
      <c r="AG75" s="18">
        <v>0</v>
      </c>
      <c r="AH75" s="18">
        <v>0</v>
      </c>
      <c r="AI75" s="18">
        <v>0</v>
      </c>
      <c r="AJ75" s="13">
        <v>66848.5</v>
      </c>
      <c r="AK75" s="17">
        <v>0</v>
      </c>
      <c r="AL75" s="18">
        <v>0</v>
      </c>
      <c r="AM75" s="18">
        <v>9060</v>
      </c>
      <c r="AN75" s="18">
        <v>36602.82</v>
      </c>
      <c r="AO75" s="18">
        <v>353690.3</v>
      </c>
      <c r="AP75" s="18">
        <v>0</v>
      </c>
      <c r="AQ75" s="13">
        <v>399353.12</v>
      </c>
      <c r="AR75" s="17">
        <v>0</v>
      </c>
      <c r="AS75" s="18">
        <v>0</v>
      </c>
      <c r="AT75" s="18">
        <v>0</v>
      </c>
      <c r="AU75" s="18">
        <v>244612.19</v>
      </c>
      <c r="AV75" s="18">
        <v>0</v>
      </c>
      <c r="AW75" s="18">
        <v>0</v>
      </c>
      <c r="AX75" s="13">
        <v>244612.19</v>
      </c>
    </row>
    <row r="76" spans="1:50" x14ac:dyDescent="0.3">
      <c r="A76" s="4" t="s">
        <v>67</v>
      </c>
      <c r="B76" s="109">
        <v>0</v>
      </c>
      <c r="C76" s="110">
        <v>34294</v>
      </c>
      <c r="D76" s="110">
        <v>0</v>
      </c>
      <c r="E76" s="110">
        <v>144387</v>
      </c>
      <c r="F76" s="110">
        <v>823872</v>
      </c>
      <c r="G76" s="110">
        <v>0</v>
      </c>
      <c r="H76" s="111">
        <v>1002553</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823872</v>
      </c>
      <c r="AP76" s="18">
        <v>0</v>
      </c>
      <c r="AQ76" s="13">
        <v>823872</v>
      </c>
      <c r="AR76" s="17">
        <v>0</v>
      </c>
      <c r="AS76" s="18">
        <v>34294</v>
      </c>
      <c r="AT76" s="18">
        <v>0</v>
      </c>
      <c r="AU76" s="18">
        <v>144387</v>
      </c>
      <c r="AV76" s="18">
        <v>0</v>
      </c>
      <c r="AW76" s="18">
        <v>0</v>
      </c>
      <c r="AX76" s="13">
        <v>178681</v>
      </c>
    </row>
    <row r="77" spans="1:50" x14ac:dyDescent="0.3">
      <c r="A77" s="4" t="s">
        <v>68</v>
      </c>
      <c r="B77" s="109">
        <v>0</v>
      </c>
      <c r="C77" s="110">
        <v>0</v>
      </c>
      <c r="D77" s="110">
        <v>0</v>
      </c>
      <c r="E77" s="110">
        <v>0</v>
      </c>
      <c r="F77" s="110">
        <v>0</v>
      </c>
      <c r="G77" s="110">
        <v>43529</v>
      </c>
      <c r="H77" s="111">
        <v>43529</v>
      </c>
      <c r="I77" s="17">
        <v>0</v>
      </c>
      <c r="J77" s="18">
        <v>0</v>
      </c>
      <c r="K77" s="18">
        <v>0</v>
      </c>
      <c r="L77" s="18">
        <v>0</v>
      </c>
      <c r="M77" s="18">
        <v>0</v>
      </c>
      <c r="N77" s="18">
        <v>0</v>
      </c>
      <c r="O77" s="13">
        <v>0</v>
      </c>
      <c r="P77" s="17">
        <v>0</v>
      </c>
      <c r="Q77" s="18">
        <v>0</v>
      </c>
      <c r="R77" s="18">
        <v>0</v>
      </c>
      <c r="S77" s="18">
        <v>0</v>
      </c>
      <c r="T77" s="18">
        <v>0</v>
      </c>
      <c r="U77" s="18">
        <v>8900</v>
      </c>
      <c r="V77" s="13">
        <v>8900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34629</v>
      </c>
      <c r="AX77" s="13">
        <v>34629</v>
      </c>
    </row>
    <row r="78" spans="1:50" x14ac:dyDescent="0.3">
      <c r="A78" s="4" t="s">
        <v>69</v>
      </c>
      <c r="B78" s="109">
        <v>277</v>
      </c>
      <c r="C78" s="110">
        <v>199829</v>
      </c>
      <c r="D78" s="110">
        <v>0</v>
      </c>
      <c r="E78" s="110">
        <v>505928</v>
      </c>
      <c r="F78" s="110">
        <v>83251</v>
      </c>
      <c r="G78" s="110">
        <v>0</v>
      </c>
      <c r="H78" s="111">
        <v>789285</v>
      </c>
      <c r="I78" s="17">
        <v>0</v>
      </c>
      <c r="J78" s="18">
        <v>0</v>
      </c>
      <c r="K78" s="18">
        <v>0</v>
      </c>
      <c r="L78" s="18">
        <v>0</v>
      </c>
      <c r="M78" s="18">
        <v>0</v>
      </c>
      <c r="N78" s="18">
        <v>0</v>
      </c>
      <c r="O78" s="13">
        <v>0</v>
      </c>
      <c r="P78" s="17">
        <v>0</v>
      </c>
      <c r="Q78" s="18">
        <v>0</v>
      </c>
      <c r="R78" s="18">
        <v>0</v>
      </c>
      <c r="S78" s="18">
        <v>0</v>
      </c>
      <c r="T78" s="18">
        <v>20232</v>
      </c>
      <c r="U78" s="18">
        <v>0</v>
      </c>
      <c r="V78" s="13">
        <v>20232</v>
      </c>
      <c r="W78" s="17">
        <v>0</v>
      </c>
      <c r="X78" s="18">
        <v>0</v>
      </c>
      <c r="Y78" s="18">
        <v>0</v>
      </c>
      <c r="Z78" s="18">
        <v>175</v>
      </c>
      <c r="AA78" s="18">
        <v>0</v>
      </c>
      <c r="AB78" s="18">
        <v>0</v>
      </c>
      <c r="AC78" s="13">
        <v>175</v>
      </c>
      <c r="AD78" s="17">
        <v>0</v>
      </c>
      <c r="AE78" s="18">
        <v>0</v>
      </c>
      <c r="AF78" s="18">
        <v>0</v>
      </c>
      <c r="AG78" s="18">
        <v>0</v>
      </c>
      <c r="AH78" s="18">
        <v>63019</v>
      </c>
      <c r="AI78" s="18">
        <v>0</v>
      </c>
      <c r="AJ78" s="13">
        <v>63019</v>
      </c>
      <c r="AK78" s="17">
        <v>0</v>
      </c>
      <c r="AL78" s="18">
        <v>19848</v>
      </c>
      <c r="AM78" s="18">
        <v>0</v>
      </c>
      <c r="AN78" s="18">
        <v>80658</v>
      </c>
      <c r="AO78" s="18">
        <v>0</v>
      </c>
      <c r="AP78" s="18">
        <v>0</v>
      </c>
      <c r="AQ78" s="13">
        <v>100506</v>
      </c>
      <c r="AR78" s="17">
        <v>277</v>
      </c>
      <c r="AS78" s="18">
        <v>179981</v>
      </c>
      <c r="AT78" s="18">
        <v>0</v>
      </c>
      <c r="AU78" s="18">
        <v>425095</v>
      </c>
      <c r="AV78" s="18">
        <v>0</v>
      </c>
      <c r="AW78" s="18">
        <v>0</v>
      </c>
      <c r="AX78" s="13">
        <v>605353</v>
      </c>
    </row>
    <row r="79" spans="1:50" x14ac:dyDescent="0.3">
      <c r="A79" s="4" t="s">
        <v>70</v>
      </c>
      <c r="B79" s="109">
        <v>0</v>
      </c>
      <c r="C79" s="110">
        <v>0</v>
      </c>
      <c r="D79" s="110">
        <v>0</v>
      </c>
      <c r="E79" s="110">
        <v>90119</v>
      </c>
      <c r="F79" s="110">
        <v>2091917</v>
      </c>
      <c r="G79" s="110">
        <v>0</v>
      </c>
      <c r="H79" s="111">
        <v>2182036</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90119</v>
      </c>
      <c r="AO79" s="18">
        <v>2091917</v>
      </c>
      <c r="AP79" s="18">
        <v>0</v>
      </c>
      <c r="AQ79" s="13">
        <v>2182036</v>
      </c>
      <c r="AR79" s="17">
        <v>0</v>
      </c>
      <c r="AS79" s="18">
        <v>0</v>
      </c>
      <c r="AT79" s="18">
        <v>0</v>
      </c>
      <c r="AU79" s="18">
        <v>0</v>
      </c>
      <c r="AV79" s="18">
        <v>0</v>
      </c>
      <c r="AW79" s="18">
        <v>0</v>
      </c>
      <c r="AX79" s="13">
        <v>0</v>
      </c>
    </row>
    <row r="80" spans="1:50" x14ac:dyDescent="0.3">
      <c r="A80" s="4" t="s">
        <v>71</v>
      </c>
      <c r="B80" s="109">
        <v>0</v>
      </c>
      <c r="C80" s="110">
        <v>1294062.3899999999</v>
      </c>
      <c r="D80" s="110">
        <v>0</v>
      </c>
      <c r="E80" s="110">
        <v>119908.23000000001</v>
      </c>
      <c r="F80" s="110">
        <v>950456.75</v>
      </c>
      <c r="G80" s="110">
        <v>12990.61</v>
      </c>
      <c r="H80" s="111">
        <v>2377417.98</v>
      </c>
      <c r="I80" s="17">
        <v>0</v>
      </c>
      <c r="J80" s="18">
        <v>1252899.72</v>
      </c>
      <c r="K80" s="18">
        <v>0</v>
      </c>
      <c r="L80" s="18">
        <v>4090.91</v>
      </c>
      <c r="M80" s="18">
        <v>0</v>
      </c>
      <c r="N80" s="18">
        <v>0</v>
      </c>
      <c r="O80" s="13">
        <v>1256990.6299999999</v>
      </c>
      <c r="P80" s="17">
        <v>0</v>
      </c>
      <c r="Q80" s="18">
        <v>0</v>
      </c>
      <c r="R80" s="18">
        <v>0</v>
      </c>
      <c r="S80" s="18">
        <v>0</v>
      </c>
      <c r="T80" s="18">
        <v>0</v>
      </c>
      <c r="U80" s="18">
        <v>12990.61</v>
      </c>
      <c r="V80" s="13">
        <v>12990.61</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41162.67</v>
      </c>
      <c r="AT80" s="18">
        <v>0</v>
      </c>
      <c r="AU80" s="18">
        <v>115817.32</v>
      </c>
      <c r="AV80" s="18">
        <v>950456.75</v>
      </c>
      <c r="AW80" s="18">
        <v>0</v>
      </c>
      <c r="AX80" s="13">
        <v>1107436.74</v>
      </c>
    </row>
    <row r="81" spans="1:50" x14ac:dyDescent="0.3">
      <c r="A81" s="4" t="s">
        <v>72</v>
      </c>
      <c r="B81" s="109">
        <v>0</v>
      </c>
      <c r="C81" s="110">
        <v>56343</v>
      </c>
      <c r="D81" s="110">
        <v>0</v>
      </c>
      <c r="E81" s="110">
        <v>10056</v>
      </c>
      <c r="F81" s="110">
        <v>147856.54999999999</v>
      </c>
      <c r="G81" s="110">
        <v>13509.28</v>
      </c>
      <c r="H81" s="111">
        <v>227764.83</v>
      </c>
      <c r="I81" s="17">
        <v>0</v>
      </c>
      <c r="J81" s="18">
        <v>0</v>
      </c>
      <c r="K81" s="18">
        <v>0</v>
      </c>
      <c r="L81" s="18">
        <v>0</v>
      </c>
      <c r="M81" s="18">
        <v>52609</v>
      </c>
      <c r="N81" s="18">
        <v>0</v>
      </c>
      <c r="O81" s="13">
        <v>52609</v>
      </c>
      <c r="P81" s="17">
        <v>0</v>
      </c>
      <c r="Q81" s="18">
        <v>0</v>
      </c>
      <c r="R81" s="18">
        <v>0</v>
      </c>
      <c r="S81" s="18">
        <v>0</v>
      </c>
      <c r="T81" s="18">
        <v>34319.550000000003</v>
      </c>
      <c r="U81" s="18">
        <v>0</v>
      </c>
      <c r="V81" s="13">
        <v>34319.550000000003</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10056</v>
      </c>
      <c r="AO81" s="18">
        <v>60928</v>
      </c>
      <c r="AP81" s="18">
        <v>0</v>
      </c>
      <c r="AQ81" s="13">
        <v>70984</v>
      </c>
      <c r="AR81" s="17">
        <v>0</v>
      </c>
      <c r="AS81" s="18">
        <v>56343</v>
      </c>
      <c r="AT81" s="18">
        <v>0</v>
      </c>
      <c r="AU81" s="18">
        <v>0</v>
      </c>
      <c r="AV81" s="18">
        <v>0</v>
      </c>
      <c r="AW81" s="18">
        <v>13509.28</v>
      </c>
      <c r="AX81" s="13">
        <v>69852.28</v>
      </c>
    </row>
    <row r="82" spans="1:50" x14ac:dyDescent="0.3">
      <c r="A82" s="4" t="s">
        <v>73</v>
      </c>
      <c r="B82" s="109">
        <v>0</v>
      </c>
      <c r="C82" s="110">
        <v>2552841.54</v>
      </c>
      <c r="D82" s="110">
        <v>0</v>
      </c>
      <c r="E82" s="110">
        <v>776630.37</v>
      </c>
      <c r="F82" s="110">
        <v>2032218.19</v>
      </c>
      <c r="G82" s="110">
        <v>42949.98</v>
      </c>
      <c r="H82" s="111">
        <v>5404640.080000001</v>
      </c>
      <c r="I82" s="17">
        <v>0</v>
      </c>
      <c r="J82" s="18">
        <v>0</v>
      </c>
      <c r="K82" s="18">
        <v>0</v>
      </c>
      <c r="L82" s="18">
        <v>0</v>
      </c>
      <c r="M82" s="18">
        <v>0</v>
      </c>
      <c r="N82" s="18">
        <v>0</v>
      </c>
      <c r="O82" s="13">
        <v>0</v>
      </c>
      <c r="P82" s="17">
        <v>0</v>
      </c>
      <c r="Q82" s="18">
        <v>0</v>
      </c>
      <c r="R82" s="18">
        <v>0</v>
      </c>
      <c r="S82" s="18">
        <v>0</v>
      </c>
      <c r="T82" s="18">
        <v>0</v>
      </c>
      <c r="U82" s="18">
        <v>42949.98</v>
      </c>
      <c r="V82" s="13">
        <v>42949.98</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31799.88</v>
      </c>
      <c r="AM82" s="18">
        <v>0</v>
      </c>
      <c r="AN82" s="18">
        <v>0</v>
      </c>
      <c r="AO82" s="18">
        <v>0</v>
      </c>
      <c r="AP82" s="18">
        <v>0</v>
      </c>
      <c r="AQ82" s="13">
        <v>31799.88</v>
      </c>
      <c r="AR82" s="17">
        <v>0</v>
      </c>
      <c r="AS82" s="18">
        <v>2521041.66</v>
      </c>
      <c r="AT82" s="18">
        <v>0</v>
      </c>
      <c r="AU82" s="18">
        <v>776630.37</v>
      </c>
      <c r="AV82" s="18">
        <v>2032218.19</v>
      </c>
      <c r="AW82" s="18">
        <v>0</v>
      </c>
      <c r="AX82" s="13">
        <v>5329890.2200000007</v>
      </c>
    </row>
    <row r="83" spans="1:50" x14ac:dyDescent="0.3">
      <c r="A83" s="4" t="s">
        <v>74</v>
      </c>
      <c r="B83" s="109">
        <v>0</v>
      </c>
      <c r="C83" s="110">
        <v>6032213.7600000007</v>
      </c>
      <c r="D83" s="110">
        <v>0</v>
      </c>
      <c r="E83" s="110">
        <v>795000</v>
      </c>
      <c r="F83" s="110">
        <v>0</v>
      </c>
      <c r="G83" s="110">
        <v>3042000</v>
      </c>
      <c r="H83" s="111">
        <v>9869213.7600000016</v>
      </c>
      <c r="I83" s="17">
        <v>0</v>
      </c>
      <c r="J83" s="18">
        <v>6027605.370000001</v>
      </c>
      <c r="K83" s="18">
        <v>0</v>
      </c>
      <c r="L83" s="18">
        <v>795000</v>
      </c>
      <c r="M83" s="18">
        <v>0</v>
      </c>
      <c r="N83" s="18">
        <v>0</v>
      </c>
      <c r="O83" s="13">
        <v>6822605.370000001</v>
      </c>
      <c r="P83" s="17">
        <v>0</v>
      </c>
      <c r="Q83" s="18">
        <v>4608.3900000000003</v>
      </c>
      <c r="R83" s="18">
        <v>0</v>
      </c>
      <c r="S83" s="18">
        <v>0</v>
      </c>
      <c r="T83" s="18">
        <v>0</v>
      </c>
      <c r="U83" s="18">
        <v>0</v>
      </c>
      <c r="V83" s="13">
        <v>4608.3900000000003</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3042000</v>
      </c>
      <c r="AQ83" s="13">
        <v>3042000</v>
      </c>
      <c r="AR83" s="17">
        <v>0</v>
      </c>
      <c r="AS83" s="18">
        <v>0</v>
      </c>
      <c r="AT83" s="18">
        <v>0</v>
      </c>
      <c r="AU83" s="18">
        <v>0</v>
      </c>
      <c r="AV83" s="18">
        <v>0</v>
      </c>
      <c r="AW83" s="18">
        <v>0</v>
      </c>
      <c r="AX83" s="13">
        <v>0</v>
      </c>
    </row>
    <row r="84" spans="1:50" x14ac:dyDescent="0.3">
      <c r="A84" s="4" t="s">
        <v>75</v>
      </c>
      <c r="B84" s="109">
        <v>0</v>
      </c>
      <c r="C84" s="110">
        <v>695373</v>
      </c>
      <c r="D84" s="110">
        <v>0</v>
      </c>
      <c r="E84" s="110">
        <v>16355</v>
      </c>
      <c r="F84" s="110">
        <v>696827</v>
      </c>
      <c r="G84" s="110">
        <v>566973</v>
      </c>
      <c r="H84" s="111">
        <v>1975528</v>
      </c>
      <c r="I84" s="17">
        <v>0</v>
      </c>
      <c r="J84" s="18">
        <v>695373</v>
      </c>
      <c r="K84" s="18">
        <v>0</v>
      </c>
      <c r="L84" s="18">
        <v>0</v>
      </c>
      <c r="M84" s="18">
        <v>0</v>
      </c>
      <c r="N84" s="18">
        <v>69241</v>
      </c>
      <c r="O84" s="13">
        <v>764614</v>
      </c>
      <c r="P84" s="17">
        <v>0</v>
      </c>
      <c r="Q84" s="18">
        <v>0</v>
      </c>
      <c r="R84" s="18">
        <v>0</v>
      </c>
      <c r="S84" s="18">
        <v>0</v>
      </c>
      <c r="T84" s="18">
        <v>0</v>
      </c>
      <c r="U84" s="18">
        <v>9965</v>
      </c>
      <c r="V84" s="13">
        <v>9965</v>
      </c>
      <c r="W84" s="17">
        <v>0</v>
      </c>
      <c r="X84" s="18">
        <v>0</v>
      </c>
      <c r="Y84" s="18">
        <v>0</v>
      </c>
      <c r="Z84" s="18">
        <v>16355</v>
      </c>
      <c r="AA84" s="18">
        <v>0</v>
      </c>
      <c r="AB84" s="18">
        <v>487767</v>
      </c>
      <c r="AC84" s="13">
        <v>504122</v>
      </c>
      <c r="AD84" s="17">
        <v>0</v>
      </c>
      <c r="AE84" s="18">
        <v>0</v>
      </c>
      <c r="AF84" s="18">
        <v>0</v>
      </c>
      <c r="AG84" s="18">
        <v>0</v>
      </c>
      <c r="AH84" s="18">
        <v>0</v>
      </c>
      <c r="AI84" s="18">
        <v>0</v>
      </c>
      <c r="AJ84" s="13">
        <v>0</v>
      </c>
      <c r="AK84" s="17">
        <v>0</v>
      </c>
      <c r="AL84" s="18">
        <v>0</v>
      </c>
      <c r="AM84" s="18">
        <v>0</v>
      </c>
      <c r="AN84" s="18">
        <v>0</v>
      </c>
      <c r="AO84" s="18">
        <v>696827</v>
      </c>
      <c r="AP84" s="18">
        <v>0</v>
      </c>
      <c r="AQ84" s="13">
        <v>696827</v>
      </c>
      <c r="AR84" s="17">
        <v>0</v>
      </c>
      <c r="AS84" s="18">
        <v>0</v>
      </c>
      <c r="AT84" s="18">
        <v>0</v>
      </c>
      <c r="AU84" s="18">
        <v>0</v>
      </c>
      <c r="AV84" s="18">
        <v>0</v>
      </c>
      <c r="AW84" s="18">
        <v>0</v>
      </c>
      <c r="AX84" s="13">
        <v>0</v>
      </c>
    </row>
    <row r="85" spans="1:50" x14ac:dyDescent="0.3">
      <c r="A85" s="4" t="s">
        <v>76</v>
      </c>
      <c r="B85" s="109">
        <v>0</v>
      </c>
      <c r="C85" s="110">
        <v>1274754</v>
      </c>
      <c r="D85" s="110">
        <v>178456</v>
      </c>
      <c r="E85" s="110">
        <v>1351059</v>
      </c>
      <c r="F85" s="110">
        <v>2579609</v>
      </c>
      <c r="G85" s="110">
        <v>0</v>
      </c>
      <c r="H85" s="111">
        <v>5383878</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c r="AK85" s="17">
        <v>0</v>
      </c>
      <c r="AL85" s="18">
        <v>470557</v>
      </c>
      <c r="AM85" s="18">
        <v>178456</v>
      </c>
      <c r="AN85" s="18">
        <v>332143</v>
      </c>
      <c r="AO85" s="18">
        <v>2579609</v>
      </c>
      <c r="AP85" s="18">
        <v>0</v>
      </c>
      <c r="AQ85" s="13">
        <v>3560765</v>
      </c>
      <c r="AR85" s="17">
        <v>0</v>
      </c>
      <c r="AS85" s="18">
        <v>804197</v>
      </c>
      <c r="AT85" s="18">
        <v>0</v>
      </c>
      <c r="AU85" s="18">
        <v>1018916</v>
      </c>
      <c r="AV85" s="18">
        <v>0</v>
      </c>
      <c r="AW85" s="18">
        <v>0</v>
      </c>
      <c r="AX85" s="13">
        <v>1823113</v>
      </c>
    </row>
    <row r="86" spans="1:50" x14ac:dyDescent="0.3">
      <c r="A86" s="4" t="s">
        <v>77</v>
      </c>
      <c r="B86" s="109">
        <v>0</v>
      </c>
      <c r="C86" s="110">
        <v>2360767</v>
      </c>
      <c r="D86" s="110">
        <v>0</v>
      </c>
      <c r="E86" s="110">
        <v>0</v>
      </c>
      <c r="F86" s="110">
        <v>837466</v>
      </c>
      <c r="G86" s="110">
        <v>265951</v>
      </c>
      <c r="H86" s="111">
        <v>3464184</v>
      </c>
      <c r="I86" s="17">
        <v>0</v>
      </c>
      <c r="J86" s="18">
        <v>2360767</v>
      </c>
      <c r="K86" s="18">
        <v>0</v>
      </c>
      <c r="L86" s="18">
        <v>0</v>
      </c>
      <c r="M86" s="18">
        <v>837466</v>
      </c>
      <c r="N86" s="18">
        <v>265951</v>
      </c>
      <c r="O86" s="13">
        <v>3464184</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
      <c r="A87" s="4" t="s">
        <v>78</v>
      </c>
      <c r="B87" s="109">
        <v>0</v>
      </c>
      <c r="C87" s="110">
        <v>1759125.4400000002</v>
      </c>
      <c r="D87" s="110">
        <v>0</v>
      </c>
      <c r="E87" s="110">
        <v>978410.97</v>
      </c>
      <c r="F87" s="110">
        <v>342866.88</v>
      </c>
      <c r="G87" s="110">
        <v>602412.21</v>
      </c>
      <c r="H87" s="111">
        <v>3682815.5</v>
      </c>
      <c r="I87" s="17">
        <v>0</v>
      </c>
      <c r="J87" s="18">
        <v>0</v>
      </c>
      <c r="K87" s="18">
        <v>0</v>
      </c>
      <c r="L87" s="18">
        <v>0</v>
      </c>
      <c r="M87" s="18">
        <v>0</v>
      </c>
      <c r="N87" s="18">
        <v>0</v>
      </c>
      <c r="O87" s="13">
        <v>0</v>
      </c>
      <c r="P87" s="17">
        <v>0</v>
      </c>
      <c r="Q87" s="18">
        <v>0</v>
      </c>
      <c r="R87" s="18">
        <v>0</v>
      </c>
      <c r="S87" s="18">
        <v>0</v>
      </c>
      <c r="T87" s="18">
        <v>199815.32</v>
      </c>
      <c r="U87" s="18">
        <v>0</v>
      </c>
      <c r="V87" s="13">
        <v>199815.32</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1759125.4400000002</v>
      </c>
      <c r="AM87" s="18">
        <v>0</v>
      </c>
      <c r="AN87" s="18">
        <v>0</v>
      </c>
      <c r="AO87" s="18">
        <v>143051.56</v>
      </c>
      <c r="AP87" s="18">
        <v>0</v>
      </c>
      <c r="AQ87" s="13">
        <v>1902177.0000000002</v>
      </c>
      <c r="AR87" s="17">
        <v>0</v>
      </c>
      <c r="AS87" s="18">
        <v>0</v>
      </c>
      <c r="AT87" s="18">
        <v>0</v>
      </c>
      <c r="AU87" s="18">
        <v>978410.97</v>
      </c>
      <c r="AV87" s="18">
        <v>0</v>
      </c>
      <c r="AW87" s="18">
        <v>602412.21</v>
      </c>
      <c r="AX87" s="13">
        <v>1580823.18</v>
      </c>
    </row>
    <row r="88" spans="1:50" x14ac:dyDescent="0.3">
      <c r="A88" s="4" t="s">
        <v>79</v>
      </c>
      <c r="B88" s="109">
        <v>0</v>
      </c>
      <c r="C88" s="110">
        <v>6360</v>
      </c>
      <c r="D88" s="110">
        <v>0</v>
      </c>
      <c r="E88" s="110">
        <v>82563</v>
      </c>
      <c r="F88" s="110">
        <v>0</v>
      </c>
      <c r="G88" s="110">
        <v>0</v>
      </c>
      <c r="H88" s="111">
        <v>88923</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6360</v>
      </c>
      <c r="AM88" s="18">
        <v>0</v>
      </c>
      <c r="AN88" s="18">
        <v>0</v>
      </c>
      <c r="AO88" s="18">
        <v>0</v>
      </c>
      <c r="AP88" s="18">
        <v>0</v>
      </c>
      <c r="AQ88" s="13">
        <v>6360</v>
      </c>
      <c r="AR88" s="17">
        <v>0</v>
      </c>
      <c r="AS88" s="18">
        <v>0</v>
      </c>
      <c r="AT88" s="18">
        <v>0</v>
      </c>
      <c r="AU88" s="18">
        <v>82563</v>
      </c>
      <c r="AV88" s="18">
        <v>0</v>
      </c>
      <c r="AW88" s="18">
        <v>0</v>
      </c>
      <c r="AX88" s="13">
        <v>82563</v>
      </c>
    </row>
    <row r="89" spans="1:50"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
      <c r="A90" s="80" t="s">
        <v>80</v>
      </c>
      <c r="B90" s="81">
        <f>SUM(B9:B89)</f>
        <v>22839901.59</v>
      </c>
      <c r="C90" s="82">
        <f t="shared" ref="C90:H90" si="0">SUM(C9:C89)</f>
        <v>112181439.05500002</v>
      </c>
      <c r="D90" s="82">
        <f t="shared" si="0"/>
        <v>5812774.7800000003</v>
      </c>
      <c r="E90" s="82">
        <f t="shared" si="0"/>
        <v>50727757.100000009</v>
      </c>
      <c r="F90" s="82">
        <f t="shared" si="0"/>
        <v>41749661.18</v>
      </c>
      <c r="G90" s="82">
        <f t="shared" ref="G90" si="1">SUM(G9:G89)</f>
        <v>19304018.18</v>
      </c>
      <c r="H90" s="83">
        <f t="shared" si="0"/>
        <v>252615551.88499999</v>
      </c>
      <c r="I90" s="81">
        <f t="shared" ref="I90:O90" si="2">SUM(I9:I89)</f>
        <v>14834010</v>
      </c>
      <c r="J90" s="82">
        <f t="shared" ref="J90:K90" si="3">SUM(J9:J89)</f>
        <v>22634018.57</v>
      </c>
      <c r="K90" s="82">
        <f t="shared" si="3"/>
        <v>41847</v>
      </c>
      <c r="L90" s="82">
        <f t="shared" ref="L90" si="4">SUM(L9:L89)</f>
        <v>16342428.34</v>
      </c>
      <c r="M90" s="82">
        <f t="shared" si="2"/>
        <v>5811817.7699999996</v>
      </c>
      <c r="N90" s="82">
        <f t="shared" ref="N90" si="5">SUM(N9:N89)</f>
        <v>976536.15999999992</v>
      </c>
      <c r="O90" s="83">
        <f t="shared" si="2"/>
        <v>60640657.840000004</v>
      </c>
      <c r="P90" s="81">
        <f t="shared" ref="P90" si="6">SUM(P9:P89)</f>
        <v>0</v>
      </c>
      <c r="Q90" s="82">
        <f t="shared" ref="Q90:S90" si="7">SUM(Q9:Q89)</f>
        <v>3327016.3799999994</v>
      </c>
      <c r="R90" s="82">
        <f t="shared" si="7"/>
        <v>497878.26</v>
      </c>
      <c r="S90" s="82">
        <f t="shared" si="7"/>
        <v>114047</v>
      </c>
      <c r="T90" s="82">
        <f t="shared" ref="T90:W90" si="8">SUM(T9:T89)</f>
        <v>1734184.01</v>
      </c>
      <c r="U90" s="82">
        <f t="shared" ref="U90" si="9">SUM(U9:U89)</f>
        <v>406756.58999999997</v>
      </c>
      <c r="V90" s="83">
        <f t="shared" si="8"/>
        <v>6079882.2400000002</v>
      </c>
      <c r="W90" s="81">
        <f t="shared" si="8"/>
        <v>6300000</v>
      </c>
      <c r="X90" s="82">
        <f t="shared" ref="X90:Z90" si="10">SUM(X9:X89)</f>
        <v>1125246.3500000001</v>
      </c>
      <c r="Y90" s="82">
        <f t="shared" si="10"/>
        <v>0</v>
      </c>
      <c r="Z90" s="82">
        <f t="shared" si="10"/>
        <v>719093.33</v>
      </c>
      <c r="AA90" s="82">
        <f t="shared" ref="AA90:AD90" si="11">SUM(AA9:AA89)</f>
        <v>1276235.22</v>
      </c>
      <c r="AB90" s="82">
        <f t="shared" ref="AB90" si="12">SUM(AB9:AB89)</f>
        <v>1499922</v>
      </c>
      <c r="AC90" s="83">
        <f t="shared" si="11"/>
        <v>10920496.9</v>
      </c>
      <c r="AD90" s="81">
        <f t="shared" si="11"/>
        <v>298938</v>
      </c>
      <c r="AE90" s="82">
        <f t="shared" ref="AE90:AG90" si="13">SUM(AE9:AE89)</f>
        <v>271839.13</v>
      </c>
      <c r="AF90" s="82">
        <f t="shared" si="13"/>
        <v>146566.1</v>
      </c>
      <c r="AG90" s="82">
        <f t="shared" si="13"/>
        <v>0</v>
      </c>
      <c r="AH90" s="82">
        <f t="shared" ref="AH90:AK90" si="14">SUM(AH9:AH89)</f>
        <v>63019</v>
      </c>
      <c r="AI90" s="82">
        <f t="shared" ref="AI90" si="15">SUM(AI9:AI89)</f>
        <v>27392</v>
      </c>
      <c r="AJ90" s="83">
        <f t="shared" si="14"/>
        <v>807754.23</v>
      </c>
      <c r="AK90" s="81">
        <f t="shared" si="14"/>
        <v>0</v>
      </c>
      <c r="AL90" s="82">
        <f t="shared" ref="AL90:AN90" si="16">SUM(AL9:AL89)</f>
        <v>6922555.5600000005</v>
      </c>
      <c r="AM90" s="82">
        <f t="shared" si="16"/>
        <v>226680</v>
      </c>
      <c r="AN90" s="82">
        <f t="shared" si="16"/>
        <v>4310105.83</v>
      </c>
      <c r="AO90" s="82">
        <f t="shared" ref="AO90:AR90" si="17">SUM(AO9:AO89)</f>
        <v>10812971.6</v>
      </c>
      <c r="AP90" s="82">
        <f t="shared" ref="AP90" si="18">SUM(AP9:AP89)</f>
        <v>7859295.25</v>
      </c>
      <c r="AQ90" s="83">
        <f t="shared" si="17"/>
        <v>30131608.240000002</v>
      </c>
      <c r="AR90" s="81">
        <f t="shared" si="17"/>
        <v>1406953.59</v>
      </c>
      <c r="AS90" s="82">
        <f t="shared" ref="AS90:AU90" si="19">SUM(AS9:AS89)</f>
        <v>77900763.064999998</v>
      </c>
      <c r="AT90" s="82">
        <f t="shared" si="19"/>
        <v>4899803.419999999</v>
      </c>
      <c r="AU90" s="82">
        <f t="shared" si="19"/>
        <v>29242082.599999998</v>
      </c>
      <c r="AV90" s="82">
        <f t="shared" ref="AV90:AX90" si="20">SUM(AV9:AV89)</f>
        <v>22051433.579999998</v>
      </c>
      <c r="AW90" s="82">
        <f t="shared" ref="AW90" si="21">SUM(AW9:AW89)</f>
        <v>8534116.1799999997</v>
      </c>
      <c r="AX90" s="83">
        <f t="shared" si="20"/>
        <v>144035152.435</v>
      </c>
    </row>
    <row r="91" spans="1:50"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50" width="12.6640625" style="9"/>
    <col min="58" max="16384" width="12.6640625" style="6"/>
  </cols>
  <sheetData>
    <row r="1" spans="1:5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
      <c r="A3" s="79" t="str">
        <f>'Total Outlays'!A3</f>
        <v>2016-17</v>
      </c>
    </row>
    <row r="4" spans="1:57" ht="15.6" x14ac:dyDescent="0.3">
      <c r="A4" s="125" t="s">
        <v>100</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2"/>
    </row>
    <row r="5" spans="1:57" s="11" customFormat="1" x14ac:dyDescent="0.3">
      <c r="A5" s="95"/>
      <c r="B5" s="129" t="s">
        <v>181</v>
      </c>
      <c r="C5" s="126"/>
      <c r="D5" s="126"/>
      <c r="E5" s="126"/>
      <c r="F5" s="126"/>
      <c r="G5" s="126"/>
      <c r="H5" s="127"/>
      <c r="I5" s="128" t="s">
        <v>175</v>
      </c>
      <c r="J5" s="129"/>
      <c r="K5" s="129"/>
      <c r="L5" s="129"/>
      <c r="M5" s="129"/>
      <c r="N5" s="129"/>
      <c r="O5" s="130"/>
      <c r="P5" s="128" t="s">
        <v>176</v>
      </c>
      <c r="Q5" s="129"/>
      <c r="R5" s="129"/>
      <c r="S5" s="129"/>
      <c r="T5" s="129"/>
      <c r="U5" s="129"/>
      <c r="V5" s="130"/>
      <c r="W5" s="128" t="s">
        <v>177</v>
      </c>
      <c r="X5" s="129"/>
      <c r="Y5" s="129"/>
      <c r="Z5" s="129"/>
      <c r="AA5" s="129"/>
      <c r="AB5" s="129"/>
      <c r="AC5" s="130"/>
      <c r="AD5" s="128" t="s">
        <v>178</v>
      </c>
      <c r="AE5" s="129"/>
      <c r="AF5" s="129"/>
      <c r="AG5" s="129"/>
      <c r="AH5" s="129"/>
      <c r="AI5" s="129"/>
      <c r="AJ5" s="130"/>
      <c r="AK5" s="128" t="s">
        <v>179</v>
      </c>
      <c r="AL5" s="129"/>
      <c r="AM5" s="129"/>
      <c r="AN5" s="129"/>
      <c r="AO5" s="129"/>
      <c r="AP5" s="129"/>
      <c r="AQ5" s="130"/>
      <c r="AR5" s="128" t="s">
        <v>180</v>
      </c>
      <c r="AS5" s="129"/>
      <c r="AT5" s="129"/>
      <c r="AU5" s="129"/>
      <c r="AV5" s="129"/>
      <c r="AW5" s="129"/>
      <c r="AX5" s="130"/>
      <c r="AY5" s="131"/>
      <c r="AZ5" s="131"/>
      <c r="BA5" s="131"/>
      <c r="BB5" s="131"/>
      <c r="BC5" s="131"/>
      <c r="BD5" s="131"/>
      <c r="BE5" s="131"/>
    </row>
    <row r="6" spans="1:57" s="11" customFormat="1" ht="13.8" x14ac:dyDescent="0.25">
      <c r="A6" s="95"/>
      <c r="B6" s="98" t="str">
        <f>$I$4&amp;" Total"</f>
        <v xml:space="preserve"> Total</v>
      </c>
      <c r="C6" s="98"/>
      <c r="D6" s="98"/>
      <c r="E6" s="98"/>
      <c r="F6" s="98"/>
      <c r="G6" s="98"/>
      <c r="H6" s="99"/>
      <c r="I6" s="97" t="s">
        <v>109</v>
      </c>
      <c r="J6" s="98"/>
      <c r="K6" s="98"/>
      <c r="L6" s="98"/>
      <c r="M6" s="98"/>
      <c r="N6" s="98"/>
      <c r="O6" s="99"/>
      <c r="P6" s="97" t="s">
        <v>110</v>
      </c>
      <c r="Q6" s="98"/>
      <c r="R6" s="98"/>
      <c r="S6" s="98"/>
      <c r="T6" s="98"/>
      <c r="U6" s="98"/>
      <c r="V6" s="99"/>
      <c r="W6" s="97" t="s">
        <v>111</v>
      </c>
      <c r="X6" s="98"/>
      <c r="Y6" s="98"/>
      <c r="Z6" s="98"/>
      <c r="AA6" s="98"/>
      <c r="AB6" s="98"/>
      <c r="AC6" s="99"/>
      <c r="AD6" s="97" t="s">
        <v>112</v>
      </c>
      <c r="AE6" s="98"/>
      <c r="AF6" s="98"/>
      <c r="AG6" s="98"/>
      <c r="AH6" s="98"/>
      <c r="AI6" s="98"/>
      <c r="AJ6" s="99"/>
      <c r="AK6" s="98" t="s">
        <v>113</v>
      </c>
      <c r="AL6" s="98"/>
      <c r="AM6" s="98"/>
      <c r="AN6" s="98"/>
      <c r="AO6" s="98"/>
      <c r="AP6" s="98"/>
      <c r="AQ6" s="99"/>
      <c r="AR6" s="105" t="s">
        <v>114</v>
      </c>
      <c r="AS6" s="98"/>
      <c r="AT6" s="98"/>
      <c r="AU6" s="98"/>
      <c r="AV6" s="98"/>
      <c r="AW6" s="98"/>
      <c r="AX6" s="99"/>
    </row>
    <row r="7" spans="1:57"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row>
    <row r="8" spans="1:57"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row>
    <row r="9" spans="1:57"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
      <c r="A10" s="4" t="s">
        <v>1</v>
      </c>
      <c r="B10" s="109">
        <v>0</v>
      </c>
      <c r="C10" s="110">
        <v>12000</v>
      </c>
      <c r="D10" s="110">
        <v>0</v>
      </c>
      <c r="E10" s="110">
        <v>0</v>
      </c>
      <c r="F10" s="110">
        <v>0</v>
      </c>
      <c r="G10" s="110">
        <v>0</v>
      </c>
      <c r="H10" s="111">
        <v>12000</v>
      </c>
      <c r="I10" s="17">
        <v>0</v>
      </c>
      <c r="J10" s="18">
        <v>12000</v>
      </c>
      <c r="K10" s="18">
        <v>0</v>
      </c>
      <c r="L10" s="18">
        <v>0</v>
      </c>
      <c r="M10" s="18">
        <v>0</v>
      </c>
      <c r="N10" s="18">
        <v>0</v>
      </c>
      <c r="O10" s="13">
        <v>12000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
      <c r="A11" s="4" t="s">
        <v>2</v>
      </c>
      <c r="B11" s="109">
        <v>0</v>
      </c>
      <c r="C11" s="110">
        <v>0</v>
      </c>
      <c r="D11" s="110">
        <v>0</v>
      </c>
      <c r="E11" s="110">
        <v>975</v>
      </c>
      <c r="F11" s="110">
        <v>0</v>
      </c>
      <c r="G11" s="110">
        <v>0</v>
      </c>
      <c r="H11" s="111">
        <v>975</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975</v>
      </c>
      <c r="AV11" s="18">
        <v>0</v>
      </c>
      <c r="AW11" s="18">
        <v>0</v>
      </c>
      <c r="AX11" s="13">
        <v>975</v>
      </c>
    </row>
    <row r="12" spans="1:57" x14ac:dyDescent="0.3">
      <c r="A12" s="4" t="s">
        <v>3</v>
      </c>
      <c r="B12" s="109">
        <v>0</v>
      </c>
      <c r="C12" s="110">
        <v>2590755.1700000004</v>
      </c>
      <c r="D12" s="110">
        <v>0</v>
      </c>
      <c r="E12" s="110">
        <v>13575</v>
      </c>
      <c r="F12" s="110">
        <v>0</v>
      </c>
      <c r="G12" s="110">
        <v>0</v>
      </c>
      <c r="H12" s="111">
        <v>2604330.1700000004</v>
      </c>
      <c r="I12" s="17">
        <v>0</v>
      </c>
      <c r="J12" s="18">
        <v>2590755.1700000004</v>
      </c>
      <c r="K12" s="18">
        <v>0</v>
      </c>
      <c r="L12" s="18">
        <v>13575</v>
      </c>
      <c r="M12" s="18">
        <v>0</v>
      </c>
      <c r="N12" s="18">
        <v>0</v>
      </c>
      <c r="O12" s="13">
        <v>2604330.1700000004</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
      <c r="A13" s="4" t="s">
        <v>4</v>
      </c>
      <c r="B13" s="109">
        <v>0</v>
      </c>
      <c r="C13" s="110">
        <v>3847000</v>
      </c>
      <c r="D13" s="110">
        <v>0</v>
      </c>
      <c r="E13" s="110">
        <v>186000</v>
      </c>
      <c r="F13" s="110">
        <v>666000</v>
      </c>
      <c r="G13" s="110">
        <v>0</v>
      </c>
      <c r="H13" s="111">
        <v>4699000</v>
      </c>
      <c r="I13" s="17">
        <v>0</v>
      </c>
      <c r="J13" s="18">
        <v>55000</v>
      </c>
      <c r="K13" s="18">
        <v>0</v>
      </c>
      <c r="L13" s="18">
        <v>2000</v>
      </c>
      <c r="M13" s="18">
        <v>10000</v>
      </c>
      <c r="N13" s="18">
        <v>0</v>
      </c>
      <c r="O13" s="13">
        <v>67000</v>
      </c>
      <c r="P13" s="17">
        <v>0</v>
      </c>
      <c r="Q13" s="18">
        <v>1170000</v>
      </c>
      <c r="R13" s="18">
        <v>0</v>
      </c>
      <c r="S13" s="18">
        <v>47000</v>
      </c>
      <c r="T13" s="18">
        <v>212000</v>
      </c>
      <c r="U13" s="18">
        <v>0</v>
      </c>
      <c r="V13" s="13">
        <v>1429000</v>
      </c>
      <c r="W13" s="17">
        <v>0</v>
      </c>
      <c r="X13" s="18">
        <v>731000</v>
      </c>
      <c r="Y13" s="18">
        <v>0</v>
      </c>
      <c r="Z13" s="18">
        <v>67000</v>
      </c>
      <c r="AA13" s="18">
        <v>123000</v>
      </c>
      <c r="AB13" s="18">
        <v>0</v>
      </c>
      <c r="AC13" s="13">
        <v>921000</v>
      </c>
      <c r="AD13" s="17">
        <v>0</v>
      </c>
      <c r="AE13" s="18">
        <v>1818000</v>
      </c>
      <c r="AF13" s="18">
        <v>0</v>
      </c>
      <c r="AG13" s="18">
        <v>67000</v>
      </c>
      <c r="AH13" s="18">
        <v>308000</v>
      </c>
      <c r="AI13" s="18">
        <v>0</v>
      </c>
      <c r="AJ13" s="13">
        <v>2193000</v>
      </c>
      <c r="AK13" s="17">
        <v>0</v>
      </c>
      <c r="AL13" s="18">
        <v>5000</v>
      </c>
      <c r="AM13" s="18">
        <v>0</v>
      </c>
      <c r="AN13" s="18">
        <v>0</v>
      </c>
      <c r="AO13" s="18">
        <v>0</v>
      </c>
      <c r="AP13" s="18">
        <v>0</v>
      </c>
      <c r="AQ13" s="13">
        <v>5000</v>
      </c>
      <c r="AR13" s="17">
        <v>0</v>
      </c>
      <c r="AS13" s="18">
        <v>68000</v>
      </c>
      <c r="AT13" s="18">
        <v>0</v>
      </c>
      <c r="AU13" s="18">
        <v>3000</v>
      </c>
      <c r="AV13" s="18">
        <v>13000</v>
      </c>
      <c r="AW13" s="18">
        <v>0</v>
      </c>
      <c r="AX13" s="13">
        <v>84000</v>
      </c>
    </row>
    <row r="14" spans="1:57" x14ac:dyDescent="0.3">
      <c r="A14" s="4" t="s">
        <v>5</v>
      </c>
      <c r="B14" s="109">
        <v>0</v>
      </c>
      <c r="C14" s="110">
        <v>1477234</v>
      </c>
      <c r="D14" s="110">
        <v>0</v>
      </c>
      <c r="E14" s="110">
        <v>0</v>
      </c>
      <c r="F14" s="110">
        <v>0</v>
      </c>
      <c r="G14" s="110">
        <v>0</v>
      </c>
      <c r="H14" s="111">
        <v>1477234</v>
      </c>
      <c r="I14" s="17">
        <v>0</v>
      </c>
      <c r="J14" s="18">
        <v>1477234</v>
      </c>
      <c r="K14" s="18">
        <v>0</v>
      </c>
      <c r="L14" s="18">
        <v>0</v>
      </c>
      <c r="M14" s="18">
        <v>0</v>
      </c>
      <c r="N14" s="18">
        <v>0</v>
      </c>
      <c r="O14" s="13">
        <v>1477234</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
      <c r="A15" s="4" t="s">
        <v>6</v>
      </c>
      <c r="B15" s="109">
        <v>0</v>
      </c>
      <c r="C15" s="110">
        <v>0</v>
      </c>
      <c r="D15" s="110">
        <v>0</v>
      </c>
      <c r="E15" s="110">
        <v>0</v>
      </c>
      <c r="F15" s="110">
        <v>0</v>
      </c>
      <c r="G15" s="110">
        <v>0</v>
      </c>
      <c r="H15" s="111">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
      <c r="A16" s="4" t="s">
        <v>7</v>
      </c>
      <c r="B16" s="109">
        <v>0</v>
      </c>
      <c r="C16" s="110">
        <v>219300.98</v>
      </c>
      <c r="D16" s="110">
        <v>0</v>
      </c>
      <c r="E16" s="110">
        <v>0</v>
      </c>
      <c r="F16" s="110">
        <v>4600</v>
      </c>
      <c r="G16" s="110">
        <v>0</v>
      </c>
      <c r="H16" s="111">
        <v>223900.98</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4600</v>
      </c>
      <c r="AB16" s="18">
        <v>0</v>
      </c>
      <c r="AC16" s="13">
        <v>4600</v>
      </c>
      <c r="AD16" s="17">
        <v>0</v>
      </c>
      <c r="AE16" s="18">
        <v>219300.98</v>
      </c>
      <c r="AF16" s="18">
        <v>0</v>
      </c>
      <c r="AG16" s="18">
        <v>0</v>
      </c>
      <c r="AH16" s="18">
        <v>0</v>
      </c>
      <c r="AI16" s="18">
        <v>0</v>
      </c>
      <c r="AJ16" s="13">
        <v>219300.98</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
      <c r="A17" s="4" t="s">
        <v>8</v>
      </c>
      <c r="B17" s="109">
        <v>0</v>
      </c>
      <c r="C17" s="110">
        <v>18519</v>
      </c>
      <c r="D17" s="110">
        <v>0</v>
      </c>
      <c r="E17" s="110">
        <v>2318</v>
      </c>
      <c r="F17" s="110">
        <v>0</v>
      </c>
      <c r="G17" s="110">
        <v>0</v>
      </c>
      <c r="H17" s="111">
        <v>20837</v>
      </c>
      <c r="I17" s="17">
        <v>0</v>
      </c>
      <c r="J17" s="18">
        <v>0</v>
      </c>
      <c r="K17" s="18">
        <v>0</v>
      </c>
      <c r="L17" s="18">
        <v>0</v>
      </c>
      <c r="M17" s="18">
        <v>0</v>
      </c>
      <c r="N17" s="18">
        <v>0</v>
      </c>
      <c r="O17" s="13">
        <v>0</v>
      </c>
      <c r="P17" s="17">
        <v>0</v>
      </c>
      <c r="Q17" s="18">
        <v>0</v>
      </c>
      <c r="R17" s="18">
        <v>0</v>
      </c>
      <c r="S17" s="18">
        <v>2318</v>
      </c>
      <c r="T17" s="18">
        <v>0</v>
      </c>
      <c r="U17" s="18">
        <v>0</v>
      </c>
      <c r="V17" s="13">
        <v>2318</v>
      </c>
      <c r="W17" s="17">
        <v>0</v>
      </c>
      <c r="X17" s="18">
        <v>0</v>
      </c>
      <c r="Y17" s="18">
        <v>0</v>
      </c>
      <c r="Z17" s="18">
        <v>0</v>
      </c>
      <c r="AA17" s="18">
        <v>0</v>
      </c>
      <c r="AB17" s="18">
        <v>0</v>
      </c>
      <c r="AC17" s="13">
        <v>0</v>
      </c>
      <c r="AD17" s="17">
        <v>0</v>
      </c>
      <c r="AE17" s="18">
        <v>18519</v>
      </c>
      <c r="AF17" s="18">
        <v>0</v>
      </c>
      <c r="AG17" s="18">
        <v>0</v>
      </c>
      <c r="AH17" s="18">
        <v>0</v>
      </c>
      <c r="AI17" s="18">
        <v>0</v>
      </c>
      <c r="AJ17" s="13">
        <v>18519</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
      <c r="A18" s="4" t="s">
        <v>9</v>
      </c>
      <c r="B18" s="109">
        <v>0</v>
      </c>
      <c r="C18" s="110">
        <v>3017833.9499999997</v>
      </c>
      <c r="D18" s="110">
        <v>4768732.05</v>
      </c>
      <c r="E18" s="110">
        <v>0</v>
      </c>
      <c r="F18" s="110">
        <v>0</v>
      </c>
      <c r="G18" s="110">
        <v>-27937.64</v>
      </c>
      <c r="H18" s="111">
        <v>7758628.3600000003</v>
      </c>
      <c r="I18" s="17">
        <v>0</v>
      </c>
      <c r="J18" s="18">
        <v>1559909.76</v>
      </c>
      <c r="K18" s="18">
        <v>4768732.05</v>
      </c>
      <c r="L18" s="18">
        <v>0</v>
      </c>
      <c r="M18" s="18">
        <v>0</v>
      </c>
      <c r="N18" s="18">
        <v>-35527.64</v>
      </c>
      <c r="O18" s="13">
        <v>6293114.1699999999</v>
      </c>
      <c r="P18" s="17">
        <v>0</v>
      </c>
      <c r="Q18" s="18">
        <v>0</v>
      </c>
      <c r="R18" s="18">
        <v>0</v>
      </c>
      <c r="S18" s="18">
        <v>0</v>
      </c>
      <c r="T18" s="18">
        <v>0</v>
      </c>
      <c r="U18" s="18">
        <v>0</v>
      </c>
      <c r="V18" s="13">
        <v>0</v>
      </c>
      <c r="W18" s="17">
        <v>0</v>
      </c>
      <c r="X18" s="18">
        <v>1019569.04</v>
      </c>
      <c r="Y18" s="18">
        <v>0</v>
      </c>
      <c r="Z18" s="18">
        <v>0</v>
      </c>
      <c r="AA18" s="18">
        <v>0</v>
      </c>
      <c r="AB18" s="18">
        <v>0</v>
      </c>
      <c r="AC18" s="13">
        <v>1019569.04</v>
      </c>
      <c r="AD18" s="17">
        <v>0</v>
      </c>
      <c r="AE18" s="18">
        <v>318849.52</v>
      </c>
      <c r="AF18" s="18">
        <v>0</v>
      </c>
      <c r="AG18" s="18">
        <v>0</v>
      </c>
      <c r="AH18" s="18">
        <v>0</v>
      </c>
      <c r="AI18" s="18">
        <v>7590</v>
      </c>
      <c r="AJ18" s="13">
        <v>326439.52</v>
      </c>
      <c r="AK18" s="17">
        <v>0</v>
      </c>
      <c r="AL18" s="18">
        <v>119505.63</v>
      </c>
      <c r="AM18" s="18">
        <v>0</v>
      </c>
      <c r="AN18" s="18">
        <v>0</v>
      </c>
      <c r="AO18" s="18">
        <v>0</v>
      </c>
      <c r="AP18" s="18">
        <v>0</v>
      </c>
      <c r="AQ18" s="13">
        <v>119505.63</v>
      </c>
      <c r="AR18" s="17">
        <v>0</v>
      </c>
      <c r="AS18" s="18">
        <v>0</v>
      </c>
      <c r="AT18" s="18">
        <v>0</v>
      </c>
      <c r="AU18" s="18">
        <v>0</v>
      </c>
      <c r="AV18" s="18">
        <v>0</v>
      </c>
      <c r="AW18" s="18">
        <v>0</v>
      </c>
      <c r="AX18" s="13">
        <v>0</v>
      </c>
    </row>
    <row r="19" spans="1:50" x14ac:dyDescent="0.3">
      <c r="A19" s="4" t="s">
        <v>10</v>
      </c>
      <c r="B19" s="109">
        <v>0</v>
      </c>
      <c r="C19" s="110">
        <v>1045857.0900000001</v>
      </c>
      <c r="D19" s="110">
        <v>0</v>
      </c>
      <c r="E19" s="110">
        <v>0</v>
      </c>
      <c r="F19" s="110">
        <v>49616</v>
      </c>
      <c r="G19" s="110">
        <v>0</v>
      </c>
      <c r="H19" s="111">
        <v>1095473.0900000001</v>
      </c>
      <c r="I19" s="17">
        <v>0</v>
      </c>
      <c r="J19" s="18">
        <v>1045857.0900000001</v>
      </c>
      <c r="K19" s="18">
        <v>0</v>
      </c>
      <c r="L19" s="18">
        <v>0</v>
      </c>
      <c r="M19" s="18">
        <v>0</v>
      </c>
      <c r="N19" s="18">
        <v>0</v>
      </c>
      <c r="O19" s="13">
        <v>1045857.0900000001</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49616</v>
      </c>
      <c r="AW19" s="18">
        <v>0</v>
      </c>
      <c r="AX19" s="13">
        <v>49616</v>
      </c>
    </row>
    <row r="20" spans="1:50" x14ac:dyDescent="0.3">
      <c r="A20" s="4" t="s">
        <v>11</v>
      </c>
      <c r="B20" s="109">
        <v>0</v>
      </c>
      <c r="C20" s="110">
        <v>0</v>
      </c>
      <c r="D20" s="110">
        <v>0</v>
      </c>
      <c r="E20" s="110">
        <v>0</v>
      </c>
      <c r="F20" s="110">
        <v>0</v>
      </c>
      <c r="G20" s="110">
        <v>0</v>
      </c>
      <c r="H20" s="111">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
      <c r="A21" s="4" t="s">
        <v>12</v>
      </c>
      <c r="B21" s="109">
        <v>0</v>
      </c>
      <c r="C21" s="110">
        <v>0</v>
      </c>
      <c r="D21" s="110">
        <v>0</v>
      </c>
      <c r="E21" s="110">
        <v>0</v>
      </c>
      <c r="F21" s="110">
        <v>0</v>
      </c>
      <c r="G21" s="110">
        <v>0</v>
      </c>
      <c r="H21" s="111">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
      <c r="A22" s="4" t="s">
        <v>13</v>
      </c>
      <c r="B22" s="109">
        <v>0</v>
      </c>
      <c r="C22" s="110">
        <v>1931057.51</v>
      </c>
      <c r="D22" s="110">
        <v>170713.1</v>
      </c>
      <c r="E22" s="110">
        <v>0</v>
      </c>
      <c r="F22" s="110">
        <v>0</v>
      </c>
      <c r="G22" s="110">
        <v>0</v>
      </c>
      <c r="H22" s="111">
        <v>2101770.6100000003</v>
      </c>
      <c r="I22" s="17">
        <v>0</v>
      </c>
      <c r="J22" s="18">
        <v>931057.51</v>
      </c>
      <c r="K22" s="18">
        <v>170713.1</v>
      </c>
      <c r="L22" s="18">
        <v>0</v>
      </c>
      <c r="M22" s="18">
        <v>0</v>
      </c>
      <c r="N22" s="18">
        <v>0</v>
      </c>
      <c r="O22" s="13">
        <v>1101770.6100000001</v>
      </c>
      <c r="P22" s="17">
        <v>0</v>
      </c>
      <c r="Q22" s="18">
        <v>1000000</v>
      </c>
      <c r="R22" s="18">
        <v>0</v>
      </c>
      <c r="S22" s="18">
        <v>0</v>
      </c>
      <c r="T22" s="18">
        <v>0</v>
      </c>
      <c r="U22" s="18">
        <v>0</v>
      </c>
      <c r="V22" s="13">
        <v>1000000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row>
    <row r="23" spans="1:50" x14ac:dyDescent="0.3">
      <c r="A23" s="4" t="s">
        <v>14</v>
      </c>
      <c r="B23" s="109">
        <v>0</v>
      </c>
      <c r="C23" s="110">
        <v>6878461.1200000001</v>
      </c>
      <c r="D23" s="110">
        <v>3976792.1999999993</v>
      </c>
      <c r="E23" s="110">
        <v>0</v>
      </c>
      <c r="F23" s="110">
        <v>372391.9</v>
      </c>
      <c r="G23" s="110">
        <v>0</v>
      </c>
      <c r="H23" s="111">
        <v>11227645.219999999</v>
      </c>
      <c r="I23" s="17">
        <v>0</v>
      </c>
      <c r="J23" s="18">
        <v>0</v>
      </c>
      <c r="K23" s="18">
        <v>0</v>
      </c>
      <c r="L23" s="18">
        <v>0</v>
      </c>
      <c r="M23" s="18">
        <v>99507.199999999997</v>
      </c>
      <c r="N23" s="18">
        <v>0</v>
      </c>
      <c r="O23" s="13">
        <v>99507.199999999997</v>
      </c>
      <c r="P23" s="17">
        <v>0</v>
      </c>
      <c r="Q23" s="18">
        <v>0</v>
      </c>
      <c r="R23" s="18">
        <v>0</v>
      </c>
      <c r="S23" s="18">
        <v>0</v>
      </c>
      <c r="T23" s="18">
        <v>108808.07</v>
      </c>
      <c r="U23" s="18">
        <v>0</v>
      </c>
      <c r="V23" s="13">
        <v>108808.07</v>
      </c>
      <c r="W23" s="17">
        <v>0</v>
      </c>
      <c r="X23" s="18">
        <v>53999.07</v>
      </c>
      <c r="Y23" s="18">
        <v>500913.45</v>
      </c>
      <c r="Z23" s="18">
        <v>0</v>
      </c>
      <c r="AA23" s="18">
        <v>164076.63</v>
      </c>
      <c r="AB23" s="18">
        <v>0</v>
      </c>
      <c r="AC23" s="13">
        <v>718989.15</v>
      </c>
      <c r="AD23" s="17">
        <v>0</v>
      </c>
      <c r="AE23" s="18">
        <v>6824462.0499999998</v>
      </c>
      <c r="AF23" s="18">
        <v>3475878.7499999991</v>
      </c>
      <c r="AG23" s="18">
        <v>0</v>
      </c>
      <c r="AH23" s="18">
        <v>0</v>
      </c>
      <c r="AI23" s="18">
        <v>0</v>
      </c>
      <c r="AJ23" s="13">
        <v>10300340.799999999</v>
      </c>
      <c r="AK23" s="17">
        <v>0</v>
      </c>
      <c r="AL23" s="18">
        <v>0</v>
      </c>
      <c r="AM23" s="18">
        <v>0</v>
      </c>
      <c r="AN23" s="18">
        <v>0</v>
      </c>
      <c r="AO23" s="18">
        <v>0</v>
      </c>
      <c r="AP23" s="18">
        <v>0</v>
      </c>
      <c r="AQ23" s="13">
        <v>0</v>
      </c>
      <c r="AR23" s="17">
        <v>0</v>
      </c>
      <c r="AS23" s="18">
        <v>0</v>
      </c>
      <c r="AT23" s="18">
        <v>0</v>
      </c>
      <c r="AU23" s="18">
        <v>0</v>
      </c>
      <c r="AV23" s="18">
        <v>0</v>
      </c>
      <c r="AW23" s="18">
        <v>0</v>
      </c>
      <c r="AX23" s="13">
        <v>0</v>
      </c>
    </row>
    <row r="24" spans="1:50" x14ac:dyDescent="0.3">
      <c r="A24" s="4" t="s">
        <v>15</v>
      </c>
      <c r="B24" s="109">
        <v>0</v>
      </c>
      <c r="C24" s="110">
        <v>767286</v>
      </c>
      <c r="D24" s="110">
        <v>0</v>
      </c>
      <c r="E24" s="110">
        <v>0</v>
      </c>
      <c r="F24" s="110">
        <v>0</v>
      </c>
      <c r="G24" s="110">
        <v>0</v>
      </c>
      <c r="H24" s="111">
        <v>767286</v>
      </c>
      <c r="I24" s="17">
        <v>0</v>
      </c>
      <c r="J24" s="18">
        <v>608031</v>
      </c>
      <c r="K24" s="18">
        <v>0</v>
      </c>
      <c r="L24" s="18">
        <v>0</v>
      </c>
      <c r="M24" s="18">
        <v>0</v>
      </c>
      <c r="N24" s="18">
        <v>0</v>
      </c>
      <c r="O24" s="13">
        <v>608031</v>
      </c>
      <c r="P24" s="17">
        <v>0</v>
      </c>
      <c r="Q24" s="18">
        <v>0</v>
      </c>
      <c r="R24" s="18">
        <v>0</v>
      </c>
      <c r="S24" s="18">
        <v>0</v>
      </c>
      <c r="T24" s="18">
        <v>0</v>
      </c>
      <c r="U24" s="18">
        <v>0</v>
      </c>
      <c r="V24" s="13">
        <v>0</v>
      </c>
      <c r="W24" s="17">
        <v>0</v>
      </c>
      <c r="X24" s="18">
        <v>142265</v>
      </c>
      <c r="Y24" s="18">
        <v>0</v>
      </c>
      <c r="Z24" s="18">
        <v>0</v>
      </c>
      <c r="AA24" s="18">
        <v>0</v>
      </c>
      <c r="AB24" s="18">
        <v>0</v>
      </c>
      <c r="AC24" s="13">
        <v>142265</v>
      </c>
      <c r="AD24" s="17">
        <v>0</v>
      </c>
      <c r="AE24" s="18">
        <v>16990</v>
      </c>
      <c r="AF24" s="18">
        <v>0</v>
      </c>
      <c r="AG24" s="18">
        <v>0</v>
      </c>
      <c r="AH24" s="18">
        <v>0</v>
      </c>
      <c r="AI24" s="18">
        <v>0</v>
      </c>
      <c r="AJ24" s="13">
        <v>16990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
      <c r="A25" s="4" t="s">
        <v>16</v>
      </c>
      <c r="B25" s="109">
        <v>0</v>
      </c>
      <c r="C25" s="110">
        <v>109083</v>
      </c>
      <c r="D25" s="110">
        <v>0</v>
      </c>
      <c r="E25" s="110">
        <v>0</v>
      </c>
      <c r="F25" s="110">
        <v>32594</v>
      </c>
      <c r="G25" s="110">
        <v>0</v>
      </c>
      <c r="H25" s="111">
        <v>141677</v>
      </c>
      <c r="I25" s="17">
        <v>0</v>
      </c>
      <c r="J25" s="18">
        <v>0</v>
      </c>
      <c r="K25" s="18">
        <v>0</v>
      </c>
      <c r="L25" s="18">
        <v>0</v>
      </c>
      <c r="M25" s="18">
        <v>32594</v>
      </c>
      <c r="N25" s="18">
        <v>0</v>
      </c>
      <c r="O25" s="13">
        <v>32594</v>
      </c>
      <c r="P25" s="17">
        <v>0</v>
      </c>
      <c r="Q25" s="18">
        <v>69816</v>
      </c>
      <c r="R25" s="18">
        <v>0</v>
      </c>
      <c r="S25" s="18">
        <v>0</v>
      </c>
      <c r="T25" s="18">
        <v>0</v>
      </c>
      <c r="U25" s="18">
        <v>0</v>
      </c>
      <c r="V25" s="13">
        <v>69816</v>
      </c>
      <c r="W25" s="17">
        <v>0</v>
      </c>
      <c r="X25" s="18">
        <v>5818</v>
      </c>
      <c r="Y25" s="18">
        <v>0</v>
      </c>
      <c r="Z25" s="18">
        <v>0</v>
      </c>
      <c r="AA25" s="18">
        <v>0</v>
      </c>
      <c r="AB25" s="18">
        <v>0</v>
      </c>
      <c r="AC25" s="13">
        <v>5818</v>
      </c>
      <c r="AD25" s="17">
        <v>0</v>
      </c>
      <c r="AE25" s="18">
        <v>33449</v>
      </c>
      <c r="AF25" s="18">
        <v>0</v>
      </c>
      <c r="AG25" s="18">
        <v>0</v>
      </c>
      <c r="AH25" s="18">
        <v>0</v>
      </c>
      <c r="AI25" s="18">
        <v>0</v>
      </c>
      <c r="AJ25" s="13">
        <v>33449</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3">
      <c r="A26" s="4" t="s">
        <v>17</v>
      </c>
      <c r="B26" s="109">
        <v>0</v>
      </c>
      <c r="C26" s="110">
        <v>27314.120000000003</v>
      </c>
      <c r="D26" s="110">
        <v>0</v>
      </c>
      <c r="E26" s="110">
        <v>3581.85</v>
      </c>
      <c r="F26" s="110">
        <v>0</v>
      </c>
      <c r="G26" s="110">
        <v>126159.52000000002</v>
      </c>
      <c r="H26" s="111">
        <v>157055.49000000002</v>
      </c>
      <c r="I26" s="17">
        <v>0</v>
      </c>
      <c r="J26" s="18">
        <v>0</v>
      </c>
      <c r="K26" s="18">
        <v>0</v>
      </c>
      <c r="L26" s="18">
        <v>0</v>
      </c>
      <c r="M26" s="18">
        <v>0</v>
      </c>
      <c r="N26" s="18">
        <v>0</v>
      </c>
      <c r="O26" s="13">
        <v>0</v>
      </c>
      <c r="P26" s="17">
        <v>0</v>
      </c>
      <c r="Q26" s="18">
        <v>0</v>
      </c>
      <c r="R26" s="18">
        <v>0</v>
      </c>
      <c r="S26" s="18">
        <v>3581.85</v>
      </c>
      <c r="T26" s="18">
        <v>0</v>
      </c>
      <c r="U26" s="18">
        <v>31781.43</v>
      </c>
      <c r="V26" s="13">
        <v>35363.279999999999</v>
      </c>
      <c r="W26" s="17">
        <v>0</v>
      </c>
      <c r="X26" s="18">
        <v>0</v>
      </c>
      <c r="Y26" s="18">
        <v>0</v>
      </c>
      <c r="Z26" s="18">
        <v>0</v>
      </c>
      <c r="AA26" s="18">
        <v>0</v>
      </c>
      <c r="AB26" s="18">
        <v>0</v>
      </c>
      <c r="AC26" s="13">
        <v>0</v>
      </c>
      <c r="AD26" s="17">
        <v>0</v>
      </c>
      <c r="AE26" s="18">
        <v>27314.120000000003</v>
      </c>
      <c r="AF26" s="18">
        <v>0</v>
      </c>
      <c r="AG26" s="18">
        <v>0</v>
      </c>
      <c r="AH26" s="18">
        <v>0</v>
      </c>
      <c r="AI26" s="18">
        <v>0</v>
      </c>
      <c r="AJ26" s="13">
        <v>27314.120000000003</v>
      </c>
      <c r="AK26" s="17">
        <v>0</v>
      </c>
      <c r="AL26" s="18">
        <v>0</v>
      </c>
      <c r="AM26" s="18">
        <v>0</v>
      </c>
      <c r="AN26" s="18">
        <v>0</v>
      </c>
      <c r="AO26" s="18">
        <v>0</v>
      </c>
      <c r="AP26" s="18">
        <v>0</v>
      </c>
      <c r="AQ26" s="13">
        <v>0</v>
      </c>
      <c r="AR26" s="17">
        <v>0</v>
      </c>
      <c r="AS26" s="18">
        <v>0</v>
      </c>
      <c r="AT26" s="18">
        <v>0</v>
      </c>
      <c r="AU26" s="18">
        <v>0</v>
      </c>
      <c r="AV26" s="18">
        <v>0</v>
      </c>
      <c r="AW26" s="18">
        <v>94378.090000000011</v>
      </c>
      <c r="AX26" s="13">
        <v>94378.090000000011</v>
      </c>
    </row>
    <row r="27" spans="1:50" x14ac:dyDescent="0.3">
      <c r="A27" s="4" t="s">
        <v>18</v>
      </c>
      <c r="B27" s="109">
        <v>0</v>
      </c>
      <c r="C27" s="110">
        <v>853384</v>
      </c>
      <c r="D27" s="110">
        <v>93346.77</v>
      </c>
      <c r="E27" s="110">
        <v>118875</v>
      </c>
      <c r="F27" s="110">
        <v>5460</v>
      </c>
      <c r="G27" s="110">
        <v>0</v>
      </c>
      <c r="H27" s="111">
        <v>1071065.77</v>
      </c>
      <c r="I27" s="17">
        <v>0</v>
      </c>
      <c r="J27" s="18">
        <v>0</v>
      </c>
      <c r="K27" s="18">
        <v>24823.77</v>
      </c>
      <c r="L27" s="18">
        <v>0</v>
      </c>
      <c r="M27" s="18">
        <v>0</v>
      </c>
      <c r="N27" s="18">
        <v>0</v>
      </c>
      <c r="O27" s="13">
        <v>24823.77</v>
      </c>
      <c r="P27" s="17">
        <v>0</v>
      </c>
      <c r="Q27" s="18">
        <v>0</v>
      </c>
      <c r="R27" s="18">
        <v>0</v>
      </c>
      <c r="S27" s="18">
        <v>0</v>
      </c>
      <c r="T27" s="18">
        <v>0</v>
      </c>
      <c r="U27" s="18">
        <v>0</v>
      </c>
      <c r="V27" s="13">
        <v>0</v>
      </c>
      <c r="W27" s="17">
        <v>0</v>
      </c>
      <c r="X27" s="18">
        <v>853384</v>
      </c>
      <c r="Y27" s="18">
        <v>30498</v>
      </c>
      <c r="Z27" s="18">
        <v>118875</v>
      </c>
      <c r="AA27" s="18">
        <v>5460</v>
      </c>
      <c r="AB27" s="18">
        <v>0</v>
      </c>
      <c r="AC27" s="13">
        <v>1008217</v>
      </c>
      <c r="AD27" s="17">
        <v>0</v>
      </c>
      <c r="AE27" s="18">
        <v>0</v>
      </c>
      <c r="AF27" s="18">
        <v>38025</v>
      </c>
      <c r="AG27" s="18">
        <v>0</v>
      </c>
      <c r="AH27" s="18">
        <v>0</v>
      </c>
      <c r="AI27" s="18">
        <v>0</v>
      </c>
      <c r="AJ27" s="13">
        <v>38025</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
      <c r="A28" s="4" t="s">
        <v>19</v>
      </c>
      <c r="B28" s="109">
        <v>0</v>
      </c>
      <c r="C28" s="110">
        <v>12029</v>
      </c>
      <c r="D28" s="110">
        <v>0</v>
      </c>
      <c r="E28" s="110">
        <v>0</v>
      </c>
      <c r="F28" s="110">
        <v>0</v>
      </c>
      <c r="G28" s="110">
        <v>0</v>
      </c>
      <c r="H28" s="111">
        <v>12029</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12029</v>
      </c>
      <c r="AF28" s="18">
        <v>0</v>
      </c>
      <c r="AG28" s="18">
        <v>0</v>
      </c>
      <c r="AH28" s="18">
        <v>0</v>
      </c>
      <c r="AI28" s="18">
        <v>0</v>
      </c>
      <c r="AJ28" s="13">
        <v>12029</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
      <c r="A29" s="4" t="s">
        <v>20</v>
      </c>
      <c r="B29" s="109">
        <v>0</v>
      </c>
      <c r="C29" s="110">
        <v>79889.41</v>
      </c>
      <c r="D29" s="110">
        <v>0</v>
      </c>
      <c r="E29" s="110">
        <v>0</v>
      </c>
      <c r="F29" s="110">
        <v>0</v>
      </c>
      <c r="G29" s="110">
        <v>0</v>
      </c>
      <c r="H29" s="111">
        <v>79889.41</v>
      </c>
      <c r="I29" s="17">
        <v>0</v>
      </c>
      <c r="J29" s="18">
        <v>79889.41</v>
      </c>
      <c r="K29" s="18">
        <v>0</v>
      </c>
      <c r="L29" s="18">
        <v>0</v>
      </c>
      <c r="M29" s="18">
        <v>0</v>
      </c>
      <c r="N29" s="18">
        <v>0</v>
      </c>
      <c r="O29" s="13">
        <v>79889.41</v>
      </c>
      <c r="P29" s="17">
        <v>0</v>
      </c>
      <c r="Q29" s="18">
        <v>0</v>
      </c>
      <c r="R29" s="18">
        <v>0</v>
      </c>
      <c r="S29" s="18">
        <v>0</v>
      </c>
      <c r="T29" s="18">
        <v>0</v>
      </c>
      <c r="U29" s="18">
        <v>0</v>
      </c>
      <c r="V29" s="13">
        <v>0</v>
      </c>
      <c r="W29" s="17">
        <v>0</v>
      </c>
      <c r="X29" s="18">
        <v>0</v>
      </c>
      <c r="Y29" s="18">
        <v>0</v>
      </c>
      <c r="Z29" s="18">
        <v>0</v>
      </c>
      <c r="AA29" s="18">
        <v>0</v>
      </c>
      <c r="AB29" s="18">
        <v>0</v>
      </c>
      <c r="AC29" s="13">
        <v>0</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row>
    <row r="30" spans="1:50" x14ac:dyDescent="0.3">
      <c r="A30" s="4" t="s">
        <v>21</v>
      </c>
      <c r="B30" s="109">
        <v>0</v>
      </c>
      <c r="C30" s="110">
        <v>0</v>
      </c>
      <c r="D30" s="110">
        <v>0</v>
      </c>
      <c r="E30" s="110">
        <v>0</v>
      </c>
      <c r="F30" s="110">
        <v>28783</v>
      </c>
      <c r="G30" s="110">
        <v>11786</v>
      </c>
      <c r="H30" s="111">
        <v>40569</v>
      </c>
      <c r="I30" s="17">
        <v>0</v>
      </c>
      <c r="J30" s="18">
        <v>0</v>
      </c>
      <c r="K30" s="18">
        <v>0</v>
      </c>
      <c r="L30" s="18">
        <v>0</v>
      </c>
      <c r="M30" s="18">
        <v>28783</v>
      </c>
      <c r="N30" s="18">
        <v>11786</v>
      </c>
      <c r="O30" s="13">
        <v>40569</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
      <c r="A31" s="4" t="s">
        <v>22</v>
      </c>
      <c r="B31" s="109">
        <v>0</v>
      </c>
      <c r="C31" s="110">
        <v>612418</v>
      </c>
      <c r="D31" s="110">
        <v>0</v>
      </c>
      <c r="E31" s="110">
        <v>9658</v>
      </c>
      <c r="F31" s="110">
        <v>0</v>
      </c>
      <c r="G31" s="110">
        <v>0</v>
      </c>
      <c r="H31" s="111">
        <v>622076</v>
      </c>
      <c r="I31" s="17">
        <v>0</v>
      </c>
      <c r="J31" s="18">
        <v>413158</v>
      </c>
      <c r="K31" s="18">
        <v>0</v>
      </c>
      <c r="L31" s="18">
        <v>9658</v>
      </c>
      <c r="M31" s="18">
        <v>0</v>
      </c>
      <c r="N31" s="18">
        <v>0</v>
      </c>
      <c r="O31" s="13">
        <v>422816</v>
      </c>
      <c r="P31" s="17">
        <v>0</v>
      </c>
      <c r="Q31" s="18">
        <v>159688</v>
      </c>
      <c r="R31" s="18">
        <v>0</v>
      </c>
      <c r="S31" s="18">
        <v>0</v>
      </c>
      <c r="T31" s="18">
        <v>0</v>
      </c>
      <c r="U31" s="18">
        <v>0</v>
      </c>
      <c r="V31" s="13">
        <v>159688</v>
      </c>
      <c r="W31" s="17">
        <v>0</v>
      </c>
      <c r="X31" s="18">
        <v>39572</v>
      </c>
      <c r="Y31" s="18">
        <v>0</v>
      </c>
      <c r="Z31" s="18">
        <v>0</v>
      </c>
      <c r="AA31" s="18">
        <v>0</v>
      </c>
      <c r="AB31" s="18">
        <v>0</v>
      </c>
      <c r="AC31" s="13">
        <v>39572</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
      <c r="A32" s="4" t="s">
        <v>23</v>
      </c>
      <c r="B32" s="109">
        <v>0</v>
      </c>
      <c r="C32" s="110">
        <v>0</v>
      </c>
      <c r="D32" s="110">
        <v>0</v>
      </c>
      <c r="E32" s="110">
        <v>0</v>
      </c>
      <c r="F32" s="110">
        <v>0</v>
      </c>
      <c r="G32" s="110">
        <v>0</v>
      </c>
      <c r="H32" s="111">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
      <c r="A33" s="4" t="s">
        <v>24</v>
      </c>
      <c r="B33" s="109">
        <v>0</v>
      </c>
      <c r="C33" s="110">
        <v>45000</v>
      </c>
      <c r="D33" s="110">
        <v>8000</v>
      </c>
      <c r="E33" s="110">
        <v>0</v>
      </c>
      <c r="F33" s="110">
        <v>0</v>
      </c>
      <c r="G33" s="110">
        <v>0</v>
      </c>
      <c r="H33" s="111">
        <v>53000</v>
      </c>
      <c r="I33" s="17">
        <v>0</v>
      </c>
      <c r="J33" s="18">
        <v>0</v>
      </c>
      <c r="K33" s="18">
        <v>4000</v>
      </c>
      <c r="L33" s="18">
        <v>0</v>
      </c>
      <c r="M33" s="18">
        <v>0</v>
      </c>
      <c r="N33" s="18">
        <v>0</v>
      </c>
      <c r="O33" s="13">
        <v>4000</v>
      </c>
      <c r="P33" s="17">
        <v>0</v>
      </c>
      <c r="Q33" s="18">
        <v>0</v>
      </c>
      <c r="R33" s="18">
        <v>0</v>
      </c>
      <c r="S33" s="18">
        <v>0</v>
      </c>
      <c r="T33" s="18">
        <v>0</v>
      </c>
      <c r="U33" s="18">
        <v>0</v>
      </c>
      <c r="V33" s="13">
        <v>0</v>
      </c>
      <c r="W33" s="17">
        <v>0</v>
      </c>
      <c r="X33" s="18">
        <v>45000</v>
      </c>
      <c r="Y33" s="18">
        <v>0</v>
      </c>
      <c r="Z33" s="18">
        <v>0</v>
      </c>
      <c r="AA33" s="18">
        <v>0</v>
      </c>
      <c r="AB33" s="18">
        <v>0</v>
      </c>
      <c r="AC33" s="13">
        <v>45000</v>
      </c>
      <c r="AD33" s="17">
        <v>0</v>
      </c>
      <c r="AE33" s="18">
        <v>0</v>
      </c>
      <c r="AF33" s="18">
        <v>4000</v>
      </c>
      <c r="AG33" s="18">
        <v>0</v>
      </c>
      <c r="AH33" s="18">
        <v>0</v>
      </c>
      <c r="AI33" s="18">
        <v>0</v>
      </c>
      <c r="AJ33" s="13">
        <v>4000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
      <c r="A34" s="4" t="s">
        <v>25</v>
      </c>
      <c r="B34" s="109">
        <v>0</v>
      </c>
      <c r="C34" s="110">
        <v>255864.46</v>
      </c>
      <c r="D34" s="110">
        <v>0</v>
      </c>
      <c r="E34" s="110">
        <v>0</v>
      </c>
      <c r="F34" s="110">
        <v>55078</v>
      </c>
      <c r="G34" s="110">
        <v>258679.43</v>
      </c>
      <c r="H34" s="111">
        <v>569621.89</v>
      </c>
      <c r="I34" s="17">
        <v>0</v>
      </c>
      <c r="J34" s="18">
        <v>255864.46</v>
      </c>
      <c r="K34" s="18">
        <v>0</v>
      </c>
      <c r="L34" s="18">
        <v>0</v>
      </c>
      <c r="M34" s="18">
        <v>0</v>
      </c>
      <c r="N34" s="18">
        <v>258679.43</v>
      </c>
      <c r="O34" s="13">
        <v>514543.89</v>
      </c>
      <c r="P34" s="17">
        <v>0</v>
      </c>
      <c r="Q34" s="18">
        <v>0</v>
      </c>
      <c r="R34" s="18">
        <v>0</v>
      </c>
      <c r="S34" s="18">
        <v>0</v>
      </c>
      <c r="T34" s="18">
        <v>55078</v>
      </c>
      <c r="U34" s="18">
        <v>0</v>
      </c>
      <c r="V34" s="13">
        <v>55078</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
      <c r="A35" s="4" t="s">
        <v>26</v>
      </c>
      <c r="B35" s="109">
        <v>0</v>
      </c>
      <c r="C35" s="110">
        <v>1640669.62</v>
      </c>
      <c r="D35" s="110">
        <v>43854</v>
      </c>
      <c r="E35" s="110">
        <v>13789</v>
      </c>
      <c r="F35" s="110">
        <v>109483</v>
      </c>
      <c r="G35" s="110">
        <v>0</v>
      </c>
      <c r="H35" s="111">
        <v>1807795.62</v>
      </c>
      <c r="I35" s="17">
        <v>0</v>
      </c>
      <c r="J35" s="18">
        <v>45155</v>
      </c>
      <c r="K35" s="18">
        <v>43854</v>
      </c>
      <c r="L35" s="18">
        <v>0</v>
      </c>
      <c r="M35" s="18">
        <v>0</v>
      </c>
      <c r="N35" s="18">
        <v>0</v>
      </c>
      <c r="O35" s="13">
        <v>89009</v>
      </c>
      <c r="P35" s="17">
        <v>0</v>
      </c>
      <c r="Q35" s="18">
        <v>0</v>
      </c>
      <c r="R35" s="18">
        <v>0</v>
      </c>
      <c r="S35" s="18">
        <v>0</v>
      </c>
      <c r="T35" s="18">
        <v>0</v>
      </c>
      <c r="U35" s="18">
        <v>0</v>
      </c>
      <c r="V35" s="13">
        <v>0</v>
      </c>
      <c r="W35" s="17">
        <v>0</v>
      </c>
      <c r="X35" s="18">
        <v>1202463.6200000001</v>
      </c>
      <c r="Y35" s="18">
        <v>0</v>
      </c>
      <c r="Z35" s="18">
        <v>13789</v>
      </c>
      <c r="AA35" s="18">
        <v>21426</v>
      </c>
      <c r="AB35" s="18">
        <v>0</v>
      </c>
      <c r="AC35" s="13">
        <v>1237678.6200000001</v>
      </c>
      <c r="AD35" s="17">
        <v>0</v>
      </c>
      <c r="AE35" s="18">
        <v>393051</v>
      </c>
      <c r="AF35" s="18">
        <v>0</v>
      </c>
      <c r="AG35" s="18">
        <v>0</v>
      </c>
      <c r="AH35" s="18">
        <v>0</v>
      </c>
      <c r="AI35" s="18">
        <v>0</v>
      </c>
      <c r="AJ35" s="13">
        <v>393051</v>
      </c>
      <c r="AK35" s="17">
        <v>0</v>
      </c>
      <c r="AL35" s="18">
        <v>0</v>
      </c>
      <c r="AM35" s="18">
        <v>0</v>
      </c>
      <c r="AN35" s="18">
        <v>0</v>
      </c>
      <c r="AO35" s="18">
        <v>0</v>
      </c>
      <c r="AP35" s="18">
        <v>0</v>
      </c>
      <c r="AQ35" s="13">
        <v>0</v>
      </c>
      <c r="AR35" s="17">
        <v>0</v>
      </c>
      <c r="AS35" s="18">
        <v>0</v>
      </c>
      <c r="AT35" s="18">
        <v>0</v>
      </c>
      <c r="AU35" s="18">
        <v>0</v>
      </c>
      <c r="AV35" s="18">
        <v>88057</v>
      </c>
      <c r="AW35" s="18">
        <v>0</v>
      </c>
      <c r="AX35" s="13">
        <v>88057</v>
      </c>
    </row>
    <row r="36" spans="1:50" x14ac:dyDescent="0.3">
      <c r="A36" s="4" t="s">
        <v>27</v>
      </c>
      <c r="B36" s="109">
        <v>0</v>
      </c>
      <c r="C36" s="110">
        <v>1868572.98</v>
      </c>
      <c r="D36" s="110">
        <v>49104.18</v>
      </c>
      <c r="E36" s="110">
        <v>2510.64</v>
      </c>
      <c r="F36" s="110">
        <v>0</v>
      </c>
      <c r="G36" s="110">
        <v>0</v>
      </c>
      <c r="H36" s="111">
        <v>1920187.8000000003</v>
      </c>
      <c r="I36" s="17">
        <v>0</v>
      </c>
      <c r="J36" s="18">
        <v>931791.86</v>
      </c>
      <c r="K36" s="18">
        <v>49104.18</v>
      </c>
      <c r="L36" s="18">
        <v>0</v>
      </c>
      <c r="M36" s="18">
        <v>0</v>
      </c>
      <c r="N36" s="18">
        <v>0</v>
      </c>
      <c r="O36" s="13">
        <v>980896.04</v>
      </c>
      <c r="P36" s="17">
        <v>0</v>
      </c>
      <c r="Q36" s="18">
        <v>293201.64</v>
      </c>
      <c r="R36" s="18">
        <v>0</v>
      </c>
      <c r="S36" s="18">
        <v>0</v>
      </c>
      <c r="T36" s="18">
        <v>0</v>
      </c>
      <c r="U36" s="18">
        <v>0</v>
      </c>
      <c r="V36" s="13">
        <v>293201.64</v>
      </c>
      <c r="W36" s="17">
        <v>0</v>
      </c>
      <c r="X36" s="18">
        <v>283207.01</v>
      </c>
      <c r="Y36" s="18">
        <v>0</v>
      </c>
      <c r="Z36" s="18">
        <v>0</v>
      </c>
      <c r="AA36" s="18">
        <v>0</v>
      </c>
      <c r="AB36" s="18">
        <v>0</v>
      </c>
      <c r="AC36" s="13">
        <v>283207.01</v>
      </c>
      <c r="AD36" s="17">
        <v>0</v>
      </c>
      <c r="AE36" s="18">
        <v>360372.47</v>
      </c>
      <c r="AF36" s="18">
        <v>0</v>
      </c>
      <c r="AG36" s="18">
        <v>2510.64</v>
      </c>
      <c r="AH36" s="18">
        <v>0</v>
      </c>
      <c r="AI36" s="18">
        <v>0</v>
      </c>
      <c r="AJ36" s="13">
        <v>362883.11</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3">
      <c r="A37" s="4" t="s">
        <v>28</v>
      </c>
      <c r="B37" s="109">
        <v>0</v>
      </c>
      <c r="C37" s="110">
        <v>0</v>
      </c>
      <c r="D37" s="110">
        <v>64443</v>
      </c>
      <c r="E37" s="110">
        <v>0</v>
      </c>
      <c r="F37" s="110">
        <v>0</v>
      </c>
      <c r="G37" s="110">
        <v>8386</v>
      </c>
      <c r="H37" s="111">
        <v>72829</v>
      </c>
      <c r="I37" s="17">
        <v>0</v>
      </c>
      <c r="J37" s="18">
        <v>0</v>
      </c>
      <c r="K37" s="18">
        <v>64443</v>
      </c>
      <c r="L37" s="18">
        <v>0</v>
      </c>
      <c r="M37" s="18">
        <v>0</v>
      </c>
      <c r="N37" s="18">
        <v>8386</v>
      </c>
      <c r="O37" s="13">
        <v>72829</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3">
      <c r="A38" s="4" t="s">
        <v>29</v>
      </c>
      <c r="B38" s="109">
        <v>0</v>
      </c>
      <c r="C38" s="110">
        <v>66855.62</v>
      </c>
      <c r="D38" s="110">
        <v>0</v>
      </c>
      <c r="E38" s="110">
        <v>0</v>
      </c>
      <c r="F38" s="110">
        <v>0</v>
      </c>
      <c r="G38" s="110">
        <v>0</v>
      </c>
      <c r="H38" s="111">
        <v>66855.62</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66855.62</v>
      </c>
      <c r="AF38" s="18">
        <v>0</v>
      </c>
      <c r="AG38" s="18">
        <v>0</v>
      </c>
      <c r="AH38" s="18">
        <v>0</v>
      </c>
      <c r="AI38" s="18">
        <v>0</v>
      </c>
      <c r="AJ38" s="13">
        <v>66855.62</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
      <c r="A39" s="4" t="s">
        <v>30</v>
      </c>
      <c r="B39" s="109">
        <v>0</v>
      </c>
      <c r="C39" s="110">
        <v>1839599</v>
      </c>
      <c r="D39" s="110">
        <v>0</v>
      </c>
      <c r="E39" s="110">
        <v>0</v>
      </c>
      <c r="F39" s="110">
        <v>0</v>
      </c>
      <c r="G39" s="110">
        <v>0</v>
      </c>
      <c r="H39" s="111">
        <v>1839599</v>
      </c>
      <c r="I39" s="17">
        <v>0</v>
      </c>
      <c r="J39" s="18">
        <v>1839599</v>
      </c>
      <c r="K39" s="18">
        <v>0</v>
      </c>
      <c r="L39" s="18">
        <v>0</v>
      </c>
      <c r="M39" s="18">
        <v>0</v>
      </c>
      <c r="N39" s="18">
        <v>0</v>
      </c>
      <c r="O39" s="13">
        <v>1839599</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
      <c r="A40" s="4" t="s">
        <v>31</v>
      </c>
      <c r="B40" s="109">
        <v>0</v>
      </c>
      <c r="C40" s="110">
        <v>544570</v>
      </c>
      <c r="D40" s="110">
        <v>0</v>
      </c>
      <c r="E40" s="110">
        <v>0</v>
      </c>
      <c r="F40" s="110">
        <v>0</v>
      </c>
      <c r="G40" s="110">
        <v>0</v>
      </c>
      <c r="H40" s="111">
        <v>544570</v>
      </c>
      <c r="I40" s="17">
        <v>0</v>
      </c>
      <c r="J40" s="18">
        <v>466793</v>
      </c>
      <c r="K40" s="18">
        <v>0</v>
      </c>
      <c r="L40" s="18">
        <v>0</v>
      </c>
      <c r="M40" s="18">
        <v>0</v>
      </c>
      <c r="N40" s="18">
        <v>0</v>
      </c>
      <c r="O40" s="13">
        <v>466793</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77777</v>
      </c>
      <c r="AT40" s="18">
        <v>0</v>
      </c>
      <c r="AU40" s="18">
        <v>0</v>
      </c>
      <c r="AV40" s="18">
        <v>0</v>
      </c>
      <c r="AW40" s="18">
        <v>0</v>
      </c>
      <c r="AX40" s="13">
        <v>77777</v>
      </c>
    </row>
    <row r="41" spans="1:50" x14ac:dyDescent="0.3">
      <c r="A41" s="4" t="s">
        <v>32</v>
      </c>
      <c r="B41" s="109">
        <v>0</v>
      </c>
      <c r="C41" s="110">
        <v>1556112</v>
      </c>
      <c r="D41" s="110">
        <v>15100</v>
      </c>
      <c r="E41" s="110">
        <v>5098</v>
      </c>
      <c r="F41" s="110">
        <v>0</v>
      </c>
      <c r="G41" s="110">
        <v>0</v>
      </c>
      <c r="H41" s="111">
        <v>1576310</v>
      </c>
      <c r="I41" s="17">
        <v>0</v>
      </c>
      <c r="J41" s="18">
        <v>0</v>
      </c>
      <c r="K41" s="18">
        <v>0</v>
      </c>
      <c r="L41" s="18">
        <v>0</v>
      </c>
      <c r="M41" s="18">
        <v>0</v>
      </c>
      <c r="N41" s="18">
        <v>0</v>
      </c>
      <c r="O41" s="13">
        <v>0</v>
      </c>
      <c r="P41" s="17">
        <v>0</v>
      </c>
      <c r="Q41" s="18">
        <v>713119</v>
      </c>
      <c r="R41" s="18">
        <v>0</v>
      </c>
      <c r="S41" s="18">
        <v>5098</v>
      </c>
      <c r="T41" s="18">
        <v>0</v>
      </c>
      <c r="U41" s="18">
        <v>0</v>
      </c>
      <c r="V41" s="13">
        <v>718217</v>
      </c>
      <c r="W41" s="17">
        <v>0</v>
      </c>
      <c r="X41" s="18">
        <v>0</v>
      </c>
      <c r="Y41" s="18">
        <v>15100</v>
      </c>
      <c r="Z41" s="18">
        <v>0</v>
      </c>
      <c r="AA41" s="18">
        <v>0</v>
      </c>
      <c r="AB41" s="18">
        <v>0</v>
      </c>
      <c r="AC41" s="13">
        <v>15100</v>
      </c>
      <c r="AD41" s="17">
        <v>0</v>
      </c>
      <c r="AE41" s="18">
        <v>842993</v>
      </c>
      <c r="AF41" s="18">
        <v>0</v>
      </c>
      <c r="AG41" s="18">
        <v>0</v>
      </c>
      <c r="AH41" s="18">
        <v>0</v>
      </c>
      <c r="AI41" s="18">
        <v>0</v>
      </c>
      <c r="AJ41" s="13">
        <v>842993</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
      <c r="A42" s="4" t="s">
        <v>33</v>
      </c>
      <c r="B42" s="109">
        <v>0</v>
      </c>
      <c r="C42" s="110">
        <v>40758.950000000004</v>
      </c>
      <c r="D42" s="110">
        <v>0</v>
      </c>
      <c r="E42" s="110">
        <v>0</v>
      </c>
      <c r="F42" s="110">
        <v>0</v>
      </c>
      <c r="G42" s="110">
        <v>0</v>
      </c>
      <c r="H42" s="111">
        <v>40758.950000000004</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40758.950000000004</v>
      </c>
      <c r="AF42" s="18">
        <v>0</v>
      </c>
      <c r="AG42" s="18">
        <v>0</v>
      </c>
      <c r="AH42" s="18">
        <v>0</v>
      </c>
      <c r="AI42" s="18">
        <v>0</v>
      </c>
      <c r="AJ42" s="13">
        <v>40758.950000000004</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
      <c r="A44" s="4" t="s">
        <v>35</v>
      </c>
      <c r="B44" s="109">
        <v>0</v>
      </c>
      <c r="C44" s="110">
        <v>3184933</v>
      </c>
      <c r="D44" s="110">
        <v>25220</v>
      </c>
      <c r="E44" s="110">
        <v>0</v>
      </c>
      <c r="F44" s="110">
        <v>0</v>
      </c>
      <c r="G44" s="110">
        <v>0</v>
      </c>
      <c r="H44" s="111">
        <v>3210153</v>
      </c>
      <c r="I44" s="17">
        <v>0</v>
      </c>
      <c r="J44" s="18">
        <v>3184933</v>
      </c>
      <c r="K44" s="18">
        <v>0</v>
      </c>
      <c r="L44" s="18">
        <v>0</v>
      </c>
      <c r="M44" s="18">
        <v>0</v>
      </c>
      <c r="N44" s="18">
        <v>0</v>
      </c>
      <c r="O44" s="13">
        <v>3184933</v>
      </c>
      <c r="P44" s="17">
        <v>0</v>
      </c>
      <c r="Q44" s="18">
        <v>0</v>
      </c>
      <c r="R44" s="18">
        <v>0</v>
      </c>
      <c r="S44" s="18">
        <v>0</v>
      </c>
      <c r="T44" s="18">
        <v>0</v>
      </c>
      <c r="U44" s="18">
        <v>0</v>
      </c>
      <c r="V44" s="13">
        <v>0</v>
      </c>
      <c r="W44" s="17">
        <v>0</v>
      </c>
      <c r="X44" s="18">
        <v>0</v>
      </c>
      <c r="Y44" s="18">
        <v>25220</v>
      </c>
      <c r="Z44" s="18">
        <v>0</v>
      </c>
      <c r="AA44" s="18">
        <v>0</v>
      </c>
      <c r="AB44" s="18">
        <v>0</v>
      </c>
      <c r="AC44" s="13">
        <v>25220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
      <c r="A45" s="4" t="s">
        <v>36</v>
      </c>
      <c r="B45" s="109">
        <v>0</v>
      </c>
      <c r="C45" s="110">
        <v>999618</v>
      </c>
      <c r="D45" s="110">
        <v>0</v>
      </c>
      <c r="E45" s="110">
        <v>61639</v>
      </c>
      <c r="F45" s="110">
        <v>0</v>
      </c>
      <c r="G45" s="110">
        <v>0</v>
      </c>
      <c r="H45" s="111">
        <v>1061257</v>
      </c>
      <c r="I45" s="17">
        <v>0</v>
      </c>
      <c r="J45" s="18">
        <v>0</v>
      </c>
      <c r="K45" s="18">
        <v>0</v>
      </c>
      <c r="L45" s="18">
        <v>0</v>
      </c>
      <c r="M45" s="18">
        <v>0</v>
      </c>
      <c r="N45" s="18">
        <v>0</v>
      </c>
      <c r="O45" s="13">
        <v>0</v>
      </c>
      <c r="P45" s="17">
        <v>0</v>
      </c>
      <c r="Q45" s="18">
        <v>0</v>
      </c>
      <c r="R45" s="18">
        <v>0</v>
      </c>
      <c r="S45" s="18">
        <v>9840</v>
      </c>
      <c r="T45" s="18">
        <v>0</v>
      </c>
      <c r="U45" s="18">
        <v>0</v>
      </c>
      <c r="V45" s="13">
        <v>9840</v>
      </c>
      <c r="W45" s="17">
        <v>0</v>
      </c>
      <c r="X45" s="18">
        <v>0</v>
      </c>
      <c r="Y45" s="18">
        <v>0</v>
      </c>
      <c r="Z45" s="18">
        <v>1230</v>
      </c>
      <c r="AA45" s="18">
        <v>0</v>
      </c>
      <c r="AB45" s="18">
        <v>0</v>
      </c>
      <c r="AC45" s="13">
        <v>1230</v>
      </c>
      <c r="AD45" s="17">
        <v>0</v>
      </c>
      <c r="AE45" s="18">
        <v>999618</v>
      </c>
      <c r="AF45" s="18">
        <v>0</v>
      </c>
      <c r="AG45" s="18">
        <v>16445</v>
      </c>
      <c r="AH45" s="18">
        <v>0</v>
      </c>
      <c r="AI45" s="18">
        <v>0</v>
      </c>
      <c r="AJ45" s="13">
        <v>1016063</v>
      </c>
      <c r="AK45" s="17">
        <v>0</v>
      </c>
      <c r="AL45" s="18">
        <v>0</v>
      </c>
      <c r="AM45" s="18">
        <v>0</v>
      </c>
      <c r="AN45" s="18">
        <v>0</v>
      </c>
      <c r="AO45" s="18">
        <v>0</v>
      </c>
      <c r="AP45" s="18">
        <v>0</v>
      </c>
      <c r="AQ45" s="13">
        <v>0</v>
      </c>
      <c r="AR45" s="17">
        <v>0</v>
      </c>
      <c r="AS45" s="18">
        <v>0</v>
      </c>
      <c r="AT45" s="18">
        <v>0</v>
      </c>
      <c r="AU45" s="18">
        <v>34124</v>
      </c>
      <c r="AV45" s="18">
        <v>0</v>
      </c>
      <c r="AW45" s="18">
        <v>0</v>
      </c>
      <c r="AX45" s="13">
        <v>34124</v>
      </c>
    </row>
    <row r="46" spans="1:50" x14ac:dyDescent="0.3">
      <c r="A46" s="4" t="s">
        <v>37</v>
      </c>
      <c r="B46" s="109">
        <v>0</v>
      </c>
      <c r="C46" s="110">
        <v>55857.619999999995</v>
      </c>
      <c r="D46" s="110">
        <v>0</v>
      </c>
      <c r="E46" s="110">
        <v>0</v>
      </c>
      <c r="F46" s="110">
        <v>0</v>
      </c>
      <c r="G46" s="110">
        <v>0</v>
      </c>
      <c r="H46" s="111">
        <v>55857.619999999995</v>
      </c>
      <c r="I46" s="17">
        <v>0</v>
      </c>
      <c r="J46" s="18">
        <v>19044.62</v>
      </c>
      <c r="K46" s="18">
        <v>0</v>
      </c>
      <c r="L46" s="18">
        <v>0</v>
      </c>
      <c r="M46" s="18">
        <v>0</v>
      </c>
      <c r="N46" s="18">
        <v>0</v>
      </c>
      <c r="O46" s="13">
        <v>19044.62</v>
      </c>
      <c r="P46" s="17">
        <v>0</v>
      </c>
      <c r="Q46" s="18">
        <v>0</v>
      </c>
      <c r="R46" s="18">
        <v>0</v>
      </c>
      <c r="S46" s="18">
        <v>0</v>
      </c>
      <c r="T46" s="18">
        <v>0</v>
      </c>
      <c r="U46" s="18">
        <v>0</v>
      </c>
      <c r="V46" s="13">
        <v>0</v>
      </c>
      <c r="W46" s="17">
        <v>0</v>
      </c>
      <c r="X46" s="18">
        <v>0</v>
      </c>
      <c r="Y46" s="18">
        <v>0</v>
      </c>
      <c r="Z46" s="18">
        <v>0</v>
      </c>
      <c r="AA46" s="18">
        <v>0</v>
      </c>
      <c r="AB46" s="18">
        <v>0</v>
      </c>
      <c r="AC46" s="13">
        <v>0</v>
      </c>
      <c r="AD46" s="17">
        <v>0</v>
      </c>
      <c r="AE46" s="18">
        <v>36813</v>
      </c>
      <c r="AF46" s="18">
        <v>0</v>
      </c>
      <c r="AG46" s="18">
        <v>0</v>
      </c>
      <c r="AH46" s="18">
        <v>0</v>
      </c>
      <c r="AI46" s="18">
        <v>0</v>
      </c>
      <c r="AJ46" s="13">
        <v>36813</v>
      </c>
      <c r="AK46" s="17">
        <v>0</v>
      </c>
      <c r="AL46" s="18">
        <v>0</v>
      </c>
      <c r="AM46" s="18">
        <v>0</v>
      </c>
      <c r="AN46" s="18">
        <v>0</v>
      </c>
      <c r="AO46" s="18">
        <v>0</v>
      </c>
      <c r="AP46" s="18">
        <v>0</v>
      </c>
      <c r="AQ46" s="13">
        <v>0</v>
      </c>
      <c r="AR46" s="17">
        <v>0</v>
      </c>
      <c r="AS46" s="18">
        <v>0</v>
      </c>
      <c r="AT46" s="18">
        <v>0</v>
      </c>
      <c r="AU46" s="18">
        <v>0</v>
      </c>
      <c r="AV46" s="18">
        <v>0</v>
      </c>
      <c r="AW46" s="18">
        <v>0</v>
      </c>
      <c r="AX46" s="13">
        <v>0</v>
      </c>
    </row>
    <row r="47" spans="1:50" x14ac:dyDescent="0.3">
      <c r="A47" s="4" t="s">
        <v>38</v>
      </c>
      <c r="B47" s="109">
        <v>0</v>
      </c>
      <c r="C47" s="110">
        <v>5058.2299999999996</v>
      </c>
      <c r="D47" s="110">
        <v>0</v>
      </c>
      <c r="E47" s="110">
        <v>0</v>
      </c>
      <c r="F47" s="110">
        <v>0</v>
      </c>
      <c r="G47" s="110">
        <v>0</v>
      </c>
      <c r="H47" s="111">
        <v>5058.2299999999996</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5058.2299999999996</v>
      </c>
      <c r="AM47" s="18">
        <v>0</v>
      </c>
      <c r="AN47" s="18">
        <v>0</v>
      </c>
      <c r="AO47" s="18">
        <v>0</v>
      </c>
      <c r="AP47" s="18">
        <v>0</v>
      </c>
      <c r="AQ47" s="13">
        <v>5058.2299999999996</v>
      </c>
      <c r="AR47" s="17">
        <v>0</v>
      </c>
      <c r="AS47" s="18">
        <v>0</v>
      </c>
      <c r="AT47" s="18">
        <v>0</v>
      </c>
      <c r="AU47" s="18">
        <v>0</v>
      </c>
      <c r="AV47" s="18">
        <v>0</v>
      </c>
      <c r="AW47" s="18">
        <v>0</v>
      </c>
      <c r="AX47" s="13">
        <v>0</v>
      </c>
    </row>
    <row r="48" spans="1:50" x14ac:dyDescent="0.3">
      <c r="A48" s="4" t="s">
        <v>39</v>
      </c>
      <c r="B48" s="109">
        <v>0</v>
      </c>
      <c r="C48" s="110">
        <v>452000</v>
      </c>
      <c r="D48" s="110">
        <v>0</v>
      </c>
      <c r="E48" s="110">
        <v>0</v>
      </c>
      <c r="F48" s="110">
        <v>0</v>
      </c>
      <c r="G48" s="110">
        <v>0</v>
      </c>
      <c r="H48" s="111">
        <v>452000</v>
      </c>
      <c r="I48" s="17">
        <v>0</v>
      </c>
      <c r="J48" s="18">
        <v>314000</v>
      </c>
      <c r="K48" s="18">
        <v>0</v>
      </c>
      <c r="L48" s="18">
        <v>0</v>
      </c>
      <c r="M48" s="18">
        <v>0</v>
      </c>
      <c r="N48" s="18">
        <v>0</v>
      </c>
      <c r="O48" s="13">
        <v>314000</v>
      </c>
      <c r="P48" s="17">
        <v>0</v>
      </c>
      <c r="Q48" s="18">
        <v>85000</v>
      </c>
      <c r="R48" s="18">
        <v>0</v>
      </c>
      <c r="S48" s="18">
        <v>0</v>
      </c>
      <c r="T48" s="18">
        <v>0</v>
      </c>
      <c r="U48" s="18">
        <v>0</v>
      </c>
      <c r="V48" s="13">
        <v>85000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53000</v>
      </c>
      <c r="AM48" s="18">
        <v>0</v>
      </c>
      <c r="AN48" s="18">
        <v>0</v>
      </c>
      <c r="AO48" s="18">
        <v>0</v>
      </c>
      <c r="AP48" s="18">
        <v>0</v>
      </c>
      <c r="AQ48" s="13">
        <v>53000</v>
      </c>
      <c r="AR48" s="17">
        <v>0</v>
      </c>
      <c r="AS48" s="18">
        <v>0</v>
      </c>
      <c r="AT48" s="18">
        <v>0</v>
      </c>
      <c r="AU48" s="18">
        <v>0</v>
      </c>
      <c r="AV48" s="18">
        <v>0</v>
      </c>
      <c r="AW48" s="18">
        <v>0</v>
      </c>
      <c r="AX48" s="13">
        <v>0</v>
      </c>
    </row>
    <row r="49" spans="1:50" x14ac:dyDescent="0.3">
      <c r="A49" s="4" t="s">
        <v>40</v>
      </c>
      <c r="B49" s="109">
        <v>0</v>
      </c>
      <c r="C49" s="110">
        <v>366</v>
      </c>
      <c r="D49" s="110">
        <v>110</v>
      </c>
      <c r="E49" s="110">
        <v>0</v>
      </c>
      <c r="F49" s="110">
        <v>0</v>
      </c>
      <c r="G49" s="110">
        <v>0</v>
      </c>
      <c r="H49" s="111">
        <v>476</v>
      </c>
      <c r="I49" s="17">
        <v>0</v>
      </c>
      <c r="J49" s="18">
        <v>323</v>
      </c>
      <c r="K49" s="18">
        <v>110</v>
      </c>
      <c r="L49" s="18">
        <v>0</v>
      </c>
      <c r="M49" s="18">
        <v>0</v>
      </c>
      <c r="N49" s="18">
        <v>0</v>
      </c>
      <c r="O49" s="13">
        <v>433</v>
      </c>
      <c r="P49" s="17">
        <v>0</v>
      </c>
      <c r="Q49" s="18">
        <v>43</v>
      </c>
      <c r="R49" s="18">
        <v>0</v>
      </c>
      <c r="S49" s="18">
        <v>0</v>
      </c>
      <c r="T49" s="18">
        <v>0</v>
      </c>
      <c r="U49" s="18">
        <v>0</v>
      </c>
      <c r="V49" s="13">
        <v>43</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
      <c r="A50" s="4" t="s">
        <v>41</v>
      </c>
      <c r="B50" s="109">
        <v>0</v>
      </c>
      <c r="C50" s="110">
        <v>0</v>
      </c>
      <c r="D50" s="110">
        <v>0</v>
      </c>
      <c r="E50" s="110">
        <v>0</v>
      </c>
      <c r="F50" s="110">
        <v>0</v>
      </c>
      <c r="G50" s="110">
        <v>0</v>
      </c>
      <c r="H50" s="111">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
      <c r="A52" s="4" t="s">
        <v>43</v>
      </c>
      <c r="B52" s="109">
        <v>0</v>
      </c>
      <c r="C52" s="110">
        <v>1573694.2200000004</v>
      </c>
      <c r="D52" s="110">
        <v>0</v>
      </c>
      <c r="E52" s="110">
        <v>0</v>
      </c>
      <c r="F52" s="110">
        <v>69088.72</v>
      </c>
      <c r="G52" s="110">
        <v>0</v>
      </c>
      <c r="H52" s="111">
        <v>1642782.9400000006</v>
      </c>
      <c r="I52" s="17">
        <v>0</v>
      </c>
      <c r="J52" s="18">
        <v>81479.400000000009</v>
      </c>
      <c r="K52" s="18">
        <v>0</v>
      </c>
      <c r="L52" s="18">
        <v>0</v>
      </c>
      <c r="M52" s="18">
        <v>0</v>
      </c>
      <c r="N52" s="18">
        <v>0</v>
      </c>
      <c r="O52" s="13">
        <v>81479.400000000009</v>
      </c>
      <c r="P52" s="17">
        <v>0</v>
      </c>
      <c r="Q52" s="18">
        <v>17113.940000000002</v>
      </c>
      <c r="R52" s="18">
        <v>0</v>
      </c>
      <c r="S52" s="18">
        <v>0</v>
      </c>
      <c r="T52" s="18">
        <v>35737.360000000001</v>
      </c>
      <c r="U52" s="18">
        <v>0</v>
      </c>
      <c r="V52" s="13">
        <v>52851.3</v>
      </c>
      <c r="W52" s="17">
        <v>0</v>
      </c>
      <c r="X52" s="18">
        <v>240832.15</v>
      </c>
      <c r="Y52" s="18">
        <v>0</v>
      </c>
      <c r="Z52" s="18">
        <v>0</v>
      </c>
      <c r="AA52" s="18">
        <v>0</v>
      </c>
      <c r="AB52" s="18">
        <v>0</v>
      </c>
      <c r="AC52" s="13">
        <v>240832.15</v>
      </c>
      <c r="AD52" s="17">
        <v>0</v>
      </c>
      <c r="AE52" s="18">
        <v>1234268.7300000004</v>
      </c>
      <c r="AF52" s="18">
        <v>0</v>
      </c>
      <c r="AG52" s="18">
        <v>0</v>
      </c>
      <c r="AH52" s="18">
        <v>0</v>
      </c>
      <c r="AI52" s="18">
        <v>0</v>
      </c>
      <c r="AJ52" s="13">
        <v>1234268.7300000004</v>
      </c>
      <c r="AK52" s="17">
        <v>0</v>
      </c>
      <c r="AL52" s="18">
        <v>0</v>
      </c>
      <c r="AM52" s="18">
        <v>0</v>
      </c>
      <c r="AN52" s="18">
        <v>0</v>
      </c>
      <c r="AO52" s="18">
        <v>0</v>
      </c>
      <c r="AP52" s="18">
        <v>0</v>
      </c>
      <c r="AQ52" s="13">
        <v>0</v>
      </c>
      <c r="AR52" s="17">
        <v>0</v>
      </c>
      <c r="AS52" s="18">
        <v>0</v>
      </c>
      <c r="AT52" s="18">
        <v>0</v>
      </c>
      <c r="AU52" s="18">
        <v>0</v>
      </c>
      <c r="AV52" s="18">
        <v>33351.360000000001</v>
      </c>
      <c r="AW52" s="18">
        <v>0</v>
      </c>
      <c r="AX52" s="13">
        <v>33351.360000000001</v>
      </c>
    </row>
    <row r="53" spans="1:50" x14ac:dyDescent="0.3">
      <c r="A53" s="4" t="s">
        <v>44</v>
      </c>
      <c r="B53" s="109">
        <v>0</v>
      </c>
      <c r="C53" s="110">
        <v>1932331</v>
      </c>
      <c r="D53" s="110">
        <v>0</v>
      </c>
      <c r="E53" s="110">
        <v>0</v>
      </c>
      <c r="F53" s="110">
        <v>0</v>
      </c>
      <c r="G53" s="110">
        <v>25417</v>
      </c>
      <c r="H53" s="111">
        <v>1957748</v>
      </c>
      <c r="I53" s="17">
        <v>0</v>
      </c>
      <c r="J53" s="18">
        <v>514781</v>
      </c>
      <c r="K53" s="18">
        <v>0</v>
      </c>
      <c r="L53" s="18">
        <v>0</v>
      </c>
      <c r="M53" s="18">
        <v>0</v>
      </c>
      <c r="N53" s="18">
        <v>25417</v>
      </c>
      <c r="O53" s="13">
        <v>540198</v>
      </c>
      <c r="P53" s="17">
        <v>0</v>
      </c>
      <c r="Q53" s="18">
        <v>0</v>
      </c>
      <c r="R53" s="18">
        <v>0</v>
      </c>
      <c r="S53" s="18">
        <v>0</v>
      </c>
      <c r="T53" s="18">
        <v>0</v>
      </c>
      <c r="U53" s="18">
        <v>0</v>
      </c>
      <c r="V53" s="13">
        <v>0</v>
      </c>
      <c r="W53" s="17">
        <v>0</v>
      </c>
      <c r="X53" s="18">
        <v>1417550</v>
      </c>
      <c r="Y53" s="18">
        <v>0</v>
      </c>
      <c r="Z53" s="18">
        <v>0</v>
      </c>
      <c r="AA53" s="18">
        <v>0</v>
      </c>
      <c r="AB53" s="18">
        <v>0</v>
      </c>
      <c r="AC53" s="13">
        <v>1417550</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row>
    <row r="54" spans="1:50" x14ac:dyDescent="0.3">
      <c r="A54" s="4" t="s">
        <v>45</v>
      </c>
      <c r="B54" s="109">
        <v>0</v>
      </c>
      <c r="C54" s="110">
        <v>177442</v>
      </c>
      <c r="D54" s="110">
        <v>1976222</v>
      </c>
      <c r="E54" s="110">
        <v>0</v>
      </c>
      <c r="F54" s="110">
        <v>0</v>
      </c>
      <c r="G54" s="110">
        <v>0</v>
      </c>
      <c r="H54" s="111">
        <v>2153664</v>
      </c>
      <c r="I54" s="17">
        <v>0</v>
      </c>
      <c r="J54" s="18">
        <v>177442</v>
      </c>
      <c r="K54" s="18">
        <v>1584896</v>
      </c>
      <c r="L54" s="18">
        <v>0</v>
      </c>
      <c r="M54" s="18">
        <v>0</v>
      </c>
      <c r="N54" s="18">
        <v>0</v>
      </c>
      <c r="O54" s="13">
        <v>1762338</v>
      </c>
      <c r="P54" s="17">
        <v>0</v>
      </c>
      <c r="Q54" s="18">
        <v>0</v>
      </c>
      <c r="R54" s="18">
        <v>0</v>
      </c>
      <c r="S54" s="18">
        <v>0</v>
      </c>
      <c r="T54" s="18">
        <v>0</v>
      </c>
      <c r="U54" s="18">
        <v>0</v>
      </c>
      <c r="V54" s="13">
        <v>0</v>
      </c>
      <c r="W54" s="17">
        <v>0</v>
      </c>
      <c r="X54" s="18">
        <v>0</v>
      </c>
      <c r="Y54" s="18">
        <v>367728</v>
      </c>
      <c r="Z54" s="18">
        <v>0</v>
      </c>
      <c r="AA54" s="18">
        <v>0</v>
      </c>
      <c r="AB54" s="18">
        <v>0</v>
      </c>
      <c r="AC54" s="13">
        <v>367728</v>
      </c>
      <c r="AD54" s="17">
        <v>0</v>
      </c>
      <c r="AE54" s="18">
        <v>0</v>
      </c>
      <c r="AF54" s="18">
        <v>23598</v>
      </c>
      <c r="AG54" s="18">
        <v>0</v>
      </c>
      <c r="AH54" s="18">
        <v>0</v>
      </c>
      <c r="AI54" s="18">
        <v>0</v>
      </c>
      <c r="AJ54" s="13">
        <v>23598</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
      <c r="A55" s="4" t="s">
        <v>46</v>
      </c>
      <c r="B55" s="109">
        <v>0</v>
      </c>
      <c r="C55" s="110">
        <v>30685.399999999998</v>
      </c>
      <c r="D55" s="110">
        <v>0</v>
      </c>
      <c r="E55" s="110">
        <v>0</v>
      </c>
      <c r="F55" s="110">
        <v>91958.42</v>
      </c>
      <c r="G55" s="110">
        <v>0</v>
      </c>
      <c r="H55" s="111">
        <v>122643.81999999999</v>
      </c>
      <c r="I55" s="17">
        <v>0</v>
      </c>
      <c r="J55" s="18">
        <v>0</v>
      </c>
      <c r="K55" s="18">
        <v>0</v>
      </c>
      <c r="L55" s="18">
        <v>0</v>
      </c>
      <c r="M55" s="18">
        <v>0</v>
      </c>
      <c r="N55" s="18">
        <v>0</v>
      </c>
      <c r="O55" s="13">
        <v>0</v>
      </c>
      <c r="P55" s="17">
        <v>0</v>
      </c>
      <c r="Q55" s="18">
        <v>0</v>
      </c>
      <c r="R55" s="18">
        <v>0</v>
      </c>
      <c r="S55" s="18">
        <v>0</v>
      </c>
      <c r="T55" s="18">
        <v>43152.6</v>
      </c>
      <c r="U55" s="18">
        <v>0</v>
      </c>
      <c r="V55" s="13">
        <v>43152.6</v>
      </c>
      <c r="W55" s="17">
        <v>0</v>
      </c>
      <c r="X55" s="18">
        <v>0</v>
      </c>
      <c r="Y55" s="18">
        <v>0</v>
      </c>
      <c r="Z55" s="18">
        <v>0</v>
      </c>
      <c r="AA55" s="18">
        <v>48805.82</v>
      </c>
      <c r="AB55" s="18">
        <v>0</v>
      </c>
      <c r="AC55" s="13">
        <v>48805.82</v>
      </c>
      <c r="AD55" s="17">
        <v>0</v>
      </c>
      <c r="AE55" s="18">
        <v>30685.399999999998</v>
      </c>
      <c r="AF55" s="18">
        <v>0</v>
      </c>
      <c r="AG55" s="18">
        <v>0</v>
      </c>
      <c r="AH55" s="18">
        <v>0</v>
      </c>
      <c r="AI55" s="18">
        <v>0</v>
      </c>
      <c r="AJ55" s="13">
        <v>30685.399999999998</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3">
      <c r="A56" s="4" t="s">
        <v>47</v>
      </c>
      <c r="B56" s="109">
        <v>0</v>
      </c>
      <c r="C56" s="110">
        <v>3435503.7</v>
      </c>
      <c r="D56" s="110">
        <v>49220.84</v>
      </c>
      <c r="E56" s="110">
        <v>4152</v>
      </c>
      <c r="F56" s="110">
        <v>0</v>
      </c>
      <c r="G56" s="110">
        <v>0</v>
      </c>
      <c r="H56" s="111">
        <v>3488876.54</v>
      </c>
      <c r="I56" s="17">
        <v>0</v>
      </c>
      <c r="J56" s="18">
        <v>86119.21</v>
      </c>
      <c r="K56" s="18">
        <v>0</v>
      </c>
      <c r="L56" s="18">
        <v>0</v>
      </c>
      <c r="M56" s="18">
        <v>0</v>
      </c>
      <c r="N56" s="18">
        <v>0</v>
      </c>
      <c r="O56" s="13">
        <v>86119.21</v>
      </c>
      <c r="P56" s="17">
        <v>0</v>
      </c>
      <c r="Q56" s="18">
        <v>10917.93</v>
      </c>
      <c r="R56" s="18">
        <v>0</v>
      </c>
      <c r="S56" s="18">
        <v>4152</v>
      </c>
      <c r="T56" s="18">
        <v>0</v>
      </c>
      <c r="U56" s="18">
        <v>0</v>
      </c>
      <c r="V56" s="13">
        <v>15069.93</v>
      </c>
      <c r="W56" s="17">
        <v>0</v>
      </c>
      <c r="X56" s="18">
        <v>386179.62</v>
      </c>
      <c r="Y56" s="18">
        <v>49220.84</v>
      </c>
      <c r="Z56" s="18">
        <v>0</v>
      </c>
      <c r="AA56" s="18">
        <v>0</v>
      </c>
      <c r="AB56" s="18">
        <v>0</v>
      </c>
      <c r="AC56" s="13">
        <v>435400.45999999996</v>
      </c>
      <c r="AD56" s="17">
        <v>0</v>
      </c>
      <c r="AE56" s="18">
        <v>2952286.94</v>
      </c>
      <c r="AF56" s="18">
        <v>0</v>
      </c>
      <c r="AG56" s="18">
        <v>0</v>
      </c>
      <c r="AH56" s="18">
        <v>0</v>
      </c>
      <c r="AI56" s="18">
        <v>0</v>
      </c>
      <c r="AJ56" s="13">
        <v>2952286.94</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3">
      <c r="A57" s="4" t="s">
        <v>48</v>
      </c>
      <c r="B57" s="109">
        <v>0</v>
      </c>
      <c r="C57" s="110">
        <v>9433.18</v>
      </c>
      <c r="D57" s="110">
        <v>0</v>
      </c>
      <c r="E57" s="110">
        <v>0</v>
      </c>
      <c r="F57" s="110">
        <v>0</v>
      </c>
      <c r="G57" s="110">
        <v>0</v>
      </c>
      <c r="H57" s="111">
        <v>9433.18</v>
      </c>
      <c r="I57" s="17">
        <v>0</v>
      </c>
      <c r="J57" s="18">
        <v>0</v>
      </c>
      <c r="K57" s="18">
        <v>0</v>
      </c>
      <c r="L57" s="18">
        <v>0</v>
      </c>
      <c r="M57" s="18">
        <v>0</v>
      </c>
      <c r="N57" s="18">
        <v>0</v>
      </c>
      <c r="O57" s="13">
        <v>0</v>
      </c>
      <c r="P57" s="17">
        <v>0</v>
      </c>
      <c r="Q57" s="18">
        <v>9433.18</v>
      </c>
      <c r="R57" s="18">
        <v>0</v>
      </c>
      <c r="S57" s="18">
        <v>0</v>
      </c>
      <c r="T57" s="18">
        <v>0</v>
      </c>
      <c r="U57" s="18">
        <v>0</v>
      </c>
      <c r="V57" s="13">
        <v>9433.18</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
      <c r="A58" s="4" t="s">
        <v>49</v>
      </c>
      <c r="B58" s="109">
        <v>0</v>
      </c>
      <c r="C58" s="110">
        <v>497098</v>
      </c>
      <c r="D58" s="110">
        <v>0</v>
      </c>
      <c r="E58" s="110">
        <v>0</v>
      </c>
      <c r="F58" s="110">
        <v>8236</v>
      </c>
      <c r="G58" s="110">
        <v>0</v>
      </c>
      <c r="H58" s="111">
        <v>505334</v>
      </c>
      <c r="I58" s="17">
        <v>0</v>
      </c>
      <c r="J58" s="18">
        <v>466291</v>
      </c>
      <c r="K58" s="18">
        <v>0</v>
      </c>
      <c r="L58" s="18">
        <v>0</v>
      </c>
      <c r="M58" s="18">
        <v>0</v>
      </c>
      <c r="N58" s="18">
        <v>0</v>
      </c>
      <c r="O58" s="13">
        <v>466291</v>
      </c>
      <c r="P58" s="17">
        <v>0</v>
      </c>
      <c r="Q58" s="18">
        <v>30807</v>
      </c>
      <c r="R58" s="18">
        <v>0</v>
      </c>
      <c r="S58" s="18">
        <v>0</v>
      </c>
      <c r="T58" s="18">
        <v>0</v>
      </c>
      <c r="U58" s="18">
        <v>0</v>
      </c>
      <c r="V58" s="13">
        <v>30807</v>
      </c>
      <c r="W58" s="17">
        <v>0</v>
      </c>
      <c r="X58" s="18">
        <v>0</v>
      </c>
      <c r="Y58" s="18">
        <v>0</v>
      </c>
      <c r="Z58" s="18">
        <v>0</v>
      </c>
      <c r="AA58" s="18">
        <v>0</v>
      </c>
      <c r="AB58" s="18">
        <v>0</v>
      </c>
      <c r="AC58" s="13">
        <v>0</v>
      </c>
      <c r="AD58" s="17">
        <v>0</v>
      </c>
      <c r="AE58" s="18">
        <v>0</v>
      </c>
      <c r="AF58" s="18">
        <v>0</v>
      </c>
      <c r="AG58" s="18">
        <v>0</v>
      </c>
      <c r="AH58" s="18">
        <v>8236</v>
      </c>
      <c r="AI58" s="18">
        <v>0</v>
      </c>
      <c r="AJ58" s="13">
        <v>8236</v>
      </c>
      <c r="AK58" s="17">
        <v>0</v>
      </c>
      <c r="AL58" s="18">
        <v>0</v>
      </c>
      <c r="AM58" s="18">
        <v>0</v>
      </c>
      <c r="AN58" s="18">
        <v>0</v>
      </c>
      <c r="AO58" s="18">
        <v>0</v>
      </c>
      <c r="AP58" s="18">
        <v>0</v>
      </c>
      <c r="AQ58" s="13">
        <v>0</v>
      </c>
      <c r="AR58" s="17">
        <v>0</v>
      </c>
      <c r="AS58" s="18">
        <v>0</v>
      </c>
      <c r="AT58" s="18">
        <v>0</v>
      </c>
      <c r="AU58" s="18">
        <v>0</v>
      </c>
      <c r="AV58" s="18">
        <v>0</v>
      </c>
      <c r="AW58" s="18">
        <v>0</v>
      </c>
      <c r="AX58" s="13">
        <v>0</v>
      </c>
    </row>
    <row r="59" spans="1:50" x14ac:dyDescent="0.3">
      <c r="A59" s="4" t="s">
        <v>50</v>
      </c>
      <c r="B59" s="109">
        <v>0</v>
      </c>
      <c r="C59" s="110">
        <v>151156.70000000001</v>
      </c>
      <c r="D59" s="110">
        <v>0</v>
      </c>
      <c r="E59" s="110">
        <v>53909.99</v>
      </c>
      <c r="F59" s="110">
        <v>80943.489999999991</v>
      </c>
      <c r="G59" s="110">
        <v>52510.94</v>
      </c>
      <c r="H59" s="111">
        <v>338521.12</v>
      </c>
      <c r="I59" s="17" t="s">
        <v>263</v>
      </c>
      <c r="J59" s="18">
        <v>25478.639999999999</v>
      </c>
      <c r="K59" s="18" t="s">
        <v>263</v>
      </c>
      <c r="L59" s="18">
        <v>26761.38</v>
      </c>
      <c r="M59" s="18" t="s">
        <v>263</v>
      </c>
      <c r="N59" s="18">
        <v>12386.36</v>
      </c>
      <c r="O59" s="13">
        <v>64626.380000000005</v>
      </c>
      <c r="P59" s="17" t="s">
        <v>263</v>
      </c>
      <c r="Q59" s="18" t="s">
        <v>263</v>
      </c>
      <c r="R59" s="18" t="s">
        <v>263</v>
      </c>
      <c r="S59" s="18" t="s">
        <v>263</v>
      </c>
      <c r="T59" s="18" t="s">
        <v>263</v>
      </c>
      <c r="U59" s="18" t="s">
        <v>263</v>
      </c>
      <c r="V59" s="13">
        <v>0</v>
      </c>
      <c r="W59" s="17" t="s">
        <v>263</v>
      </c>
      <c r="X59" s="18" t="s">
        <v>263</v>
      </c>
      <c r="Y59" s="18" t="s">
        <v>263</v>
      </c>
      <c r="Z59" s="18" t="s">
        <v>263</v>
      </c>
      <c r="AA59" s="18" t="s">
        <v>263</v>
      </c>
      <c r="AB59" s="18" t="s">
        <v>263</v>
      </c>
      <c r="AC59" s="13">
        <v>0</v>
      </c>
      <c r="AD59" s="17" t="s">
        <v>263</v>
      </c>
      <c r="AE59" s="18">
        <v>125678.06</v>
      </c>
      <c r="AF59" s="18" t="s">
        <v>263</v>
      </c>
      <c r="AG59" s="18">
        <v>25205.16</v>
      </c>
      <c r="AH59" s="18" t="s">
        <v>263</v>
      </c>
      <c r="AI59" s="18">
        <v>40124.58</v>
      </c>
      <c r="AJ59" s="13">
        <v>191007.8</v>
      </c>
      <c r="AK59" s="17" t="s">
        <v>263</v>
      </c>
      <c r="AL59" s="18" t="s">
        <v>263</v>
      </c>
      <c r="AM59" s="18" t="s">
        <v>263</v>
      </c>
      <c r="AN59" s="18" t="s">
        <v>263</v>
      </c>
      <c r="AO59" s="18" t="s">
        <v>263</v>
      </c>
      <c r="AP59" s="18" t="s">
        <v>263</v>
      </c>
      <c r="AQ59" s="13">
        <v>0</v>
      </c>
      <c r="AR59" s="17" t="s">
        <v>263</v>
      </c>
      <c r="AS59" s="18" t="s">
        <v>263</v>
      </c>
      <c r="AT59" s="18" t="s">
        <v>263</v>
      </c>
      <c r="AU59" s="18">
        <v>1943.45</v>
      </c>
      <c r="AV59" s="18">
        <v>80943.489999999991</v>
      </c>
      <c r="AW59" s="18" t="s">
        <v>263</v>
      </c>
      <c r="AX59" s="13">
        <v>82886.939999999988</v>
      </c>
    </row>
    <row r="60" spans="1:50" x14ac:dyDescent="0.3">
      <c r="A60" s="4" t="s">
        <v>51</v>
      </c>
      <c r="B60" s="109">
        <v>0</v>
      </c>
      <c r="C60" s="110">
        <v>0</v>
      </c>
      <c r="D60" s="110">
        <v>42238</v>
      </c>
      <c r="E60" s="110">
        <v>0</v>
      </c>
      <c r="F60" s="110">
        <v>0</v>
      </c>
      <c r="G60" s="110">
        <v>0</v>
      </c>
      <c r="H60" s="111">
        <v>42238</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42238</v>
      </c>
      <c r="Z60" s="18">
        <v>0</v>
      </c>
      <c r="AA60" s="18">
        <v>0</v>
      </c>
      <c r="AB60" s="18">
        <v>0</v>
      </c>
      <c r="AC60" s="13">
        <v>42238</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
      <c r="A61" s="4" t="s">
        <v>52</v>
      </c>
      <c r="B61" s="109">
        <v>0</v>
      </c>
      <c r="C61" s="110">
        <v>2066036</v>
      </c>
      <c r="D61" s="110">
        <v>0</v>
      </c>
      <c r="E61" s="110">
        <v>15433</v>
      </c>
      <c r="F61" s="110">
        <v>0</v>
      </c>
      <c r="G61" s="110">
        <v>0</v>
      </c>
      <c r="H61" s="111">
        <v>2081469</v>
      </c>
      <c r="I61" s="17">
        <v>0</v>
      </c>
      <c r="J61" s="18">
        <v>2066036</v>
      </c>
      <c r="K61" s="18">
        <v>0</v>
      </c>
      <c r="L61" s="18">
        <v>0</v>
      </c>
      <c r="M61" s="18">
        <v>0</v>
      </c>
      <c r="N61" s="18">
        <v>0</v>
      </c>
      <c r="O61" s="13">
        <v>2066036</v>
      </c>
      <c r="P61" s="17">
        <v>0</v>
      </c>
      <c r="Q61" s="18">
        <v>0</v>
      </c>
      <c r="R61" s="18">
        <v>0</v>
      </c>
      <c r="S61" s="18">
        <v>6505</v>
      </c>
      <c r="T61" s="18">
        <v>0</v>
      </c>
      <c r="U61" s="18">
        <v>0</v>
      </c>
      <c r="V61" s="13">
        <v>6505</v>
      </c>
      <c r="W61" s="17">
        <v>0</v>
      </c>
      <c r="X61" s="18">
        <v>0</v>
      </c>
      <c r="Y61" s="18">
        <v>0</v>
      </c>
      <c r="Z61" s="18">
        <v>7468</v>
      </c>
      <c r="AA61" s="18">
        <v>0</v>
      </c>
      <c r="AB61" s="18">
        <v>0</v>
      </c>
      <c r="AC61" s="13">
        <v>7468</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1460</v>
      </c>
      <c r="AV61" s="18">
        <v>0</v>
      </c>
      <c r="AW61" s="18">
        <v>0</v>
      </c>
      <c r="AX61" s="13">
        <v>1460</v>
      </c>
    </row>
    <row r="62" spans="1:50" x14ac:dyDescent="0.3">
      <c r="A62" s="4" t="s">
        <v>53</v>
      </c>
      <c r="B62" s="109">
        <v>0</v>
      </c>
      <c r="C62" s="110">
        <v>960508.47</v>
      </c>
      <c r="D62" s="110">
        <v>83678.5</v>
      </c>
      <c r="E62" s="110">
        <v>0</v>
      </c>
      <c r="F62" s="110">
        <v>0</v>
      </c>
      <c r="G62" s="110">
        <v>0</v>
      </c>
      <c r="H62" s="111">
        <v>1044186.97</v>
      </c>
      <c r="I62" s="17">
        <v>0</v>
      </c>
      <c r="J62" s="18">
        <v>0</v>
      </c>
      <c r="K62" s="18">
        <v>0</v>
      </c>
      <c r="L62" s="18">
        <v>0</v>
      </c>
      <c r="M62" s="18">
        <v>0</v>
      </c>
      <c r="N62" s="18">
        <v>0</v>
      </c>
      <c r="O62" s="13">
        <v>0</v>
      </c>
      <c r="P62" s="17">
        <v>0</v>
      </c>
      <c r="Q62" s="18">
        <v>0</v>
      </c>
      <c r="R62" s="18">
        <v>0</v>
      </c>
      <c r="S62" s="18">
        <v>0</v>
      </c>
      <c r="T62" s="18">
        <v>0</v>
      </c>
      <c r="U62" s="18">
        <v>0</v>
      </c>
      <c r="V62" s="13">
        <v>0</v>
      </c>
      <c r="W62" s="17">
        <v>0</v>
      </c>
      <c r="X62" s="18">
        <v>656939.29</v>
      </c>
      <c r="Y62" s="18">
        <v>83678.5</v>
      </c>
      <c r="Z62" s="18">
        <v>0</v>
      </c>
      <c r="AA62" s="18">
        <v>0</v>
      </c>
      <c r="AB62" s="18">
        <v>0</v>
      </c>
      <c r="AC62" s="13">
        <v>740617.79</v>
      </c>
      <c r="AD62" s="17">
        <v>0</v>
      </c>
      <c r="AE62" s="18">
        <v>303569.18</v>
      </c>
      <c r="AF62" s="18">
        <v>0</v>
      </c>
      <c r="AG62" s="18">
        <v>0</v>
      </c>
      <c r="AH62" s="18">
        <v>0</v>
      </c>
      <c r="AI62" s="18">
        <v>0</v>
      </c>
      <c r="AJ62" s="13">
        <v>303569.18</v>
      </c>
      <c r="AK62" s="17">
        <v>0</v>
      </c>
      <c r="AL62" s="18">
        <v>0</v>
      </c>
      <c r="AM62" s="18">
        <v>0</v>
      </c>
      <c r="AN62" s="18">
        <v>0</v>
      </c>
      <c r="AO62" s="18">
        <v>0</v>
      </c>
      <c r="AP62" s="18">
        <v>0</v>
      </c>
      <c r="AQ62" s="13">
        <v>0</v>
      </c>
      <c r="AR62" s="17">
        <v>0</v>
      </c>
      <c r="AS62" s="18">
        <v>0</v>
      </c>
      <c r="AT62" s="18">
        <v>0</v>
      </c>
      <c r="AU62" s="18">
        <v>0</v>
      </c>
      <c r="AV62" s="18">
        <v>0</v>
      </c>
      <c r="AW62" s="18">
        <v>0</v>
      </c>
      <c r="AX62" s="13">
        <v>0</v>
      </c>
    </row>
    <row r="63" spans="1:50" x14ac:dyDescent="0.3">
      <c r="A63" s="4" t="s">
        <v>54</v>
      </c>
      <c r="B63" s="109">
        <v>0</v>
      </c>
      <c r="C63" s="110">
        <v>0</v>
      </c>
      <c r="D63" s="110">
        <v>0</v>
      </c>
      <c r="E63" s="110">
        <v>0</v>
      </c>
      <c r="F63" s="110">
        <v>0</v>
      </c>
      <c r="G63" s="110">
        <v>0</v>
      </c>
      <c r="H63" s="111">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
      <c r="A64" s="4" t="s">
        <v>55</v>
      </c>
      <c r="B64" s="109">
        <v>0</v>
      </c>
      <c r="C64" s="110">
        <v>13214</v>
      </c>
      <c r="D64" s="110">
        <v>0</v>
      </c>
      <c r="E64" s="110">
        <v>0</v>
      </c>
      <c r="F64" s="110">
        <v>0</v>
      </c>
      <c r="G64" s="110">
        <v>0</v>
      </c>
      <c r="H64" s="111">
        <v>13214</v>
      </c>
      <c r="I64" s="17">
        <v>0</v>
      </c>
      <c r="J64" s="18">
        <v>2430</v>
      </c>
      <c r="K64" s="18">
        <v>0</v>
      </c>
      <c r="L64" s="18">
        <v>0</v>
      </c>
      <c r="M64" s="18">
        <v>0</v>
      </c>
      <c r="N64" s="18">
        <v>0</v>
      </c>
      <c r="O64" s="13">
        <v>2430</v>
      </c>
      <c r="P64" s="17">
        <v>0</v>
      </c>
      <c r="Q64" s="18">
        <v>0</v>
      </c>
      <c r="R64" s="18">
        <v>0</v>
      </c>
      <c r="S64" s="18">
        <v>0</v>
      </c>
      <c r="T64" s="18">
        <v>0</v>
      </c>
      <c r="U64" s="18">
        <v>0</v>
      </c>
      <c r="V64" s="13">
        <v>0</v>
      </c>
      <c r="W64" s="17">
        <v>0</v>
      </c>
      <c r="X64" s="18">
        <v>0</v>
      </c>
      <c r="Y64" s="18">
        <v>0</v>
      </c>
      <c r="Z64" s="18">
        <v>0</v>
      </c>
      <c r="AA64" s="18">
        <v>0</v>
      </c>
      <c r="AB64" s="18">
        <v>0</v>
      </c>
      <c r="AC64" s="13">
        <v>0</v>
      </c>
      <c r="AD64" s="17">
        <v>0</v>
      </c>
      <c r="AE64" s="18">
        <v>10784</v>
      </c>
      <c r="AF64" s="18">
        <v>0</v>
      </c>
      <c r="AG64" s="18">
        <v>0</v>
      </c>
      <c r="AH64" s="18">
        <v>0</v>
      </c>
      <c r="AI64" s="18">
        <v>0</v>
      </c>
      <c r="AJ64" s="13">
        <v>10784</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
      <c r="A65" s="4" t="s">
        <v>56</v>
      </c>
      <c r="B65" s="109">
        <v>0</v>
      </c>
      <c r="C65" s="110">
        <v>0</v>
      </c>
      <c r="D65" s="110">
        <v>0</v>
      </c>
      <c r="E65" s="110">
        <v>0</v>
      </c>
      <c r="F65" s="110">
        <v>0</v>
      </c>
      <c r="G65" s="110">
        <v>0</v>
      </c>
      <c r="H65" s="111">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3">
      <c r="A66" s="4" t="s">
        <v>57</v>
      </c>
      <c r="B66" s="109">
        <v>0</v>
      </c>
      <c r="C66" s="110">
        <v>195000</v>
      </c>
      <c r="D66" s="110">
        <v>0</v>
      </c>
      <c r="E66" s="110">
        <v>0</v>
      </c>
      <c r="F66" s="110">
        <v>0</v>
      </c>
      <c r="G66" s="110">
        <v>0</v>
      </c>
      <c r="H66" s="111">
        <v>195000</v>
      </c>
      <c r="I66" s="17">
        <v>0</v>
      </c>
      <c r="J66" s="18">
        <v>39000</v>
      </c>
      <c r="K66" s="18">
        <v>0</v>
      </c>
      <c r="L66" s="18">
        <v>0</v>
      </c>
      <c r="M66" s="18">
        <v>0</v>
      </c>
      <c r="N66" s="18">
        <v>0</v>
      </c>
      <c r="O66" s="13">
        <v>39000</v>
      </c>
      <c r="P66" s="17">
        <v>0</v>
      </c>
      <c r="Q66" s="18">
        <v>156000</v>
      </c>
      <c r="R66" s="18">
        <v>0</v>
      </c>
      <c r="S66" s="18">
        <v>0</v>
      </c>
      <c r="T66" s="18">
        <v>0</v>
      </c>
      <c r="U66" s="18">
        <v>0</v>
      </c>
      <c r="V66" s="13">
        <v>156000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
      <c r="A68" s="4" t="s">
        <v>59</v>
      </c>
      <c r="B68" s="109">
        <v>0</v>
      </c>
      <c r="C68" s="110">
        <v>393771.83</v>
      </c>
      <c r="D68" s="110">
        <v>0</v>
      </c>
      <c r="E68" s="110">
        <v>0</v>
      </c>
      <c r="F68" s="110">
        <v>0</v>
      </c>
      <c r="G68" s="110">
        <v>0</v>
      </c>
      <c r="H68" s="111">
        <v>393771.83</v>
      </c>
      <c r="I68" s="17">
        <v>0</v>
      </c>
      <c r="J68" s="18">
        <v>173964</v>
      </c>
      <c r="K68" s="18">
        <v>0</v>
      </c>
      <c r="L68" s="18">
        <v>0</v>
      </c>
      <c r="M68" s="18">
        <v>0</v>
      </c>
      <c r="N68" s="18">
        <v>0</v>
      </c>
      <c r="O68" s="13">
        <v>173964</v>
      </c>
      <c r="P68" s="17">
        <v>0</v>
      </c>
      <c r="Q68" s="18">
        <v>0</v>
      </c>
      <c r="R68" s="18">
        <v>0</v>
      </c>
      <c r="S68" s="18">
        <v>0</v>
      </c>
      <c r="T68" s="18">
        <v>0</v>
      </c>
      <c r="U68" s="18">
        <v>0</v>
      </c>
      <c r="V68" s="13">
        <v>0</v>
      </c>
      <c r="W68" s="17">
        <v>0</v>
      </c>
      <c r="X68" s="18">
        <v>143400</v>
      </c>
      <c r="Y68" s="18">
        <v>0</v>
      </c>
      <c r="Z68" s="18">
        <v>0</v>
      </c>
      <c r="AA68" s="18">
        <v>0</v>
      </c>
      <c r="AB68" s="18">
        <v>0</v>
      </c>
      <c r="AC68" s="13">
        <v>143400</v>
      </c>
      <c r="AD68" s="17">
        <v>0</v>
      </c>
      <c r="AE68" s="18">
        <v>76407.83</v>
      </c>
      <c r="AF68" s="18">
        <v>0</v>
      </c>
      <c r="AG68" s="18">
        <v>0</v>
      </c>
      <c r="AH68" s="18">
        <v>0</v>
      </c>
      <c r="AI68" s="18">
        <v>0</v>
      </c>
      <c r="AJ68" s="13">
        <v>76407.83</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
      <c r="A69" s="4" t="s">
        <v>60</v>
      </c>
      <c r="B69" s="109">
        <v>0</v>
      </c>
      <c r="C69" s="110">
        <v>166</v>
      </c>
      <c r="D69" s="110">
        <v>0</v>
      </c>
      <c r="E69" s="110">
        <v>0</v>
      </c>
      <c r="F69" s="110">
        <v>0</v>
      </c>
      <c r="G69" s="110">
        <v>0</v>
      </c>
      <c r="H69" s="111">
        <v>166</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166</v>
      </c>
      <c r="AF69" s="18">
        <v>0</v>
      </c>
      <c r="AG69" s="18">
        <v>0</v>
      </c>
      <c r="AH69" s="18">
        <v>0</v>
      </c>
      <c r="AI69" s="18">
        <v>0</v>
      </c>
      <c r="AJ69" s="13">
        <v>166</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
      <c r="A70" s="4" t="s">
        <v>61</v>
      </c>
      <c r="B70" s="109">
        <v>0</v>
      </c>
      <c r="C70" s="110">
        <v>0</v>
      </c>
      <c r="D70" s="110">
        <v>0</v>
      </c>
      <c r="E70" s="110">
        <v>0</v>
      </c>
      <c r="F70" s="110">
        <v>0</v>
      </c>
      <c r="G70" s="110">
        <v>0</v>
      </c>
      <c r="H70" s="111">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
      <c r="A71" s="4" t="s">
        <v>62</v>
      </c>
      <c r="B71" s="109">
        <v>0</v>
      </c>
      <c r="C71" s="110">
        <v>2186402</v>
      </c>
      <c r="D71" s="110">
        <v>6450</v>
      </c>
      <c r="E71" s="110">
        <v>0</v>
      </c>
      <c r="F71" s="110">
        <v>0</v>
      </c>
      <c r="G71" s="110">
        <v>0</v>
      </c>
      <c r="H71" s="111">
        <v>2192852</v>
      </c>
      <c r="I71" s="17">
        <v>0</v>
      </c>
      <c r="J71" s="18">
        <v>2186402</v>
      </c>
      <c r="K71" s="18">
        <v>6450</v>
      </c>
      <c r="L71" s="18">
        <v>0</v>
      </c>
      <c r="M71" s="18">
        <v>0</v>
      </c>
      <c r="N71" s="18">
        <v>0</v>
      </c>
      <c r="O71" s="13">
        <v>2192852</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
      <c r="A73" s="4" t="s">
        <v>64</v>
      </c>
      <c r="B73" s="109">
        <v>0</v>
      </c>
      <c r="C73" s="110">
        <v>605594</v>
      </c>
      <c r="D73" s="110">
        <v>0</v>
      </c>
      <c r="E73" s="110">
        <v>31741</v>
      </c>
      <c r="F73" s="110">
        <v>0</v>
      </c>
      <c r="G73" s="110">
        <v>0</v>
      </c>
      <c r="H73" s="111">
        <v>637335</v>
      </c>
      <c r="I73" s="17">
        <v>0</v>
      </c>
      <c r="J73" s="18">
        <v>596887</v>
      </c>
      <c r="K73" s="18">
        <v>0</v>
      </c>
      <c r="L73" s="18">
        <v>0</v>
      </c>
      <c r="M73" s="18">
        <v>0</v>
      </c>
      <c r="N73" s="18">
        <v>0</v>
      </c>
      <c r="O73" s="13">
        <v>596887</v>
      </c>
      <c r="P73" s="17">
        <v>0</v>
      </c>
      <c r="Q73" s="18">
        <v>8707</v>
      </c>
      <c r="R73" s="18">
        <v>0</v>
      </c>
      <c r="S73" s="18">
        <v>4100</v>
      </c>
      <c r="T73" s="18">
        <v>0</v>
      </c>
      <c r="U73" s="18">
        <v>0</v>
      </c>
      <c r="V73" s="13">
        <v>12807</v>
      </c>
      <c r="W73" s="17">
        <v>0</v>
      </c>
      <c r="X73" s="18">
        <v>0</v>
      </c>
      <c r="Y73" s="18">
        <v>0</v>
      </c>
      <c r="Z73" s="18">
        <v>5224</v>
      </c>
      <c r="AA73" s="18">
        <v>0</v>
      </c>
      <c r="AB73" s="18">
        <v>0</v>
      </c>
      <c r="AC73" s="13">
        <v>5224</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22417</v>
      </c>
      <c r="AV73" s="18">
        <v>0</v>
      </c>
      <c r="AW73" s="18">
        <v>0</v>
      </c>
      <c r="AX73" s="13">
        <v>22417</v>
      </c>
    </row>
    <row r="74" spans="1:50" x14ac:dyDescent="0.3">
      <c r="A74" s="4" t="s">
        <v>65</v>
      </c>
      <c r="B74" s="109">
        <v>0</v>
      </c>
      <c r="C74" s="110">
        <v>0</v>
      </c>
      <c r="D74" s="110">
        <v>0</v>
      </c>
      <c r="E74" s="110">
        <v>0</v>
      </c>
      <c r="F74" s="110">
        <v>0</v>
      </c>
      <c r="G74" s="110">
        <v>0</v>
      </c>
      <c r="H74" s="111">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3">
      <c r="A75" s="4" t="s">
        <v>66</v>
      </c>
      <c r="B75" s="109">
        <v>0</v>
      </c>
      <c r="C75" s="110">
        <v>2905991.25</v>
      </c>
      <c r="D75" s="110">
        <v>0</v>
      </c>
      <c r="E75" s="110">
        <v>0</v>
      </c>
      <c r="F75" s="110">
        <v>0</v>
      </c>
      <c r="G75" s="110">
        <v>0</v>
      </c>
      <c r="H75" s="111">
        <v>2905991.25</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2905991.25</v>
      </c>
      <c r="AF75" s="18">
        <v>0</v>
      </c>
      <c r="AG75" s="18">
        <v>0</v>
      </c>
      <c r="AH75" s="18">
        <v>0</v>
      </c>
      <c r="AI75" s="18">
        <v>0</v>
      </c>
      <c r="AJ75" s="13">
        <v>2905991.25</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
      <c r="A76" s="4" t="s">
        <v>67</v>
      </c>
      <c r="B76" s="109">
        <v>0</v>
      </c>
      <c r="C76" s="110">
        <v>6216</v>
      </c>
      <c r="D76" s="110">
        <v>70436</v>
      </c>
      <c r="E76" s="110">
        <v>0</v>
      </c>
      <c r="F76" s="110">
        <v>0</v>
      </c>
      <c r="G76" s="110">
        <v>0</v>
      </c>
      <c r="H76" s="111">
        <v>76652</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70436</v>
      </c>
      <c r="Z76" s="18">
        <v>0</v>
      </c>
      <c r="AA76" s="18">
        <v>0</v>
      </c>
      <c r="AB76" s="18">
        <v>0</v>
      </c>
      <c r="AC76" s="13">
        <v>70436</v>
      </c>
      <c r="AD76" s="17">
        <v>0</v>
      </c>
      <c r="AE76" s="18">
        <v>6216</v>
      </c>
      <c r="AF76" s="18">
        <v>0</v>
      </c>
      <c r="AG76" s="18">
        <v>0</v>
      </c>
      <c r="AH76" s="18">
        <v>0</v>
      </c>
      <c r="AI76" s="18">
        <v>0</v>
      </c>
      <c r="AJ76" s="13">
        <v>6216</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
      <c r="A77" s="4" t="s">
        <v>68</v>
      </c>
      <c r="B77" s="109">
        <v>0</v>
      </c>
      <c r="C77" s="110">
        <v>51525</v>
      </c>
      <c r="D77" s="110">
        <v>0</v>
      </c>
      <c r="E77" s="110">
        <v>0</v>
      </c>
      <c r="F77" s="110">
        <v>0</v>
      </c>
      <c r="G77" s="110">
        <v>0</v>
      </c>
      <c r="H77" s="111">
        <v>51525</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51525</v>
      </c>
      <c r="AF77" s="18">
        <v>0</v>
      </c>
      <c r="AG77" s="18">
        <v>0</v>
      </c>
      <c r="AH77" s="18">
        <v>0</v>
      </c>
      <c r="AI77" s="18">
        <v>0</v>
      </c>
      <c r="AJ77" s="13">
        <v>51525</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
      <c r="A78" s="4" t="s">
        <v>69</v>
      </c>
      <c r="B78" s="109">
        <v>12280</v>
      </c>
      <c r="C78" s="110">
        <v>22058</v>
      </c>
      <c r="D78" s="110">
        <v>0</v>
      </c>
      <c r="E78" s="110">
        <v>0</v>
      </c>
      <c r="F78" s="110">
        <v>0</v>
      </c>
      <c r="G78" s="110">
        <v>0</v>
      </c>
      <c r="H78" s="111">
        <v>34338</v>
      </c>
      <c r="I78" s="17">
        <v>0</v>
      </c>
      <c r="J78" s="18">
        <v>22058</v>
      </c>
      <c r="K78" s="18">
        <v>0</v>
      </c>
      <c r="L78" s="18">
        <v>0</v>
      </c>
      <c r="M78" s="18">
        <v>0</v>
      </c>
      <c r="N78" s="18">
        <v>0</v>
      </c>
      <c r="O78" s="13">
        <v>22058</v>
      </c>
      <c r="P78" s="17">
        <v>0</v>
      </c>
      <c r="Q78" s="18">
        <v>0</v>
      </c>
      <c r="R78" s="18">
        <v>0</v>
      </c>
      <c r="S78" s="18">
        <v>0</v>
      </c>
      <c r="T78" s="18">
        <v>0</v>
      </c>
      <c r="U78" s="18">
        <v>0</v>
      </c>
      <c r="V78" s="13">
        <v>0</v>
      </c>
      <c r="W78" s="17">
        <v>0</v>
      </c>
      <c r="X78" s="18">
        <v>0</v>
      </c>
      <c r="Y78" s="18">
        <v>0</v>
      </c>
      <c r="Z78" s="18">
        <v>0</v>
      </c>
      <c r="AA78" s="18">
        <v>0</v>
      </c>
      <c r="AB78" s="18">
        <v>0</v>
      </c>
      <c r="AC78" s="13">
        <v>0</v>
      </c>
      <c r="AD78" s="17">
        <v>12280</v>
      </c>
      <c r="AE78" s="18">
        <v>0</v>
      </c>
      <c r="AF78" s="18">
        <v>0</v>
      </c>
      <c r="AG78" s="18">
        <v>0</v>
      </c>
      <c r="AH78" s="18">
        <v>0</v>
      </c>
      <c r="AI78" s="18">
        <v>0</v>
      </c>
      <c r="AJ78" s="13">
        <v>12280</v>
      </c>
      <c r="AK78" s="17">
        <v>0</v>
      </c>
      <c r="AL78" s="18">
        <v>0</v>
      </c>
      <c r="AM78" s="18">
        <v>0</v>
      </c>
      <c r="AN78" s="18">
        <v>0</v>
      </c>
      <c r="AO78" s="18">
        <v>0</v>
      </c>
      <c r="AP78" s="18">
        <v>0</v>
      </c>
      <c r="AQ78" s="13">
        <v>0</v>
      </c>
      <c r="AR78" s="17">
        <v>0</v>
      </c>
      <c r="AS78" s="18">
        <v>0</v>
      </c>
      <c r="AT78" s="18">
        <v>0</v>
      </c>
      <c r="AU78" s="18">
        <v>0</v>
      </c>
      <c r="AV78" s="18">
        <v>0</v>
      </c>
      <c r="AW78" s="18">
        <v>0</v>
      </c>
      <c r="AX78" s="13">
        <v>0</v>
      </c>
    </row>
    <row r="79" spans="1:50" x14ac:dyDescent="0.3">
      <c r="A79" s="4" t="s">
        <v>70</v>
      </c>
      <c r="B79" s="109">
        <v>0</v>
      </c>
      <c r="C79" s="110">
        <v>0</v>
      </c>
      <c r="D79" s="110">
        <v>0</v>
      </c>
      <c r="E79" s="110">
        <v>0</v>
      </c>
      <c r="F79" s="110">
        <v>0</v>
      </c>
      <c r="G79" s="110">
        <v>0</v>
      </c>
      <c r="H79" s="111">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
      <c r="A80" s="4" t="s">
        <v>71</v>
      </c>
      <c r="B80" s="109">
        <v>0</v>
      </c>
      <c r="C80" s="110">
        <v>0</v>
      </c>
      <c r="D80" s="110">
        <v>0</v>
      </c>
      <c r="E80" s="110">
        <v>0</v>
      </c>
      <c r="F80" s="110">
        <v>53030.91</v>
      </c>
      <c r="G80" s="110">
        <v>0</v>
      </c>
      <c r="H80" s="111">
        <v>53030.91</v>
      </c>
      <c r="I80" s="17">
        <v>0</v>
      </c>
      <c r="J80" s="18">
        <v>0</v>
      </c>
      <c r="K80" s="18">
        <v>0</v>
      </c>
      <c r="L80" s="18">
        <v>0</v>
      </c>
      <c r="M80" s="18">
        <v>0</v>
      </c>
      <c r="N80" s="18">
        <v>0</v>
      </c>
      <c r="O80" s="13">
        <v>0</v>
      </c>
      <c r="P80" s="17">
        <v>0</v>
      </c>
      <c r="Q80" s="18">
        <v>0</v>
      </c>
      <c r="R80" s="18">
        <v>0</v>
      </c>
      <c r="S80" s="18">
        <v>0</v>
      </c>
      <c r="T80" s="18">
        <v>44850</v>
      </c>
      <c r="U80" s="18">
        <v>0</v>
      </c>
      <c r="V80" s="13">
        <v>44850</v>
      </c>
      <c r="W80" s="17">
        <v>0</v>
      </c>
      <c r="X80" s="18">
        <v>0</v>
      </c>
      <c r="Y80" s="18">
        <v>0</v>
      </c>
      <c r="Z80" s="18">
        <v>0</v>
      </c>
      <c r="AA80" s="18">
        <v>8180.91</v>
      </c>
      <c r="AB80" s="18">
        <v>0</v>
      </c>
      <c r="AC80" s="13">
        <v>8180.91</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3">
      <c r="A81" s="4" t="s">
        <v>72</v>
      </c>
      <c r="B81" s="109">
        <v>0</v>
      </c>
      <c r="C81" s="110">
        <v>0</v>
      </c>
      <c r="D81" s="110">
        <v>0</v>
      </c>
      <c r="E81" s="110">
        <v>0</v>
      </c>
      <c r="F81" s="110">
        <v>0</v>
      </c>
      <c r="G81" s="110">
        <v>0</v>
      </c>
      <c r="H81" s="111">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
      <c r="A82" s="4" t="s">
        <v>73</v>
      </c>
      <c r="B82" s="109">
        <v>0</v>
      </c>
      <c r="C82" s="110">
        <v>410074.08999999997</v>
      </c>
      <c r="D82" s="110">
        <v>0</v>
      </c>
      <c r="E82" s="110">
        <v>0</v>
      </c>
      <c r="F82" s="110">
        <v>0</v>
      </c>
      <c r="G82" s="110">
        <v>61946.579999999994</v>
      </c>
      <c r="H82" s="111">
        <v>472020.67000000004</v>
      </c>
      <c r="I82" s="17">
        <v>0</v>
      </c>
      <c r="J82" s="18">
        <v>0</v>
      </c>
      <c r="K82" s="18">
        <v>0</v>
      </c>
      <c r="L82" s="18">
        <v>0</v>
      </c>
      <c r="M82" s="18">
        <v>0</v>
      </c>
      <c r="N82" s="18">
        <v>43005.67</v>
      </c>
      <c r="O82" s="13">
        <v>43005.67</v>
      </c>
      <c r="P82" s="17">
        <v>0</v>
      </c>
      <c r="Q82" s="18">
        <v>253082.14</v>
      </c>
      <c r="R82" s="18">
        <v>0</v>
      </c>
      <c r="S82" s="18">
        <v>0</v>
      </c>
      <c r="T82" s="18">
        <v>0</v>
      </c>
      <c r="U82" s="18">
        <v>13080</v>
      </c>
      <c r="V82" s="13">
        <v>266162.14</v>
      </c>
      <c r="W82" s="17">
        <v>0</v>
      </c>
      <c r="X82" s="18">
        <v>27890.3</v>
      </c>
      <c r="Y82" s="18">
        <v>0</v>
      </c>
      <c r="Z82" s="18">
        <v>0</v>
      </c>
      <c r="AA82" s="18">
        <v>0</v>
      </c>
      <c r="AB82" s="18">
        <v>4633.6400000000003</v>
      </c>
      <c r="AC82" s="13">
        <v>32523.94</v>
      </c>
      <c r="AD82" s="17">
        <v>0</v>
      </c>
      <c r="AE82" s="18">
        <v>129101.65</v>
      </c>
      <c r="AF82" s="18">
        <v>0</v>
      </c>
      <c r="AG82" s="18">
        <v>0</v>
      </c>
      <c r="AH82" s="18">
        <v>0</v>
      </c>
      <c r="AI82" s="18">
        <v>0</v>
      </c>
      <c r="AJ82" s="13">
        <v>129101.65</v>
      </c>
      <c r="AK82" s="17">
        <v>0</v>
      </c>
      <c r="AL82" s="18">
        <v>0</v>
      </c>
      <c r="AM82" s="18">
        <v>0</v>
      </c>
      <c r="AN82" s="18">
        <v>0</v>
      </c>
      <c r="AO82" s="18">
        <v>0</v>
      </c>
      <c r="AP82" s="18">
        <v>0</v>
      </c>
      <c r="AQ82" s="13">
        <v>0</v>
      </c>
      <c r="AR82" s="17">
        <v>0</v>
      </c>
      <c r="AS82" s="18">
        <v>0</v>
      </c>
      <c r="AT82" s="18">
        <v>0</v>
      </c>
      <c r="AU82" s="18">
        <v>0</v>
      </c>
      <c r="AV82" s="18">
        <v>0</v>
      </c>
      <c r="AW82" s="18">
        <v>1227.27</v>
      </c>
      <c r="AX82" s="13">
        <v>1227.27</v>
      </c>
    </row>
    <row r="83" spans="1:50" x14ac:dyDescent="0.3">
      <c r="A83" s="4" t="s">
        <v>74</v>
      </c>
      <c r="B83" s="109">
        <v>0</v>
      </c>
      <c r="C83" s="110">
        <v>5245953.6099999994</v>
      </c>
      <c r="D83" s="110">
        <v>0</v>
      </c>
      <c r="E83" s="110">
        <v>0</v>
      </c>
      <c r="F83" s="110">
        <v>0</v>
      </c>
      <c r="G83" s="110">
        <v>0</v>
      </c>
      <c r="H83" s="111">
        <v>5245953.6099999994</v>
      </c>
      <c r="I83" s="17">
        <v>0</v>
      </c>
      <c r="J83" s="18">
        <v>5205914.1399999997</v>
      </c>
      <c r="K83" s="18">
        <v>0</v>
      </c>
      <c r="L83" s="18">
        <v>0</v>
      </c>
      <c r="M83" s="18">
        <v>0</v>
      </c>
      <c r="N83" s="18">
        <v>0</v>
      </c>
      <c r="O83" s="13">
        <v>5205914.1399999997</v>
      </c>
      <c r="P83" s="17">
        <v>0</v>
      </c>
      <c r="Q83" s="18">
        <v>26174.47</v>
      </c>
      <c r="R83" s="18">
        <v>0</v>
      </c>
      <c r="S83" s="18">
        <v>0</v>
      </c>
      <c r="T83" s="18">
        <v>0</v>
      </c>
      <c r="U83" s="18">
        <v>0</v>
      </c>
      <c r="V83" s="13">
        <v>26174.47</v>
      </c>
      <c r="W83" s="17">
        <v>0</v>
      </c>
      <c r="X83" s="18">
        <v>0</v>
      </c>
      <c r="Y83" s="18">
        <v>0</v>
      </c>
      <c r="Z83" s="18">
        <v>0</v>
      </c>
      <c r="AA83" s="18">
        <v>0</v>
      </c>
      <c r="AB83" s="18">
        <v>0</v>
      </c>
      <c r="AC83" s="13">
        <v>0</v>
      </c>
      <c r="AD83" s="17">
        <v>0</v>
      </c>
      <c r="AE83" s="18">
        <v>13865</v>
      </c>
      <c r="AF83" s="18">
        <v>0</v>
      </c>
      <c r="AG83" s="18">
        <v>0</v>
      </c>
      <c r="AH83" s="18">
        <v>0</v>
      </c>
      <c r="AI83" s="18">
        <v>0</v>
      </c>
      <c r="AJ83" s="13">
        <v>13865</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
      <c r="A85" s="4" t="s">
        <v>76</v>
      </c>
      <c r="B85" s="109">
        <v>0</v>
      </c>
      <c r="C85" s="110">
        <v>2200478</v>
      </c>
      <c r="D85" s="110">
        <v>868265</v>
      </c>
      <c r="E85" s="110">
        <v>0</v>
      </c>
      <c r="F85" s="110">
        <v>0</v>
      </c>
      <c r="G85" s="110">
        <v>12835</v>
      </c>
      <c r="H85" s="111">
        <v>3081578</v>
      </c>
      <c r="I85" s="17">
        <v>0</v>
      </c>
      <c r="J85" s="18">
        <v>0</v>
      </c>
      <c r="K85" s="18">
        <v>0</v>
      </c>
      <c r="L85" s="18">
        <v>0</v>
      </c>
      <c r="M85" s="18">
        <v>0</v>
      </c>
      <c r="N85" s="18">
        <v>0</v>
      </c>
      <c r="O85" s="13">
        <v>0</v>
      </c>
      <c r="P85" s="17">
        <v>0</v>
      </c>
      <c r="Q85" s="18">
        <v>0</v>
      </c>
      <c r="R85" s="18">
        <v>0</v>
      </c>
      <c r="S85" s="18">
        <v>0</v>
      </c>
      <c r="T85" s="18">
        <v>0</v>
      </c>
      <c r="U85" s="18">
        <v>0</v>
      </c>
      <c r="V85" s="13">
        <v>0</v>
      </c>
      <c r="W85" s="17">
        <v>0</v>
      </c>
      <c r="X85" s="18">
        <v>306807</v>
      </c>
      <c r="Y85" s="18">
        <v>868265</v>
      </c>
      <c r="Z85" s="18">
        <v>0</v>
      </c>
      <c r="AA85" s="18">
        <v>0</v>
      </c>
      <c r="AB85" s="18">
        <v>12835</v>
      </c>
      <c r="AC85" s="13">
        <v>1187907</v>
      </c>
      <c r="AD85" s="17">
        <v>0</v>
      </c>
      <c r="AE85" s="18">
        <v>1893671</v>
      </c>
      <c r="AF85" s="18">
        <v>0</v>
      </c>
      <c r="AG85" s="18">
        <v>0</v>
      </c>
      <c r="AH85" s="18">
        <v>0</v>
      </c>
      <c r="AI85" s="18">
        <v>0</v>
      </c>
      <c r="AJ85" s="13">
        <v>1893671</v>
      </c>
      <c r="AK85" s="17">
        <v>0</v>
      </c>
      <c r="AL85" s="18">
        <v>0</v>
      </c>
      <c r="AM85" s="18">
        <v>0</v>
      </c>
      <c r="AN85" s="18">
        <v>0</v>
      </c>
      <c r="AO85" s="18">
        <v>0</v>
      </c>
      <c r="AP85" s="18">
        <v>0</v>
      </c>
      <c r="AQ85" s="13">
        <v>0</v>
      </c>
      <c r="AR85" s="17">
        <v>0</v>
      </c>
      <c r="AS85" s="18">
        <v>0</v>
      </c>
      <c r="AT85" s="18">
        <v>0</v>
      </c>
      <c r="AU85" s="18">
        <v>0</v>
      </c>
      <c r="AV85" s="18">
        <v>0</v>
      </c>
      <c r="AW85" s="18">
        <v>0</v>
      </c>
      <c r="AX85" s="13">
        <v>0</v>
      </c>
    </row>
    <row r="86" spans="1:50" x14ac:dyDescent="0.3">
      <c r="A86" s="4" t="s">
        <v>77</v>
      </c>
      <c r="B86" s="109">
        <v>0</v>
      </c>
      <c r="C86" s="110">
        <v>422219</v>
      </c>
      <c r="D86" s="110">
        <v>0</v>
      </c>
      <c r="E86" s="110">
        <v>0</v>
      </c>
      <c r="F86" s="110">
        <v>0</v>
      </c>
      <c r="G86" s="110">
        <v>0</v>
      </c>
      <c r="H86" s="111">
        <v>422219</v>
      </c>
      <c r="I86" s="17">
        <v>0</v>
      </c>
      <c r="J86" s="18">
        <v>298708</v>
      </c>
      <c r="K86" s="18">
        <v>0</v>
      </c>
      <c r="L86" s="18">
        <v>0</v>
      </c>
      <c r="M86" s="18">
        <v>0</v>
      </c>
      <c r="N86" s="18">
        <v>0</v>
      </c>
      <c r="O86" s="13">
        <v>298708</v>
      </c>
      <c r="P86" s="17">
        <v>0</v>
      </c>
      <c r="Q86" s="18">
        <v>123511</v>
      </c>
      <c r="R86" s="18">
        <v>0</v>
      </c>
      <c r="S86" s="18">
        <v>0</v>
      </c>
      <c r="T86" s="18">
        <v>0</v>
      </c>
      <c r="U86" s="18">
        <v>0</v>
      </c>
      <c r="V86" s="13">
        <v>123511</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
      <c r="A87" s="4" t="s">
        <v>78</v>
      </c>
      <c r="B87" s="109">
        <v>0</v>
      </c>
      <c r="C87" s="110">
        <v>5234286.99</v>
      </c>
      <c r="D87" s="110">
        <v>0</v>
      </c>
      <c r="E87" s="110">
        <v>0</v>
      </c>
      <c r="F87" s="110">
        <v>0</v>
      </c>
      <c r="G87" s="110">
        <v>0</v>
      </c>
      <c r="H87" s="111">
        <v>5234286.99</v>
      </c>
      <c r="I87" s="17">
        <v>0</v>
      </c>
      <c r="J87" s="18">
        <v>188162.12</v>
      </c>
      <c r="K87" s="18">
        <v>0</v>
      </c>
      <c r="L87" s="18">
        <v>0</v>
      </c>
      <c r="M87" s="18">
        <v>0</v>
      </c>
      <c r="N87" s="18">
        <v>0</v>
      </c>
      <c r="O87" s="13">
        <v>188162.12</v>
      </c>
      <c r="P87" s="17">
        <v>0</v>
      </c>
      <c r="Q87" s="18">
        <v>5046124.87</v>
      </c>
      <c r="R87" s="18">
        <v>0</v>
      </c>
      <c r="S87" s="18">
        <v>0</v>
      </c>
      <c r="T87" s="18">
        <v>0</v>
      </c>
      <c r="U87" s="18">
        <v>0</v>
      </c>
      <c r="V87" s="13">
        <v>5046124.87</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row>
    <row r="88" spans="1:50" x14ac:dyDescent="0.3">
      <c r="A88" s="4" t="s">
        <v>79</v>
      </c>
      <c r="B88" s="109">
        <v>0</v>
      </c>
      <c r="C88" s="110">
        <v>8794</v>
      </c>
      <c r="D88" s="110">
        <v>0</v>
      </c>
      <c r="E88" s="110">
        <v>2670</v>
      </c>
      <c r="F88" s="110">
        <v>0</v>
      </c>
      <c r="G88" s="110">
        <v>0</v>
      </c>
      <c r="H88" s="111">
        <v>11464</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2370</v>
      </c>
      <c r="AF88" s="18">
        <v>0</v>
      </c>
      <c r="AG88" s="18">
        <v>2670</v>
      </c>
      <c r="AH88" s="18">
        <v>0</v>
      </c>
      <c r="AI88" s="18">
        <v>0</v>
      </c>
      <c r="AJ88" s="13">
        <v>5040</v>
      </c>
      <c r="AK88" s="17">
        <v>0</v>
      </c>
      <c r="AL88" s="18">
        <v>6424</v>
      </c>
      <c r="AM88" s="18">
        <v>0</v>
      </c>
      <c r="AN88" s="18">
        <v>0</v>
      </c>
      <c r="AO88" s="18">
        <v>0</v>
      </c>
      <c r="AP88" s="18">
        <v>0</v>
      </c>
      <c r="AQ88" s="13">
        <v>6424</v>
      </c>
      <c r="AR88" s="17">
        <v>0</v>
      </c>
      <c r="AS88" s="18">
        <v>0</v>
      </c>
      <c r="AT88" s="18">
        <v>0</v>
      </c>
      <c r="AU88" s="18">
        <v>0</v>
      </c>
      <c r="AV88" s="18">
        <v>0</v>
      </c>
      <c r="AW88" s="18">
        <v>0</v>
      </c>
      <c r="AX88" s="13">
        <v>0</v>
      </c>
    </row>
    <row r="89" spans="1:50"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
      <c r="A90" s="80" t="s">
        <v>80</v>
      </c>
      <c r="B90" s="81">
        <f>SUM(B9:B89)</f>
        <v>12280</v>
      </c>
      <c r="C90" s="82">
        <f t="shared" ref="C90:H90" si="0">SUM(C9:C89)</f>
        <v>66790890.270000003</v>
      </c>
      <c r="D90" s="82">
        <f t="shared" si="0"/>
        <v>12311925.639999997</v>
      </c>
      <c r="E90" s="82">
        <f t="shared" si="0"/>
        <v>525925.48</v>
      </c>
      <c r="F90" s="82">
        <f t="shared" si="0"/>
        <v>1627263.4399999997</v>
      </c>
      <c r="G90" s="82">
        <f t="shared" ref="G90" si="1">SUM(G9:G89)</f>
        <v>529782.83000000007</v>
      </c>
      <c r="H90" s="83">
        <f t="shared" si="0"/>
        <v>81798067.659999967</v>
      </c>
      <c r="I90" s="81">
        <f t="shared" ref="I90:AX90" si="2">SUM(I9:I89)</f>
        <v>0</v>
      </c>
      <c r="J90" s="82">
        <f t="shared" si="2"/>
        <v>27961548.390000004</v>
      </c>
      <c r="K90" s="82">
        <f t="shared" si="2"/>
        <v>6717126.0999999987</v>
      </c>
      <c r="L90" s="82">
        <f t="shared" si="2"/>
        <v>51994.380000000005</v>
      </c>
      <c r="M90" s="82">
        <f t="shared" si="2"/>
        <v>170884.2</v>
      </c>
      <c r="N90" s="82">
        <f t="shared" ref="N90" si="3">SUM(N9:N89)</f>
        <v>324132.81999999995</v>
      </c>
      <c r="O90" s="83">
        <f t="shared" si="2"/>
        <v>35225685.889999993</v>
      </c>
      <c r="P90" s="81">
        <f t="shared" si="2"/>
        <v>0</v>
      </c>
      <c r="Q90" s="82">
        <f t="shared" si="2"/>
        <v>9172739.1700000018</v>
      </c>
      <c r="R90" s="82">
        <f t="shared" si="2"/>
        <v>0</v>
      </c>
      <c r="S90" s="82">
        <f t="shared" si="2"/>
        <v>82594.850000000006</v>
      </c>
      <c r="T90" s="82">
        <f t="shared" si="2"/>
        <v>499626.02999999997</v>
      </c>
      <c r="U90" s="82">
        <f t="shared" ref="U90" si="4">SUM(U9:U89)</f>
        <v>44861.43</v>
      </c>
      <c r="V90" s="83">
        <f t="shared" si="2"/>
        <v>9799821.4800000004</v>
      </c>
      <c r="W90" s="81">
        <f t="shared" si="2"/>
        <v>0</v>
      </c>
      <c r="X90" s="82">
        <f t="shared" si="2"/>
        <v>7555876.1000000006</v>
      </c>
      <c r="Y90" s="82">
        <f t="shared" si="2"/>
        <v>2053297.79</v>
      </c>
      <c r="Z90" s="82">
        <f t="shared" si="2"/>
        <v>213586</v>
      </c>
      <c r="AA90" s="82">
        <f t="shared" si="2"/>
        <v>375549.36</v>
      </c>
      <c r="AB90" s="82">
        <f t="shared" ref="AB90" si="5">SUM(AB9:AB89)</f>
        <v>17468.64</v>
      </c>
      <c r="AC90" s="83">
        <f t="shared" si="2"/>
        <v>10215777.890000001</v>
      </c>
      <c r="AD90" s="81">
        <f t="shared" si="2"/>
        <v>12280</v>
      </c>
      <c r="AE90" s="82">
        <f t="shared" si="2"/>
        <v>21765961.75</v>
      </c>
      <c r="AF90" s="82">
        <f t="shared" si="2"/>
        <v>3541501.7499999991</v>
      </c>
      <c r="AG90" s="82">
        <f t="shared" si="2"/>
        <v>113830.8</v>
      </c>
      <c r="AH90" s="82">
        <f t="shared" si="2"/>
        <v>316236</v>
      </c>
      <c r="AI90" s="82">
        <f t="shared" ref="AI90" si="6">SUM(AI9:AI89)</f>
        <v>47714.58</v>
      </c>
      <c r="AJ90" s="83">
        <f t="shared" si="2"/>
        <v>25797524.879999995</v>
      </c>
      <c r="AK90" s="81">
        <f t="shared" ref="AK90:AQ90" si="7">SUM(AK9:AK89)</f>
        <v>0</v>
      </c>
      <c r="AL90" s="82">
        <f t="shared" si="7"/>
        <v>188987.86</v>
      </c>
      <c r="AM90" s="82">
        <f t="shared" si="7"/>
        <v>0</v>
      </c>
      <c r="AN90" s="82">
        <f t="shared" si="7"/>
        <v>0</v>
      </c>
      <c r="AO90" s="82">
        <f t="shared" si="7"/>
        <v>0</v>
      </c>
      <c r="AP90" s="82">
        <f t="shared" ref="AP90" si="8">SUM(AP9:AP89)</f>
        <v>0</v>
      </c>
      <c r="AQ90" s="83">
        <f t="shared" si="7"/>
        <v>188987.86</v>
      </c>
      <c r="AR90" s="81">
        <f t="shared" si="2"/>
        <v>0</v>
      </c>
      <c r="AS90" s="82">
        <f t="shared" si="2"/>
        <v>145777</v>
      </c>
      <c r="AT90" s="82">
        <f t="shared" si="2"/>
        <v>0</v>
      </c>
      <c r="AU90" s="82">
        <f t="shared" si="2"/>
        <v>63919.45</v>
      </c>
      <c r="AV90" s="82">
        <f t="shared" si="2"/>
        <v>264967.84999999998</v>
      </c>
      <c r="AW90" s="82">
        <f t="shared" ref="AW90" si="9">SUM(AW9:AW89)</f>
        <v>95605.360000000015</v>
      </c>
      <c r="AX90" s="83">
        <f t="shared" si="2"/>
        <v>570269.66</v>
      </c>
    </row>
    <row r="91" spans="1:50"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36" width="12.6640625" style="9"/>
    <col min="44" max="16384" width="12.6640625" style="6"/>
  </cols>
  <sheetData>
    <row r="1" spans="1:4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
      <c r="A3" s="79" t="str">
        <f>'Total Outlays'!A3</f>
        <v>2016-17</v>
      </c>
    </row>
    <row r="4" spans="1:43" ht="15.6" x14ac:dyDescent="0.3">
      <c r="A4" s="125" t="s">
        <v>101</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2"/>
    </row>
    <row r="5" spans="1:43" s="11" customFormat="1" x14ac:dyDescent="0.3">
      <c r="A5" s="95"/>
      <c r="B5" s="129" t="s">
        <v>186</v>
      </c>
      <c r="C5" s="126"/>
      <c r="D5" s="126"/>
      <c r="E5" s="126"/>
      <c r="F5" s="126"/>
      <c r="G5" s="126"/>
      <c r="H5" s="127"/>
      <c r="I5" s="128" t="s">
        <v>182</v>
      </c>
      <c r="J5" s="129"/>
      <c r="K5" s="129"/>
      <c r="L5" s="129"/>
      <c r="M5" s="129"/>
      <c r="N5" s="129"/>
      <c r="O5" s="130"/>
      <c r="P5" s="129" t="s">
        <v>183</v>
      </c>
      <c r="Q5" s="129"/>
      <c r="R5" s="129"/>
      <c r="S5" s="129"/>
      <c r="T5" s="129"/>
      <c r="U5" s="129"/>
      <c r="V5" s="130"/>
      <c r="W5" s="129" t="s">
        <v>184</v>
      </c>
      <c r="X5" s="129"/>
      <c r="Y5" s="129"/>
      <c r="Z5" s="129"/>
      <c r="AA5" s="129"/>
      <c r="AB5" s="129"/>
      <c r="AC5" s="130"/>
      <c r="AD5" s="128" t="s">
        <v>185</v>
      </c>
      <c r="AE5" s="129"/>
      <c r="AF5" s="129"/>
      <c r="AG5" s="129"/>
      <c r="AH5" s="129"/>
      <c r="AI5" s="129"/>
      <c r="AJ5" s="130"/>
      <c r="AK5" s="131"/>
      <c r="AL5" s="131"/>
      <c r="AM5" s="131"/>
      <c r="AN5" s="131"/>
      <c r="AO5" s="131"/>
      <c r="AP5" s="131"/>
      <c r="AQ5" s="131"/>
    </row>
    <row r="6" spans="1:43" s="11" customFormat="1" ht="13.8" x14ac:dyDescent="0.25">
      <c r="A6" s="95"/>
      <c r="B6" s="98" t="str">
        <f>$I$4&amp;" Total"</f>
        <v xml:space="preserve"> Total</v>
      </c>
      <c r="C6" s="98"/>
      <c r="D6" s="98"/>
      <c r="E6" s="98"/>
      <c r="F6" s="98"/>
      <c r="G6" s="98"/>
      <c r="H6" s="99"/>
      <c r="I6" s="97" t="s">
        <v>115</v>
      </c>
      <c r="J6" s="98"/>
      <c r="K6" s="98"/>
      <c r="L6" s="98"/>
      <c r="M6" s="98"/>
      <c r="N6" s="98"/>
      <c r="O6" s="99"/>
      <c r="P6" s="98" t="s">
        <v>116</v>
      </c>
      <c r="Q6" s="98"/>
      <c r="R6" s="98"/>
      <c r="S6" s="98"/>
      <c r="T6" s="98"/>
      <c r="U6" s="98"/>
      <c r="V6" s="99"/>
      <c r="W6" s="98" t="s">
        <v>117</v>
      </c>
      <c r="X6" s="98"/>
      <c r="Y6" s="98"/>
      <c r="Z6" s="98"/>
      <c r="AA6" s="98"/>
      <c r="AB6" s="98"/>
      <c r="AC6" s="99"/>
      <c r="AD6" s="100" t="s">
        <v>114</v>
      </c>
      <c r="AE6" s="98"/>
      <c r="AF6" s="98"/>
      <c r="AG6" s="98"/>
      <c r="AH6" s="98"/>
      <c r="AI6" s="98"/>
      <c r="AJ6" s="99"/>
    </row>
    <row r="7" spans="1:43"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row>
    <row r="8" spans="1:43"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row>
    <row r="9" spans="1:43"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
      <c r="A10" s="4" t="s">
        <v>1</v>
      </c>
      <c r="B10" s="109">
        <v>0</v>
      </c>
      <c r="C10" s="110">
        <v>0</v>
      </c>
      <c r="D10" s="110">
        <v>0</v>
      </c>
      <c r="E10" s="110">
        <v>0</v>
      </c>
      <c r="F10" s="110">
        <v>0</v>
      </c>
      <c r="G10" s="110">
        <v>0</v>
      </c>
      <c r="H10" s="111">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
      <c r="A11" s="4" t="s">
        <v>2</v>
      </c>
      <c r="B11" s="109">
        <v>0</v>
      </c>
      <c r="C11" s="110">
        <v>0</v>
      </c>
      <c r="D11" s="110">
        <v>0</v>
      </c>
      <c r="E11" s="110">
        <v>1950</v>
      </c>
      <c r="F11" s="110">
        <v>0</v>
      </c>
      <c r="G11" s="110">
        <v>0</v>
      </c>
      <c r="H11" s="111">
        <v>1950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1950</v>
      </c>
      <c r="AH11" s="18">
        <v>0</v>
      </c>
      <c r="AI11" s="18">
        <v>0</v>
      </c>
      <c r="AJ11" s="13">
        <v>1950</v>
      </c>
    </row>
    <row r="12" spans="1:43" x14ac:dyDescent="0.3">
      <c r="A12" s="4" t="s">
        <v>3</v>
      </c>
      <c r="B12" s="109">
        <v>0</v>
      </c>
      <c r="C12" s="110">
        <v>0</v>
      </c>
      <c r="D12" s="110">
        <v>0</v>
      </c>
      <c r="E12" s="110">
        <v>50824</v>
      </c>
      <c r="F12" s="110">
        <v>0</v>
      </c>
      <c r="G12" s="110">
        <v>0</v>
      </c>
      <c r="H12" s="111">
        <v>50824</v>
      </c>
      <c r="I12" s="17">
        <v>0</v>
      </c>
      <c r="J12" s="18">
        <v>0</v>
      </c>
      <c r="K12" s="18">
        <v>0</v>
      </c>
      <c r="L12" s="18">
        <v>0</v>
      </c>
      <c r="M12" s="18">
        <v>0</v>
      </c>
      <c r="N12" s="18">
        <v>0</v>
      </c>
      <c r="O12" s="13">
        <v>0</v>
      </c>
      <c r="P12" s="17">
        <v>0</v>
      </c>
      <c r="Q12" s="18">
        <v>0</v>
      </c>
      <c r="R12" s="18">
        <v>0</v>
      </c>
      <c r="S12" s="18">
        <v>50824</v>
      </c>
      <c r="T12" s="18">
        <v>0</v>
      </c>
      <c r="U12" s="18">
        <v>0</v>
      </c>
      <c r="V12" s="13">
        <v>50824</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
      <c r="A13" s="4" t="s">
        <v>4</v>
      </c>
      <c r="B13" s="109">
        <v>0</v>
      </c>
      <c r="C13" s="110">
        <v>3241000</v>
      </c>
      <c r="D13" s="110">
        <v>0</v>
      </c>
      <c r="E13" s="110">
        <v>132000</v>
      </c>
      <c r="F13" s="110">
        <v>583000</v>
      </c>
      <c r="G13" s="110">
        <v>0</v>
      </c>
      <c r="H13" s="111">
        <v>3956000</v>
      </c>
      <c r="I13" s="17">
        <v>0</v>
      </c>
      <c r="J13" s="18">
        <v>0</v>
      </c>
      <c r="K13" s="18">
        <v>0</v>
      </c>
      <c r="L13" s="18">
        <v>0</v>
      </c>
      <c r="M13" s="18">
        <v>0</v>
      </c>
      <c r="N13" s="18">
        <v>0</v>
      </c>
      <c r="O13" s="13">
        <v>0</v>
      </c>
      <c r="P13" s="17">
        <v>0</v>
      </c>
      <c r="Q13" s="18">
        <v>3128000</v>
      </c>
      <c r="R13" s="18">
        <v>0</v>
      </c>
      <c r="S13" s="18">
        <v>128000</v>
      </c>
      <c r="T13" s="18">
        <v>562000</v>
      </c>
      <c r="U13" s="18">
        <v>0</v>
      </c>
      <c r="V13" s="13">
        <v>3818000</v>
      </c>
      <c r="W13" s="17">
        <v>0</v>
      </c>
      <c r="X13" s="18">
        <v>0</v>
      </c>
      <c r="Y13" s="18">
        <v>0</v>
      </c>
      <c r="Z13" s="18">
        <v>0</v>
      </c>
      <c r="AA13" s="18">
        <v>0</v>
      </c>
      <c r="AB13" s="18">
        <v>0</v>
      </c>
      <c r="AC13" s="13">
        <v>0</v>
      </c>
      <c r="AD13" s="17">
        <v>0</v>
      </c>
      <c r="AE13" s="18">
        <v>113000</v>
      </c>
      <c r="AF13" s="18">
        <v>0</v>
      </c>
      <c r="AG13" s="18">
        <v>4000</v>
      </c>
      <c r="AH13" s="18">
        <v>21000</v>
      </c>
      <c r="AI13" s="18">
        <v>0</v>
      </c>
      <c r="AJ13" s="13">
        <v>138000</v>
      </c>
    </row>
    <row r="14" spans="1:43" x14ac:dyDescent="0.3">
      <c r="A14" s="4" t="s">
        <v>5</v>
      </c>
      <c r="B14" s="109">
        <v>0</v>
      </c>
      <c r="C14" s="110">
        <v>0</v>
      </c>
      <c r="D14" s="110">
        <v>0</v>
      </c>
      <c r="E14" s="110">
        <v>0</v>
      </c>
      <c r="F14" s="110">
        <v>0</v>
      </c>
      <c r="G14" s="110">
        <v>0</v>
      </c>
      <c r="H14" s="111">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
      <c r="A15" s="4" t="s">
        <v>6</v>
      </c>
      <c r="B15" s="109">
        <v>0</v>
      </c>
      <c r="C15" s="110">
        <v>98653</v>
      </c>
      <c r="D15" s="110">
        <v>0</v>
      </c>
      <c r="E15" s="110">
        <v>0</v>
      </c>
      <c r="F15" s="110">
        <v>0</v>
      </c>
      <c r="G15" s="110">
        <v>0</v>
      </c>
      <c r="H15" s="111">
        <v>98653</v>
      </c>
      <c r="I15" s="17">
        <v>0</v>
      </c>
      <c r="J15" s="18">
        <v>0</v>
      </c>
      <c r="K15" s="18">
        <v>0</v>
      </c>
      <c r="L15" s="18">
        <v>0</v>
      </c>
      <c r="M15" s="18">
        <v>0</v>
      </c>
      <c r="N15" s="18">
        <v>0</v>
      </c>
      <c r="O15" s="13">
        <v>0</v>
      </c>
      <c r="P15" s="17">
        <v>0</v>
      </c>
      <c r="Q15" s="18">
        <v>0</v>
      </c>
      <c r="R15" s="18">
        <v>0</v>
      </c>
      <c r="S15" s="18">
        <v>0</v>
      </c>
      <c r="T15" s="18">
        <v>0</v>
      </c>
      <c r="U15" s="18">
        <v>0</v>
      </c>
      <c r="V15" s="13">
        <v>0</v>
      </c>
      <c r="W15" s="17">
        <v>0</v>
      </c>
      <c r="X15" s="18">
        <v>98653</v>
      </c>
      <c r="Y15" s="18">
        <v>0</v>
      </c>
      <c r="Z15" s="18">
        <v>0</v>
      </c>
      <c r="AA15" s="18">
        <v>0</v>
      </c>
      <c r="AB15" s="18">
        <v>0</v>
      </c>
      <c r="AC15" s="13">
        <v>98653</v>
      </c>
      <c r="AD15" s="17">
        <v>0</v>
      </c>
      <c r="AE15" s="18">
        <v>0</v>
      </c>
      <c r="AF15" s="18">
        <v>0</v>
      </c>
      <c r="AG15" s="18">
        <v>0</v>
      </c>
      <c r="AH15" s="18">
        <v>0</v>
      </c>
      <c r="AI15" s="18">
        <v>0</v>
      </c>
      <c r="AJ15" s="13">
        <v>0</v>
      </c>
    </row>
    <row r="16" spans="1:43" x14ac:dyDescent="0.3">
      <c r="A16" s="4" t="s">
        <v>7</v>
      </c>
      <c r="B16" s="109">
        <v>0</v>
      </c>
      <c r="C16" s="110">
        <v>51825.72</v>
      </c>
      <c r="D16" s="110">
        <v>0</v>
      </c>
      <c r="E16" s="110">
        <v>0</v>
      </c>
      <c r="F16" s="110">
        <v>0</v>
      </c>
      <c r="G16" s="110">
        <v>0</v>
      </c>
      <c r="H16" s="111">
        <v>51825.72</v>
      </c>
      <c r="I16" s="17">
        <v>0</v>
      </c>
      <c r="J16" s="18">
        <v>0</v>
      </c>
      <c r="K16" s="18">
        <v>0</v>
      </c>
      <c r="L16" s="18">
        <v>0</v>
      </c>
      <c r="M16" s="18">
        <v>0</v>
      </c>
      <c r="N16" s="18">
        <v>0</v>
      </c>
      <c r="O16" s="13">
        <v>0</v>
      </c>
      <c r="P16" s="17">
        <v>0</v>
      </c>
      <c r="Q16" s="18">
        <v>0</v>
      </c>
      <c r="R16" s="18">
        <v>0</v>
      </c>
      <c r="S16" s="18">
        <v>0</v>
      </c>
      <c r="T16" s="18">
        <v>0</v>
      </c>
      <c r="U16" s="18">
        <v>0</v>
      </c>
      <c r="V16" s="13">
        <v>0</v>
      </c>
      <c r="W16" s="17">
        <v>0</v>
      </c>
      <c r="X16" s="18">
        <v>51825.72</v>
      </c>
      <c r="Y16" s="18">
        <v>0</v>
      </c>
      <c r="Z16" s="18">
        <v>0</v>
      </c>
      <c r="AA16" s="18">
        <v>0</v>
      </c>
      <c r="AB16" s="18">
        <v>0</v>
      </c>
      <c r="AC16" s="13">
        <v>51825.72</v>
      </c>
      <c r="AD16" s="17">
        <v>0</v>
      </c>
      <c r="AE16" s="18">
        <v>0</v>
      </c>
      <c r="AF16" s="18">
        <v>0</v>
      </c>
      <c r="AG16" s="18">
        <v>0</v>
      </c>
      <c r="AH16" s="18">
        <v>0</v>
      </c>
      <c r="AI16" s="18">
        <v>0</v>
      </c>
      <c r="AJ16" s="13">
        <v>0</v>
      </c>
    </row>
    <row r="17" spans="1:36" x14ac:dyDescent="0.3">
      <c r="A17" s="4" t="s">
        <v>8</v>
      </c>
      <c r="B17" s="109">
        <v>0</v>
      </c>
      <c r="C17" s="110">
        <v>48064</v>
      </c>
      <c r="D17" s="110">
        <v>0</v>
      </c>
      <c r="E17" s="110">
        <v>0</v>
      </c>
      <c r="F17" s="110">
        <v>0</v>
      </c>
      <c r="G17" s="110">
        <v>0</v>
      </c>
      <c r="H17" s="111">
        <v>48064</v>
      </c>
      <c r="I17" s="17">
        <v>0</v>
      </c>
      <c r="J17" s="18">
        <v>0</v>
      </c>
      <c r="K17" s="18">
        <v>0</v>
      </c>
      <c r="L17" s="18">
        <v>0</v>
      </c>
      <c r="M17" s="18">
        <v>0</v>
      </c>
      <c r="N17" s="18">
        <v>0</v>
      </c>
      <c r="O17" s="13">
        <v>0</v>
      </c>
      <c r="P17" s="17">
        <v>0</v>
      </c>
      <c r="Q17" s="18">
        <v>0</v>
      </c>
      <c r="R17" s="18">
        <v>0</v>
      </c>
      <c r="S17" s="18">
        <v>0</v>
      </c>
      <c r="T17" s="18">
        <v>0</v>
      </c>
      <c r="U17" s="18">
        <v>0</v>
      </c>
      <c r="V17" s="13">
        <v>0</v>
      </c>
      <c r="W17" s="17">
        <v>0</v>
      </c>
      <c r="X17" s="18">
        <v>48064</v>
      </c>
      <c r="Y17" s="18">
        <v>0</v>
      </c>
      <c r="Z17" s="18">
        <v>0</v>
      </c>
      <c r="AA17" s="18">
        <v>0</v>
      </c>
      <c r="AB17" s="18">
        <v>0</v>
      </c>
      <c r="AC17" s="13">
        <v>48064</v>
      </c>
      <c r="AD17" s="17">
        <v>0</v>
      </c>
      <c r="AE17" s="18">
        <v>0</v>
      </c>
      <c r="AF17" s="18">
        <v>0</v>
      </c>
      <c r="AG17" s="18">
        <v>0</v>
      </c>
      <c r="AH17" s="18">
        <v>0</v>
      </c>
      <c r="AI17" s="18">
        <v>0</v>
      </c>
      <c r="AJ17" s="13">
        <v>0</v>
      </c>
    </row>
    <row r="18" spans="1:36" x14ac:dyDescent="0.3">
      <c r="A18" s="4" t="s">
        <v>9</v>
      </c>
      <c r="B18" s="109">
        <v>0</v>
      </c>
      <c r="C18" s="110">
        <v>662840.4</v>
      </c>
      <c r="D18" s="110">
        <v>0</v>
      </c>
      <c r="E18" s="110">
        <v>0</v>
      </c>
      <c r="F18" s="110">
        <v>0</v>
      </c>
      <c r="G18" s="110">
        <v>0</v>
      </c>
      <c r="H18" s="111">
        <v>662840.4</v>
      </c>
      <c r="I18" s="17">
        <v>0</v>
      </c>
      <c r="J18" s="18">
        <v>0</v>
      </c>
      <c r="K18" s="18">
        <v>0</v>
      </c>
      <c r="L18" s="18">
        <v>0</v>
      </c>
      <c r="M18" s="18">
        <v>0</v>
      </c>
      <c r="N18" s="18">
        <v>0</v>
      </c>
      <c r="O18" s="13">
        <v>0</v>
      </c>
      <c r="P18" s="17">
        <v>0</v>
      </c>
      <c r="Q18" s="18">
        <v>53310.05</v>
      </c>
      <c r="R18" s="18">
        <v>0</v>
      </c>
      <c r="S18" s="18">
        <v>0</v>
      </c>
      <c r="T18" s="18">
        <v>0</v>
      </c>
      <c r="U18" s="18">
        <v>0</v>
      </c>
      <c r="V18" s="13">
        <v>53310.05</v>
      </c>
      <c r="W18" s="17">
        <v>0</v>
      </c>
      <c r="X18" s="18">
        <v>609530.35</v>
      </c>
      <c r="Y18" s="18">
        <v>0</v>
      </c>
      <c r="Z18" s="18">
        <v>0</v>
      </c>
      <c r="AA18" s="18">
        <v>0</v>
      </c>
      <c r="AB18" s="18">
        <v>0</v>
      </c>
      <c r="AC18" s="13">
        <v>609530.35</v>
      </c>
      <c r="AD18" s="17">
        <v>0</v>
      </c>
      <c r="AE18" s="18">
        <v>0</v>
      </c>
      <c r="AF18" s="18">
        <v>0</v>
      </c>
      <c r="AG18" s="18">
        <v>0</v>
      </c>
      <c r="AH18" s="18">
        <v>0</v>
      </c>
      <c r="AI18" s="18">
        <v>0</v>
      </c>
      <c r="AJ18" s="13">
        <v>0</v>
      </c>
    </row>
    <row r="19" spans="1:36" x14ac:dyDescent="0.3">
      <c r="A19" s="4" t="s">
        <v>10</v>
      </c>
      <c r="B19" s="109">
        <v>0</v>
      </c>
      <c r="C19" s="110">
        <v>0</v>
      </c>
      <c r="D19" s="110">
        <v>0</v>
      </c>
      <c r="E19" s="110">
        <v>0</v>
      </c>
      <c r="F19" s="110">
        <v>18569</v>
      </c>
      <c r="G19" s="110">
        <v>0</v>
      </c>
      <c r="H19" s="111">
        <v>18569</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18569</v>
      </c>
      <c r="AI19" s="18">
        <v>0</v>
      </c>
      <c r="AJ19" s="13">
        <v>18569</v>
      </c>
    </row>
    <row r="20" spans="1:36" x14ac:dyDescent="0.3">
      <c r="A20" s="4" t="s">
        <v>11</v>
      </c>
      <c r="B20" s="109">
        <v>0</v>
      </c>
      <c r="C20" s="110">
        <v>0</v>
      </c>
      <c r="D20" s="110">
        <v>21000</v>
      </c>
      <c r="E20" s="110">
        <v>0</v>
      </c>
      <c r="F20" s="110">
        <v>0</v>
      </c>
      <c r="G20" s="110">
        <v>0</v>
      </c>
      <c r="H20" s="111">
        <v>21000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21000</v>
      </c>
      <c r="Z20" s="18">
        <v>0</v>
      </c>
      <c r="AA20" s="18">
        <v>0</v>
      </c>
      <c r="AB20" s="18">
        <v>0</v>
      </c>
      <c r="AC20" s="13">
        <v>21000</v>
      </c>
      <c r="AD20" s="17">
        <v>0</v>
      </c>
      <c r="AE20" s="18">
        <v>0</v>
      </c>
      <c r="AF20" s="18">
        <v>0</v>
      </c>
      <c r="AG20" s="18">
        <v>0</v>
      </c>
      <c r="AH20" s="18">
        <v>0</v>
      </c>
      <c r="AI20" s="18">
        <v>0</v>
      </c>
      <c r="AJ20" s="13">
        <v>0</v>
      </c>
    </row>
    <row r="21" spans="1:36" x14ac:dyDescent="0.3">
      <c r="A21" s="4" t="s">
        <v>12</v>
      </c>
      <c r="B21" s="109">
        <v>0</v>
      </c>
      <c r="C21" s="110">
        <v>0</v>
      </c>
      <c r="D21" s="110">
        <v>0</v>
      </c>
      <c r="E21" s="110">
        <v>0</v>
      </c>
      <c r="F21" s="110">
        <v>0</v>
      </c>
      <c r="G21" s="110">
        <v>0</v>
      </c>
      <c r="H21" s="111">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
      <c r="A22" s="4" t="s">
        <v>13</v>
      </c>
      <c r="B22" s="109">
        <v>0</v>
      </c>
      <c r="C22" s="110">
        <v>37956.82</v>
      </c>
      <c r="D22" s="110">
        <v>0</v>
      </c>
      <c r="E22" s="110">
        <v>0</v>
      </c>
      <c r="F22" s="110">
        <v>0</v>
      </c>
      <c r="G22" s="110">
        <v>0</v>
      </c>
      <c r="H22" s="111">
        <v>37956.82</v>
      </c>
      <c r="I22" s="17">
        <v>0</v>
      </c>
      <c r="J22" s="18">
        <v>0</v>
      </c>
      <c r="K22" s="18">
        <v>0</v>
      </c>
      <c r="L22" s="18">
        <v>0</v>
      </c>
      <c r="M22" s="18">
        <v>0</v>
      </c>
      <c r="N22" s="18">
        <v>0</v>
      </c>
      <c r="O22" s="13">
        <v>0</v>
      </c>
      <c r="P22" s="17">
        <v>0</v>
      </c>
      <c r="Q22" s="18">
        <v>0</v>
      </c>
      <c r="R22" s="18">
        <v>0</v>
      </c>
      <c r="S22" s="18">
        <v>0</v>
      </c>
      <c r="T22" s="18">
        <v>0</v>
      </c>
      <c r="U22" s="18">
        <v>0</v>
      </c>
      <c r="V22" s="13">
        <v>0</v>
      </c>
      <c r="W22" s="17">
        <v>0</v>
      </c>
      <c r="X22" s="18">
        <v>37956.82</v>
      </c>
      <c r="Y22" s="18">
        <v>0</v>
      </c>
      <c r="Z22" s="18">
        <v>0</v>
      </c>
      <c r="AA22" s="18">
        <v>0</v>
      </c>
      <c r="AB22" s="18">
        <v>0</v>
      </c>
      <c r="AC22" s="13">
        <v>37956.82</v>
      </c>
      <c r="AD22" s="17">
        <v>0</v>
      </c>
      <c r="AE22" s="18">
        <v>0</v>
      </c>
      <c r="AF22" s="18">
        <v>0</v>
      </c>
      <c r="AG22" s="18">
        <v>0</v>
      </c>
      <c r="AH22" s="18">
        <v>0</v>
      </c>
      <c r="AI22" s="18">
        <v>0</v>
      </c>
      <c r="AJ22" s="13">
        <v>0</v>
      </c>
    </row>
    <row r="23" spans="1:36" x14ac:dyDescent="0.3">
      <c r="A23" s="4" t="s">
        <v>14</v>
      </c>
      <c r="B23" s="109">
        <v>0</v>
      </c>
      <c r="C23" s="110">
        <v>15695</v>
      </c>
      <c r="D23" s="110">
        <v>0</v>
      </c>
      <c r="E23" s="110">
        <v>0</v>
      </c>
      <c r="F23" s="110">
        <v>144866.51</v>
      </c>
      <c r="G23" s="110">
        <v>0</v>
      </c>
      <c r="H23" s="111">
        <v>160561.51</v>
      </c>
      <c r="I23" s="17">
        <v>0</v>
      </c>
      <c r="J23" s="18">
        <v>0</v>
      </c>
      <c r="K23" s="18">
        <v>0</v>
      </c>
      <c r="L23" s="18">
        <v>0</v>
      </c>
      <c r="M23" s="18">
        <v>0</v>
      </c>
      <c r="N23" s="18">
        <v>0</v>
      </c>
      <c r="O23" s="13">
        <v>0</v>
      </c>
      <c r="P23" s="17">
        <v>0</v>
      </c>
      <c r="Q23" s="18">
        <v>0</v>
      </c>
      <c r="R23" s="18">
        <v>0</v>
      </c>
      <c r="S23" s="18">
        <v>0</v>
      </c>
      <c r="T23" s="18">
        <v>144866.51</v>
      </c>
      <c r="U23" s="18">
        <v>0</v>
      </c>
      <c r="V23" s="13">
        <v>144866.51</v>
      </c>
      <c r="W23" s="17">
        <v>0</v>
      </c>
      <c r="X23" s="18">
        <v>15695</v>
      </c>
      <c r="Y23" s="18">
        <v>0</v>
      </c>
      <c r="Z23" s="18">
        <v>0</v>
      </c>
      <c r="AA23" s="18">
        <v>0</v>
      </c>
      <c r="AB23" s="18">
        <v>0</v>
      </c>
      <c r="AC23" s="13">
        <v>15695</v>
      </c>
      <c r="AD23" s="17">
        <v>0</v>
      </c>
      <c r="AE23" s="18">
        <v>0</v>
      </c>
      <c r="AF23" s="18">
        <v>0</v>
      </c>
      <c r="AG23" s="18">
        <v>0</v>
      </c>
      <c r="AH23" s="18">
        <v>0</v>
      </c>
      <c r="AI23" s="18">
        <v>0</v>
      </c>
      <c r="AJ23" s="13">
        <v>0</v>
      </c>
    </row>
    <row r="24" spans="1:36" x14ac:dyDescent="0.3">
      <c r="A24" s="4" t="s">
        <v>15</v>
      </c>
      <c r="B24" s="109">
        <v>0</v>
      </c>
      <c r="C24" s="110">
        <v>2740</v>
      </c>
      <c r="D24" s="110">
        <v>0</v>
      </c>
      <c r="E24" s="110">
        <v>0</v>
      </c>
      <c r="F24" s="110">
        <v>0</v>
      </c>
      <c r="G24" s="110">
        <v>0</v>
      </c>
      <c r="H24" s="111">
        <v>2740</v>
      </c>
      <c r="I24" s="17">
        <v>0</v>
      </c>
      <c r="J24" s="18">
        <v>0</v>
      </c>
      <c r="K24" s="18">
        <v>0</v>
      </c>
      <c r="L24" s="18">
        <v>0</v>
      </c>
      <c r="M24" s="18">
        <v>0</v>
      </c>
      <c r="N24" s="18">
        <v>0</v>
      </c>
      <c r="O24" s="13">
        <v>0</v>
      </c>
      <c r="P24" s="17">
        <v>0</v>
      </c>
      <c r="Q24" s="18">
        <v>2740</v>
      </c>
      <c r="R24" s="18">
        <v>0</v>
      </c>
      <c r="S24" s="18">
        <v>0</v>
      </c>
      <c r="T24" s="18">
        <v>0</v>
      </c>
      <c r="U24" s="18">
        <v>0</v>
      </c>
      <c r="V24" s="13">
        <v>2740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
      <c r="A25" s="4" t="s">
        <v>16</v>
      </c>
      <c r="B25" s="109">
        <v>0</v>
      </c>
      <c r="C25" s="110">
        <v>0</v>
      </c>
      <c r="D25" s="110">
        <v>0</v>
      </c>
      <c r="E25" s="110">
        <v>0</v>
      </c>
      <c r="F25" s="110">
        <v>23648</v>
      </c>
      <c r="G25" s="110">
        <v>0</v>
      </c>
      <c r="H25" s="111">
        <v>23648</v>
      </c>
      <c r="I25" s="17">
        <v>0</v>
      </c>
      <c r="J25" s="18">
        <v>0</v>
      </c>
      <c r="K25" s="18">
        <v>0</v>
      </c>
      <c r="L25" s="18">
        <v>0</v>
      </c>
      <c r="M25" s="18">
        <v>0</v>
      </c>
      <c r="N25" s="18">
        <v>0</v>
      </c>
      <c r="O25" s="13">
        <v>0</v>
      </c>
      <c r="P25" s="17">
        <v>0</v>
      </c>
      <c r="Q25" s="18">
        <v>0</v>
      </c>
      <c r="R25" s="18">
        <v>0</v>
      </c>
      <c r="S25" s="18">
        <v>0</v>
      </c>
      <c r="T25" s="18">
        <v>23648</v>
      </c>
      <c r="U25" s="18">
        <v>0</v>
      </c>
      <c r="V25" s="13">
        <v>23648</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
      <c r="A26" s="4" t="s">
        <v>17</v>
      </c>
      <c r="B26" s="109">
        <v>0</v>
      </c>
      <c r="C26" s="110">
        <v>0</v>
      </c>
      <c r="D26" s="110">
        <v>0</v>
      </c>
      <c r="E26" s="110">
        <v>0</v>
      </c>
      <c r="F26" s="110">
        <v>0</v>
      </c>
      <c r="G26" s="110">
        <v>0</v>
      </c>
      <c r="H26" s="111">
        <v>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row>
    <row r="27" spans="1:36" x14ac:dyDescent="0.3">
      <c r="A27" s="4" t="s">
        <v>18</v>
      </c>
      <c r="B27" s="109">
        <v>0</v>
      </c>
      <c r="C27" s="110">
        <v>24996</v>
      </c>
      <c r="D27" s="110">
        <v>0</v>
      </c>
      <c r="E27" s="110">
        <v>0</v>
      </c>
      <c r="F27" s="110">
        <v>0</v>
      </c>
      <c r="G27" s="110">
        <v>0</v>
      </c>
      <c r="H27" s="111">
        <v>24996</v>
      </c>
      <c r="I27" s="17">
        <v>0</v>
      </c>
      <c r="J27" s="18">
        <v>0</v>
      </c>
      <c r="K27" s="18">
        <v>0</v>
      </c>
      <c r="L27" s="18">
        <v>0</v>
      </c>
      <c r="M27" s="18">
        <v>0</v>
      </c>
      <c r="N27" s="18">
        <v>0</v>
      </c>
      <c r="O27" s="13">
        <v>0</v>
      </c>
      <c r="P27" s="17">
        <v>0</v>
      </c>
      <c r="Q27" s="18">
        <v>0</v>
      </c>
      <c r="R27" s="18">
        <v>0</v>
      </c>
      <c r="S27" s="18">
        <v>0</v>
      </c>
      <c r="T27" s="18">
        <v>0</v>
      </c>
      <c r="U27" s="18">
        <v>0</v>
      </c>
      <c r="V27" s="13">
        <v>0</v>
      </c>
      <c r="W27" s="17">
        <v>0</v>
      </c>
      <c r="X27" s="18">
        <v>24996</v>
      </c>
      <c r="Y27" s="18">
        <v>0</v>
      </c>
      <c r="Z27" s="18">
        <v>0</v>
      </c>
      <c r="AA27" s="18">
        <v>0</v>
      </c>
      <c r="AB27" s="18">
        <v>0</v>
      </c>
      <c r="AC27" s="13">
        <v>24996</v>
      </c>
      <c r="AD27" s="17">
        <v>0</v>
      </c>
      <c r="AE27" s="18">
        <v>0</v>
      </c>
      <c r="AF27" s="18">
        <v>0</v>
      </c>
      <c r="AG27" s="18">
        <v>0</v>
      </c>
      <c r="AH27" s="18">
        <v>0</v>
      </c>
      <c r="AI27" s="18">
        <v>0</v>
      </c>
      <c r="AJ27" s="13">
        <v>0</v>
      </c>
    </row>
    <row r="28" spans="1:36" x14ac:dyDescent="0.3">
      <c r="A28" s="4" t="s">
        <v>19</v>
      </c>
      <c r="B28" s="109">
        <v>0</v>
      </c>
      <c r="C28" s="110">
        <v>0</v>
      </c>
      <c r="D28" s="110">
        <v>0</v>
      </c>
      <c r="E28" s="110">
        <v>0</v>
      </c>
      <c r="F28" s="110">
        <v>0</v>
      </c>
      <c r="G28" s="110">
        <v>0</v>
      </c>
      <c r="H28" s="111">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
      <c r="A29" s="4" t="s">
        <v>20</v>
      </c>
      <c r="B29" s="109">
        <v>0</v>
      </c>
      <c r="C29" s="110">
        <v>411729</v>
      </c>
      <c r="D29" s="110">
        <v>0</v>
      </c>
      <c r="E29" s="110">
        <v>0</v>
      </c>
      <c r="F29" s="110">
        <v>0</v>
      </c>
      <c r="G29" s="110">
        <v>0</v>
      </c>
      <c r="H29" s="111">
        <v>411729</v>
      </c>
      <c r="I29" s="17">
        <v>0</v>
      </c>
      <c r="J29" s="18">
        <v>0</v>
      </c>
      <c r="K29" s="18">
        <v>0</v>
      </c>
      <c r="L29" s="18">
        <v>0</v>
      </c>
      <c r="M29" s="18">
        <v>0</v>
      </c>
      <c r="N29" s="18">
        <v>0</v>
      </c>
      <c r="O29" s="13">
        <v>0</v>
      </c>
      <c r="P29" s="17">
        <v>0</v>
      </c>
      <c r="Q29" s="18">
        <v>0</v>
      </c>
      <c r="R29" s="18">
        <v>0</v>
      </c>
      <c r="S29" s="18">
        <v>0</v>
      </c>
      <c r="T29" s="18">
        <v>0</v>
      </c>
      <c r="U29" s="18">
        <v>0</v>
      </c>
      <c r="V29" s="13">
        <v>0</v>
      </c>
      <c r="W29" s="17">
        <v>0</v>
      </c>
      <c r="X29" s="18">
        <v>411729</v>
      </c>
      <c r="Y29" s="18">
        <v>0</v>
      </c>
      <c r="Z29" s="18">
        <v>0</v>
      </c>
      <c r="AA29" s="18">
        <v>0</v>
      </c>
      <c r="AB29" s="18">
        <v>0</v>
      </c>
      <c r="AC29" s="13">
        <v>411729</v>
      </c>
      <c r="AD29" s="17">
        <v>0</v>
      </c>
      <c r="AE29" s="18">
        <v>0</v>
      </c>
      <c r="AF29" s="18">
        <v>0</v>
      </c>
      <c r="AG29" s="18">
        <v>0</v>
      </c>
      <c r="AH29" s="18">
        <v>0</v>
      </c>
      <c r="AI29" s="18">
        <v>0</v>
      </c>
      <c r="AJ29" s="13">
        <v>0</v>
      </c>
    </row>
    <row r="30" spans="1:36" x14ac:dyDescent="0.3">
      <c r="A30" s="4" t="s">
        <v>21</v>
      </c>
      <c r="B30" s="109">
        <v>0</v>
      </c>
      <c r="C30" s="110">
        <v>0</v>
      </c>
      <c r="D30" s="110">
        <v>0</v>
      </c>
      <c r="E30" s="110">
        <v>0</v>
      </c>
      <c r="F30" s="110">
        <v>0</v>
      </c>
      <c r="G30" s="110">
        <v>0</v>
      </c>
      <c r="H30" s="111">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
      <c r="A31" s="4" t="s">
        <v>22</v>
      </c>
      <c r="B31" s="109">
        <v>0</v>
      </c>
      <c r="C31" s="110">
        <v>294083</v>
      </c>
      <c r="D31" s="110">
        <v>0</v>
      </c>
      <c r="E31" s="110">
        <v>173298</v>
      </c>
      <c r="F31" s="110">
        <v>0</v>
      </c>
      <c r="G31" s="110">
        <v>0</v>
      </c>
      <c r="H31" s="111">
        <v>467381</v>
      </c>
      <c r="I31" s="17">
        <v>0</v>
      </c>
      <c r="J31" s="18">
        <v>135441</v>
      </c>
      <c r="K31" s="18">
        <v>0</v>
      </c>
      <c r="L31" s="18">
        <v>173298</v>
      </c>
      <c r="M31" s="18">
        <v>0</v>
      </c>
      <c r="N31" s="18">
        <v>0</v>
      </c>
      <c r="O31" s="13">
        <v>308739</v>
      </c>
      <c r="P31" s="17">
        <v>0</v>
      </c>
      <c r="Q31" s="18">
        <v>68483</v>
      </c>
      <c r="R31" s="18">
        <v>0</v>
      </c>
      <c r="S31" s="18">
        <v>0</v>
      </c>
      <c r="T31" s="18">
        <v>0</v>
      </c>
      <c r="U31" s="18">
        <v>0</v>
      </c>
      <c r="V31" s="13">
        <v>68483</v>
      </c>
      <c r="W31" s="17">
        <v>0</v>
      </c>
      <c r="X31" s="18">
        <v>90159</v>
      </c>
      <c r="Y31" s="18">
        <v>0</v>
      </c>
      <c r="Z31" s="18">
        <v>0</v>
      </c>
      <c r="AA31" s="18">
        <v>0</v>
      </c>
      <c r="AB31" s="18">
        <v>0</v>
      </c>
      <c r="AC31" s="13">
        <v>90159</v>
      </c>
      <c r="AD31" s="17">
        <v>0</v>
      </c>
      <c r="AE31" s="18">
        <v>0</v>
      </c>
      <c r="AF31" s="18">
        <v>0</v>
      </c>
      <c r="AG31" s="18">
        <v>0</v>
      </c>
      <c r="AH31" s="18">
        <v>0</v>
      </c>
      <c r="AI31" s="18">
        <v>0</v>
      </c>
      <c r="AJ31" s="13">
        <v>0</v>
      </c>
    </row>
    <row r="32" spans="1:36" x14ac:dyDescent="0.3">
      <c r="A32" s="4" t="s">
        <v>23</v>
      </c>
      <c r="B32" s="109">
        <v>0</v>
      </c>
      <c r="C32" s="110">
        <v>1483</v>
      </c>
      <c r="D32" s="110">
        <v>0</v>
      </c>
      <c r="E32" s="110">
        <v>0</v>
      </c>
      <c r="F32" s="110">
        <v>0</v>
      </c>
      <c r="G32" s="110">
        <v>0</v>
      </c>
      <c r="H32" s="111">
        <v>1483</v>
      </c>
      <c r="I32" s="17">
        <v>0</v>
      </c>
      <c r="J32" s="18">
        <v>0</v>
      </c>
      <c r="K32" s="18">
        <v>0</v>
      </c>
      <c r="L32" s="18">
        <v>0</v>
      </c>
      <c r="M32" s="18">
        <v>0</v>
      </c>
      <c r="N32" s="18">
        <v>0</v>
      </c>
      <c r="O32" s="13">
        <v>0</v>
      </c>
      <c r="P32" s="17">
        <v>0</v>
      </c>
      <c r="Q32" s="18">
        <v>0</v>
      </c>
      <c r="R32" s="18">
        <v>0</v>
      </c>
      <c r="S32" s="18">
        <v>0</v>
      </c>
      <c r="T32" s="18">
        <v>0</v>
      </c>
      <c r="U32" s="18">
        <v>0</v>
      </c>
      <c r="V32" s="13">
        <v>0</v>
      </c>
      <c r="W32" s="17">
        <v>0</v>
      </c>
      <c r="X32" s="18">
        <v>1483</v>
      </c>
      <c r="Y32" s="18">
        <v>0</v>
      </c>
      <c r="Z32" s="18">
        <v>0</v>
      </c>
      <c r="AA32" s="18">
        <v>0</v>
      </c>
      <c r="AB32" s="18">
        <v>0</v>
      </c>
      <c r="AC32" s="13">
        <v>1483</v>
      </c>
      <c r="AD32" s="17">
        <v>0</v>
      </c>
      <c r="AE32" s="18">
        <v>0</v>
      </c>
      <c r="AF32" s="18">
        <v>0</v>
      </c>
      <c r="AG32" s="18">
        <v>0</v>
      </c>
      <c r="AH32" s="18">
        <v>0</v>
      </c>
      <c r="AI32" s="18">
        <v>0</v>
      </c>
      <c r="AJ32" s="13">
        <v>0</v>
      </c>
    </row>
    <row r="33" spans="1:36" x14ac:dyDescent="0.3">
      <c r="A33" s="4" t="s">
        <v>24</v>
      </c>
      <c r="B33" s="109">
        <v>0</v>
      </c>
      <c r="C33" s="110">
        <v>0</v>
      </c>
      <c r="D33" s="110">
        <v>0</v>
      </c>
      <c r="E33" s="110">
        <v>0</v>
      </c>
      <c r="F33" s="110">
        <v>0</v>
      </c>
      <c r="G33" s="110">
        <v>0</v>
      </c>
      <c r="H33" s="111">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
      <c r="A34" s="4" t="s">
        <v>25</v>
      </c>
      <c r="B34" s="109">
        <v>0</v>
      </c>
      <c r="C34" s="110">
        <v>26241.61</v>
      </c>
      <c r="D34" s="110">
        <v>37358.57</v>
      </c>
      <c r="E34" s="110">
        <v>0</v>
      </c>
      <c r="F34" s="110">
        <v>3600</v>
      </c>
      <c r="G34" s="110">
        <v>0</v>
      </c>
      <c r="H34" s="111">
        <v>67200.179999999993</v>
      </c>
      <c r="I34" s="17">
        <v>0</v>
      </c>
      <c r="J34" s="18">
        <v>0</v>
      </c>
      <c r="K34" s="18">
        <v>0</v>
      </c>
      <c r="L34" s="18">
        <v>0</v>
      </c>
      <c r="M34" s="18">
        <v>0</v>
      </c>
      <c r="N34" s="18">
        <v>0</v>
      </c>
      <c r="O34" s="13">
        <v>0</v>
      </c>
      <c r="P34" s="17">
        <v>0</v>
      </c>
      <c r="Q34" s="18">
        <v>0</v>
      </c>
      <c r="R34" s="18">
        <v>0</v>
      </c>
      <c r="S34" s="18">
        <v>0</v>
      </c>
      <c r="T34" s="18">
        <v>0</v>
      </c>
      <c r="U34" s="18">
        <v>0</v>
      </c>
      <c r="V34" s="13">
        <v>0</v>
      </c>
      <c r="W34" s="17">
        <v>0</v>
      </c>
      <c r="X34" s="18">
        <v>26241.61</v>
      </c>
      <c r="Y34" s="18">
        <v>37358.57</v>
      </c>
      <c r="Z34" s="18">
        <v>0</v>
      </c>
      <c r="AA34" s="18">
        <v>3600</v>
      </c>
      <c r="AB34" s="18">
        <v>0</v>
      </c>
      <c r="AC34" s="13">
        <v>67200.179999999993</v>
      </c>
      <c r="AD34" s="17">
        <v>0</v>
      </c>
      <c r="AE34" s="18">
        <v>0</v>
      </c>
      <c r="AF34" s="18">
        <v>0</v>
      </c>
      <c r="AG34" s="18">
        <v>0</v>
      </c>
      <c r="AH34" s="18">
        <v>0</v>
      </c>
      <c r="AI34" s="18">
        <v>0</v>
      </c>
      <c r="AJ34" s="13">
        <v>0</v>
      </c>
    </row>
    <row r="35" spans="1:36" x14ac:dyDescent="0.3">
      <c r="A35" s="4" t="s">
        <v>26</v>
      </c>
      <c r="B35" s="109">
        <v>0</v>
      </c>
      <c r="C35" s="110">
        <v>258764</v>
      </c>
      <c r="D35" s="110">
        <v>0</v>
      </c>
      <c r="E35" s="110">
        <v>49493</v>
      </c>
      <c r="F35" s="110">
        <v>22104</v>
      </c>
      <c r="G35" s="110">
        <v>0</v>
      </c>
      <c r="H35" s="111">
        <v>330361</v>
      </c>
      <c r="I35" s="17">
        <v>0</v>
      </c>
      <c r="J35" s="18">
        <v>0</v>
      </c>
      <c r="K35" s="18">
        <v>0</v>
      </c>
      <c r="L35" s="18">
        <v>0</v>
      </c>
      <c r="M35" s="18">
        <v>0</v>
      </c>
      <c r="N35" s="18">
        <v>0</v>
      </c>
      <c r="O35" s="13">
        <v>0</v>
      </c>
      <c r="P35" s="17">
        <v>0</v>
      </c>
      <c r="Q35" s="18">
        <v>2842</v>
      </c>
      <c r="R35" s="18">
        <v>0</v>
      </c>
      <c r="S35" s="18">
        <v>49493</v>
      </c>
      <c r="T35" s="18">
        <v>0</v>
      </c>
      <c r="U35" s="18">
        <v>0</v>
      </c>
      <c r="V35" s="13">
        <v>52335</v>
      </c>
      <c r="W35" s="17">
        <v>0</v>
      </c>
      <c r="X35" s="18">
        <v>255922</v>
      </c>
      <c r="Y35" s="18">
        <v>0</v>
      </c>
      <c r="Z35" s="18">
        <v>0</v>
      </c>
      <c r="AA35" s="18">
        <v>0</v>
      </c>
      <c r="AB35" s="18">
        <v>0</v>
      </c>
      <c r="AC35" s="13">
        <v>255922</v>
      </c>
      <c r="AD35" s="17">
        <v>0</v>
      </c>
      <c r="AE35" s="18">
        <v>0</v>
      </c>
      <c r="AF35" s="18">
        <v>0</v>
      </c>
      <c r="AG35" s="18">
        <v>0</v>
      </c>
      <c r="AH35" s="18">
        <v>22104</v>
      </c>
      <c r="AI35" s="18">
        <v>0</v>
      </c>
      <c r="AJ35" s="13">
        <v>22104</v>
      </c>
    </row>
    <row r="36" spans="1:36" x14ac:dyDescent="0.3">
      <c r="A36" s="4" t="s">
        <v>27</v>
      </c>
      <c r="B36" s="109">
        <v>0</v>
      </c>
      <c r="C36" s="110">
        <v>537624.98</v>
      </c>
      <c r="D36" s="110">
        <v>0</v>
      </c>
      <c r="E36" s="110">
        <v>340.04</v>
      </c>
      <c r="F36" s="110">
        <v>0</v>
      </c>
      <c r="G36" s="110">
        <v>0</v>
      </c>
      <c r="H36" s="111">
        <v>537965.02</v>
      </c>
      <c r="I36" s="17">
        <v>0</v>
      </c>
      <c r="J36" s="18">
        <v>0</v>
      </c>
      <c r="K36" s="18">
        <v>0</v>
      </c>
      <c r="L36" s="18">
        <v>0</v>
      </c>
      <c r="M36" s="18">
        <v>0</v>
      </c>
      <c r="N36" s="18">
        <v>0</v>
      </c>
      <c r="O36" s="13">
        <v>0</v>
      </c>
      <c r="P36" s="17">
        <v>0</v>
      </c>
      <c r="Q36" s="18">
        <v>446468.04</v>
      </c>
      <c r="R36" s="18">
        <v>0</v>
      </c>
      <c r="S36" s="18">
        <v>340.04</v>
      </c>
      <c r="T36" s="18">
        <v>0</v>
      </c>
      <c r="U36" s="18">
        <v>0</v>
      </c>
      <c r="V36" s="13">
        <v>446808.07999999996</v>
      </c>
      <c r="W36" s="17">
        <v>0</v>
      </c>
      <c r="X36" s="18">
        <v>91156.94</v>
      </c>
      <c r="Y36" s="18">
        <v>0</v>
      </c>
      <c r="Z36" s="18">
        <v>0</v>
      </c>
      <c r="AA36" s="18">
        <v>0</v>
      </c>
      <c r="AB36" s="18">
        <v>0</v>
      </c>
      <c r="AC36" s="13">
        <v>91156.94</v>
      </c>
      <c r="AD36" s="17">
        <v>0</v>
      </c>
      <c r="AE36" s="18">
        <v>0</v>
      </c>
      <c r="AF36" s="18">
        <v>0</v>
      </c>
      <c r="AG36" s="18">
        <v>0</v>
      </c>
      <c r="AH36" s="18">
        <v>0</v>
      </c>
      <c r="AI36" s="18">
        <v>0</v>
      </c>
      <c r="AJ36" s="13">
        <v>0</v>
      </c>
    </row>
    <row r="37" spans="1:36" x14ac:dyDescent="0.3">
      <c r="A37" s="4" t="s">
        <v>28</v>
      </c>
      <c r="B37" s="109">
        <v>0</v>
      </c>
      <c r="C37" s="110">
        <v>89754</v>
      </c>
      <c r="D37" s="110">
        <v>0</v>
      </c>
      <c r="E37" s="110">
        <v>0</v>
      </c>
      <c r="F37" s="110">
        <v>0</v>
      </c>
      <c r="G37" s="110">
        <v>0</v>
      </c>
      <c r="H37" s="111">
        <v>89754</v>
      </c>
      <c r="I37" s="17">
        <v>0</v>
      </c>
      <c r="J37" s="18">
        <v>0</v>
      </c>
      <c r="K37" s="18">
        <v>0</v>
      </c>
      <c r="L37" s="18">
        <v>0</v>
      </c>
      <c r="M37" s="18">
        <v>0</v>
      </c>
      <c r="N37" s="18">
        <v>0</v>
      </c>
      <c r="O37" s="13">
        <v>0</v>
      </c>
      <c r="P37" s="17">
        <v>0</v>
      </c>
      <c r="Q37" s="18">
        <v>0</v>
      </c>
      <c r="R37" s="18">
        <v>0</v>
      </c>
      <c r="S37" s="18">
        <v>0</v>
      </c>
      <c r="T37" s="18">
        <v>0</v>
      </c>
      <c r="U37" s="18">
        <v>0</v>
      </c>
      <c r="V37" s="13">
        <v>0</v>
      </c>
      <c r="W37" s="17">
        <v>0</v>
      </c>
      <c r="X37" s="18">
        <v>89754</v>
      </c>
      <c r="Y37" s="18">
        <v>0</v>
      </c>
      <c r="Z37" s="18">
        <v>0</v>
      </c>
      <c r="AA37" s="18">
        <v>0</v>
      </c>
      <c r="AB37" s="18">
        <v>0</v>
      </c>
      <c r="AC37" s="13">
        <v>89754</v>
      </c>
      <c r="AD37" s="17">
        <v>0</v>
      </c>
      <c r="AE37" s="18">
        <v>0</v>
      </c>
      <c r="AF37" s="18">
        <v>0</v>
      </c>
      <c r="AG37" s="18">
        <v>0</v>
      </c>
      <c r="AH37" s="18">
        <v>0</v>
      </c>
      <c r="AI37" s="18">
        <v>0</v>
      </c>
      <c r="AJ37" s="13">
        <v>0</v>
      </c>
    </row>
    <row r="38" spans="1:36"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
      <c r="A39" s="4" t="s">
        <v>30</v>
      </c>
      <c r="B39" s="109">
        <v>0</v>
      </c>
      <c r="C39" s="110">
        <v>0</v>
      </c>
      <c r="D39" s="110">
        <v>0</v>
      </c>
      <c r="E39" s="110">
        <v>2297</v>
      </c>
      <c r="F39" s="110">
        <v>0</v>
      </c>
      <c r="G39" s="110">
        <v>0</v>
      </c>
      <c r="H39" s="111">
        <v>2297</v>
      </c>
      <c r="I39" s="17">
        <v>0</v>
      </c>
      <c r="J39" s="18">
        <v>0</v>
      </c>
      <c r="K39" s="18">
        <v>0</v>
      </c>
      <c r="L39" s="18">
        <v>0</v>
      </c>
      <c r="M39" s="18">
        <v>0</v>
      </c>
      <c r="N39" s="18">
        <v>0</v>
      </c>
      <c r="O39" s="13">
        <v>0</v>
      </c>
      <c r="P39" s="17">
        <v>0</v>
      </c>
      <c r="Q39" s="18">
        <v>0</v>
      </c>
      <c r="R39" s="18">
        <v>0</v>
      </c>
      <c r="S39" s="18">
        <v>2297</v>
      </c>
      <c r="T39" s="18">
        <v>0</v>
      </c>
      <c r="U39" s="18">
        <v>0</v>
      </c>
      <c r="V39" s="13">
        <v>2297</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
      <c r="A40" s="4" t="s">
        <v>31</v>
      </c>
      <c r="B40" s="109">
        <v>0</v>
      </c>
      <c r="C40" s="110">
        <v>199013</v>
      </c>
      <c r="D40" s="110">
        <v>0</v>
      </c>
      <c r="E40" s="110">
        <v>0</v>
      </c>
      <c r="F40" s="110">
        <v>0</v>
      </c>
      <c r="G40" s="110">
        <v>0</v>
      </c>
      <c r="H40" s="111">
        <v>199013</v>
      </c>
      <c r="I40" s="17">
        <v>0</v>
      </c>
      <c r="J40" s="18">
        <v>44266</v>
      </c>
      <c r="K40" s="18">
        <v>0</v>
      </c>
      <c r="L40" s="18">
        <v>0</v>
      </c>
      <c r="M40" s="18">
        <v>0</v>
      </c>
      <c r="N40" s="18">
        <v>0</v>
      </c>
      <c r="O40" s="13">
        <v>44266</v>
      </c>
      <c r="P40" s="17">
        <v>0</v>
      </c>
      <c r="Q40" s="18">
        <v>154747</v>
      </c>
      <c r="R40" s="18">
        <v>0</v>
      </c>
      <c r="S40" s="18">
        <v>0</v>
      </c>
      <c r="T40" s="18">
        <v>0</v>
      </c>
      <c r="U40" s="18">
        <v>0</v>
      </c>
      <c r="V40" s="13">
        <v>154747</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
      <c r="A41" s="4" t="s">
        <v>32</v>
      </c>
      <c r="B41" s="109">
        <v>0</v>
      </c>
      <c r="C41" s="110">
        <v>0</v>
      </c>
      <c r="D41" s="110">
        <v>0</v>
      </c>
      <c r="E41" s="110">
        <v>0</v>
      </c>
      <c r="F41" s="110">
        <v>0</v>
      </c>
      <c r="G41" s="110">
        <v>0</v>
      </c>
      <c r="H41" s="111">
        <v>0</v>
      </c>
      <c r="I41" s="17">
        <v>0</v>
      </c>
      <c r="J41" s="18">
        <v>0</v>
      </c>
      <c r="K41" s="18">
        <v>0</v>
      </c>
      <c r="L41" s="18">
        <v>0</v>
      </c>
      <c r="M41" s="18">
        <v>0</v>
      </c>
      <c r="N41" s="18">
        <v>0</v>
      </c>
      <c r="O41" s="13">
        <v>0</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
      <c r="A42" s="4" t="s">
        <v>33</v>
      </c>
      <c r="B42" s="109">
        <v>0</v>
      </c>
      <c r="C42" s="110">
        <v>321626.26</v>
      </c>
      <c r="D42" s="110">
        <v>0</v>
      </c>
      <c r="E42" s="110">
        <v>0</v>
      </c>
      <c r="F42" s="110">
        <v>0</v>
      </c>
      <c r="G42" s="110">
        <v>0</v>
      </c>
      <c r="H42" s="111">
        <v>321626.26</v>
      </c>
      <c r="I42" s="17">
        <v>0</v>
      </c>
      <c r="J42" s="18">
        <v>0</v>
      </c>
      <c r="K42" s="18">
        <v>0</v>
      </c>
      <c r="L42" s="18">
        <v>0</v>
      </c>
      <c r="M42" s="18">
        <v>0</v>
      </c>
      <c r="N42" s="18">
        <v>0</v>
      </c>
      <c r="O42" s="13">
        <v>0</v>
      </c>
      <c r="P42" s="17">
        <v>0</v>
      </c>
      <c r="Q42" s="18">
        <v>321626.26</v>
      </c>
      <c r="R42" s="18">
        <v>0</v>
      </c>
      <c r="S42" s="18">
        <v>0</v>
      </c>
      <c r="T42" s="18">
        <v>0</v>
      </c>
      <c r="U42" s="18">
        <v>0</v>
      </c>
      <c r="V42" s="13">
        <v>321626.26</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
      <c r="A44" s="4" t="s">
        <v>35</v>
      </c>
      <c r="B44" s="109">
        <v>0</v>
      </c>
      <c r="C44" s="110">
        <v>29980</v>
      </c>
      <c r="D44" s="110">
        <v>0</v>
      </c>
      <c r="E44" s="110">
        <v>0</v>
      </c>
      <c r="F44" s="110">
        <v>0</v>
      </c>
      <c r="G44" s="110">
        <v>0</v>
      </c>
      <c r="H44" s="111">
        <v>29980</v>
      </c>
      <c r="I44" s="17">
        <v>0</v>
      </c>
      <c r="J44" s="18">
        <v>0</v>
      </c>
      <c r="K44" s="18">
        <v>0</v>
      </c>
      <c r="L44" s="18">
        <v>0</v>
      </c>
      <c r="M44" s="18">
        <v>0</v>
      </c>
      <c r="N44" s="18">
        <v>0</v>
      </c>
      <c r="O44" s="13">
        <v>0</v>
      </c>
      <c r="P44" s="17">
        <v>0</v>
      </c>
      <c r="Q44" s="18">
        <v>29980</v>
      </c>
      <c r="R44" s="18">
        <v>0</v>
      </c>
      <c r="S44" s="18">
        <v>0</v>
      </c>
      <c r="T44" s="18">
        <v>0</v>
      </c>
      <c r="U44" s="18">
        <v>0</v>
      </c>
      <c r="V44" s="13">
        <v>29980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
      <c r="A45" s="4" t="s">
        <v>36</v>
      </c>
      <c r="B45" s="109">
        <v>0</v>
      </c>
      <c r="C45" s="110">
        <v>39718</v>
      </c>
      <c r="D45" s="110">
        <v>0</v>
      </c>
      <c r="E45" s="110">
        <v>182538</v>
      </c>
      <c r="F45" s="110">
        <v>47742</v>
      </c>
      <c r="G45" s="110">
        <v>0</v>
      </c>
      <c r="H45" s="111">
        <v>269998</v>
      </c>
      <c r="I45" s="17">
        <v>0</v>
      </c>
      <c r="J45" s="18">
        <v>0</v>
      </c>
      <c r="K45" s="18">
        <v>0</v>
      </c>
      <c r="L45" s="18">
        <v>0</v>
      </c>
      <c r="M45" s="18">
        <v>0</v>
      </c>
      <c r="N45" s="18">
        <v>0</v>
      </c>
      <c r="O45" s="13">
        <v>0</v>
      </c>
      <c r="P45" s="17">
        <v>0</v>
      </c>
      <c r="Q45" s="18">
        <v>0</v>
      </c>
      <c r="R45" s="18">
        <v>0</v>
      </c>
      <c r="S45" s="18">
        <v>2755</v>
      </c>
      <c r="T45" s="18">
        <v>0</v>
      </c>
      <c r="U45" s="18">
        <v>0</v>
      </c>
      <c r="V45" s="13">
        <v>2755</v>
      </c>
      <c r="W45" s="17">
        <v>0</v>
      </c>
      <c r="X45" s="18">
        <v>39718</v>
      </c>
      <c r="Y45" s="18">
        <v>0</v>
      </c>
      <c r="Z45" s="18">
        <v>0</v>
      </c>
      <c r="AA45" s="18">
        <v>0</v>
      </c>
      <c r="AB45" s="18">
        <v>0</v>
      </c>
      <c r="AC45" s="13">
        <v>39718</v>
      </c>
      <c r="AD45" s="17">
        <v>0</v>
      </c>
      <c r="AE45" s="18">
        <v>0</v>
      </c>
      <c r="AF45" s="18">
        <v>0</v>
      </c>
      <c r="AG45" s="18">
        <v>179783</v>
      </c>
      <c r="AH45" s="18">
        <v>47742</v>
      </c>
      <c r="AI45" s="18">
        <v>0</v>
      </c>
      <c r="AJ45" s="13">
        <v>227525</v>
      </c>
    </row>
    <row r="46" spans="1:36" x14ac:dyDescent="0.3">
      <c r="A46" s="4" t="s">
        <v>37</v>
      </c>
      <c r="B46" s="109">
        <v>0</v>
      </c>
      <c r="C46" s="110">
        <v>13860</v>
      </c>
      <c r="D46" s="110">
        <v>0</v>
      </c>
      <c r="E46" s="110">
        <v>0</v>
      </c>
      <c r="F46" s="110">
        <v>43347.07</v>
      </c>
      <c r="G46" s="110">
        <v>0</v>
      </c>
      <c r="H46" s="111">
        <v>57207.07</v>
      </c>
      <c r="I46" s="17">
        <v>0</v>
      </c>
      <c r="J46" s="18">
        <v>0</v>
      </c>
      <c r="K46" s="18">
        <v>0</v>
      </c>
      <c r="L46" s="18">
        <v>0</v>
      </c>
      <c r="M46" s="18">
        <v>0</v>
      </c>
      <c r="N46" s="18">
        <v>0</v>
      </c>
      <c r="O46" s="13">
        <v>0</v>
      </c>
      <c r="P46" s="17">
        <v>0</v>
      </c>
      <c r="Q46" s="18">
        <v>0</v>
      </c>
      <c r="R46" s="18">
        <v>0</v>
      </c>
      <c r="S46" s="18">
        <v>0</v>
      </c>
      <c r="T46" s="18">
        <v>43347.07</v>
      </c>
      <c r="U46" s="18">
        <v>0</v>
      </c>
      <c r="V46" s="13">
        <v>43347.07</v>
      </c>
      <c r="W46" s="17">
        <v>0</v>
      </c>
      <c r="X46" s="18">
        <v>13860</v>
      </c>
      <c r="Y46" s="18">
        <v>0</v>
      </c>
      <c r="Z46" s="18">
        <v>0</v>
      </c>
      <c r="AA46" s="18">
        <v>0</v>
      </c>
      <c r="AB46" s="18">
        <v>0</v>
      </c>
      <c r="AC46" s="13">
        <v>13860</v>
      </c>
      <c r="AD46" s="17">
        <v>0</v>
      </c>
      <c r="AE46" s="18">
        <v>0</v>
      </c>
      <c r="AF46" s="18">
        <v>0</v>
      </c>
      <c r="AG46" s="18">
        <v>0</v>
      </c>
      <c r="AH46" s="18">
        <v>0</v>
      </c>
      <c r="AI46" s="18">
        <v>0</v>
      </c>
      <c r="AJ46" s="13">
        <v>0</v>
      </c>
    </row>
    <row r="47" spans="1:36" x14ac:dyDescent="0.3">
      <c r="A47" s="4" t="s">
        <v>38</v>
      </c>
      <c r="B47" s="109">
        <v>0</v>
      </c>
      <c r="C47" s="110">
        <v>6824.55</v>
      </c>
      <c r="D47" s="110">
        <v>0</v>
      </c>
      <c r="E47" s="110">
        <v>6808.1</v>
      </c>
      <c r="F47" s="110">
        <v>0</v>
      </c>
      <c r="G47" s="110">
        <v>0</v>
      </c>
      <c r="H47" s="111">
        <v>13632.650000000001</v>
      </c>
      <c r="I47" s="17">
        <v>0</v>
      </c>
      <c r="J47" s="18">
        <v>0</v>
      </c>
      <c r="K47" s="18">
        <v>0</v>
      </c>
      <c r="L47" s="18">
        <v>0</v>
      </c>
      <c r="M47" s="18">
        <v>0</v>
      </c>
      <c r="N47" s="18">
        <v>0</v>
      </c>
      <c r="O47" s="13">
        <v>0</v>
      </c>
      <c r="P47" s="17">
        <v>0</v>
      </c>
      <c r="Q47" s="18">
        <v>0</v>
      </c>
      <c r="R47" s="18">
        <v>0</v>
      </c>
      <c r="S47" s="18">
        <v>6808.1</v>
      </c>
      <c r="T47" s="18">
        <v>0</v>
      </c>
      <c r="U47" s="18">
        <v>0</v>
      </c>
      <c r="V47" s="13">
        <v>6808.1</v>
      </c>
      <c r="W47" s="17">
        <v>0</v>
      </c>
      <c r="X47" s="18">
        <v>6824.55</v>
      </c>
      <c r="Y47" s="18">
        <v>0</v>
      </c>
      <c r="Z47" s="18">
        <v>0</v>
      </c>
      <c r="AA47" s="18">
        <v>0</v>
      </c>
      <c r="AB47" s="18">
        <v>0</v>
      </c>
      <c r="AC47" s="13">
        <v>6824.55</v>
      </c>
      <c r="AD47" s="17">
        <v>0</v>
      </c>
      <c r="AE47" s="18">
        <v>0</v>
      </c>
      <c r="AF47" s="18">
        <v>0</v>
      </c>
      <c r="AG47" s="18">
        <v>0</v>
      </c>
      <c r="AH47" s="18">
        <v>0</v>
      </c>
      <c r="AI47" s="18">
        <v>0</v>
      </c>
      <c r="AJ47" s="13">
        <v>0</v>
      </c>
    </row>
    <row r="48" spans="1:36" x14ac:dyDescent="0.3">
      <c r="A48" s="4" t="s">
        <v>39</v>
      </c>
      <c r="B48" s="109">
        <v>0</v>
      </c>
      <c r="C48" s="110">
        <v>0</v>
      </c>
      <c r="D48" s="110">
        <v>0</v>
      </c>
      <c r="E48" s="110">
        <v>0</v>
      </c>
      <c r="F48" s="110">
        <v>0</v>
      </c>
      <c r="G48" s="110">
        <v>0</v>
      </c>
      <c r="H48" s="111">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
      <c r="A49" s="4" t="s">
        <v>40</v>
      </c>
      <c r="B49" s="109">
        <v>0</v>
      </c>
      <c r="C49" s="110">
        <v>0</v>
      </c>
      <c r="D49" s="110">
        <v>0</v>
      </c>
      <c r="E49" s="110">
        <v>0</v>
      </c>
      <c r="F49" s="110">
        <v>0</v>
      </c>
      <c r="G49" s="110">
        <v>0</v>
      </c>
      <c r="H49" s="111">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
      <c r="A50" s="4" t="s">
        <v>41</v>
      </c>
      <c r="B50" s="109">
        <v>0</v>
      </c>
      <c r="C50" s="110">
        <v>0</v>
      </c>
      <c r="D50" s="110">
        <v>0</v>
      </c>
      <c r="E50" s="110">
        <v>0</v>
      </c>
      <c r="F50" s="110">
        <v>0</v>
      </c>
      <c r="G50" s="110">
        <v>25363</v>
      </c>
      <c r="H50" s="111">
        <v>25363</v>
      </c>
      <c r="I50" s="17">
        <v>0</v>
      </c>
      <c r="J50" s="18">
        <v>0</v>
      </c>
      <c r="K50" s="18">
        <v>0</v>
      </c>
      <c r="L50" s="18">
        <v>0</v>
      </c>
      <c r="M50" s="18">
        <v>0</v>
      </c>
      <c r="N50" s="18">
        <v>0</v>
      </c>
      <c r="O50" s="13">
        <v>0</v>
      </c>
      <c r="P50" s="17">
        <v>0</v>
      </c>
      <c r="Q50" s="18">
        <v>0</v>
      </c>
      <c r="R50" s="18">
        <v>0</v>
      </c>
      <c r="S50" s="18">
        <v>0</v>
      </c>
      <c r="T50" s="18">
        <v>0</v>
      </c>
      <c r="U50" s="18">
        <v>25363</v>
      </c>
      <c r="V50" s="13">
        <v>25363</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
      <c r="A52" s="4" t="s">
        <v>43</v>
      </c>
      <c r="B52" s="109">
        <v>0</v>
      </c>
      <c r="C52" s="110">
        <v>311552.27</v>
      </c>
      <c r="D52" s="110">
        <v>113780.94</v>
      </c>
      <c r="E52" s="110">
        <v>0</v>
      </c>
      <c r="F52" s="110">
        <v>52582.13</v>
      </c>
      <c r="G52" s="110">
        <v>0</v>
      </c>
      <c r="H52" s="111">
        <v>477915.34</v>
      </c>
      <c r="I52" s="17">
        <v>0</v>
      </c>
      <c r="J52" s="18">
        <v>30189.7</v>
      </c>
      <c r="K52" s="18">
        <v>0</v>
      </c>
      <c r="L52" s="18">
        <v>0</v>
      </c>
      <c r="M52" s="18">
        <v>0</v>
      </c>
      <c r="N52" s="18">
        <v>0</v>
      </c>
      <c r="O52" s="13">
        <v>30189.7</v>
      </c>
      <c r="P52" s="17">
        <v>0</v>
      </c>
      <c r="Q52" s="18">
        <v>0</v>
      </c>
      <c r="R52" s="18">
        <v>113780.94</v>
      </c>
      <c r="S52" s="18">
        <v>0</v>
      </c>
      <c r="T52" s="18">
        <v>52582.13</v>
      </c>
      <c r="U52" s="18">
        <v>0</v>
      </c>
      <c r="V52" s="13">
        <v>166363.07</v>
      </c>
      <c r="W52" s="17">
        <v>0</v>
      </c>
      <c r="X52" s="18">
        <v>281362.57</v>
      </c>
      <c r="Y52" s="18">
        <v>0</v>
      </c>
      <c r="Z52" s="18">
        <v>0</v>
      </c>
      <c r="AA52" s="18">
        <v>0</v>
      </c>
      <c r="AB52" s="18">
        <v>0</v>
      </c>
      <c r="AC52" s="13">
        <v>281362.57</v>
      </c>
      <c r="AD52" s="17">
        <v>0</v>
      </c>
      <c r="AE52" s="18">
        <v>0</v>
      </c>
      <c r="AF52" s="18">
        <v>0</v>
      </c>
      <c r="AG52" s="18">
        <v>0</v>
      </c>
      <c r="AH52" s="18">
        <v>0</v>
      </c>
      <c r="AI52" s="18">
        <v>0</v>
      </c>
      <c r="AJ52" s="13">
        <v>0</v>
      </c>
    </row>
    <row r="53" spans="1:36" x14ac:dyDescent="0.3">
      <c r="A53" s="4" t="s">
        <v>44</v>
      </c>
      <c r="B53" s="109">
        <v>0</v>
      </c>
      <c r="C53" s="110">
        <v>0</v>
      </c>
      <c r="D53" s="110">
        <v>0</v>
      </c>
      <c r="E53" s="110">
        <v>0</v>
      </c>
      <c r="F53" s="110">
        <v>0</v>
      </c>
      <c r="G53" s="110">
        <v>0</v>
      </c>
      <c r="H53" s="111">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
      <c r="A54" s="4" t="s">
        <v>45</v>
      </c>
      <c r="B54" s="109">
        <v>0</v>
      </c>
      <c r="C54" s="110">
        <v>50185</v>
      </c>
      <c r="D54" s="110">
        <v>0</v>
      </c>
      <c r="E54" s="110">
        <v>0</v>
      </c>
      <c r="F54" s="110">
        <v>0</v>
      </c>
      <c r="G54" s="110">
        <v>0</v>
      </c>
      <c r="H54" s="111">
        <v>50185</v>
      </c>
      <c r="I54" s="17">
        <v>0</v>
      </c>
      <c r="J54" s="18">
        <v>0</v>
      </c>
      <c r="K54" s="18">
        <v>0</v>
      </c>
      <c r="L54" s="18">
        <v>0</v>
      </c>
      <c r="M54" s="18">
        <v>0</v>
      </c>
      <c r="N54" s="18">
        <v>0</v>
      </c>
      <c r="O54" s="13">
        <v>0</v>
      </c>
      <c r="P54" s="17">
        <v>0</v>
      </c>
      <c r="Q54" s="18">
        <v>50185</v>
      </c>
      <c r="R54" s="18">
        <v>0</v>
      </c>
      <c r="S54" s="18">
        <v>0</v>
      </c>
      <c r="T54" s="18">
        <v>0</v>
      </c>
      <c r="U54" s="18">
        <v>0</v>
      </c>
      <c r="V54" s="13">
        <v>50185</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
      <c r="A55" s="4" t="s">
        <v>46</v>
      </c>
      <c r="B55" s="109">
        <v>0</v>
      </c>
      <c r="C55" s="110">
        <v>35890.01</v>
      </c>
      <c r="D55" s="110">
        <v>0</v>
      </c>
      <c r="E55" s="110">
        <v>0</v>
      </c>
      <c r="F55" s="110">
        <v>55342.45</v>
      </c>
      <c r="G55" s="110">
        <v>0</v>
      </c>
      <c r="H55" s="111">
        <v>91232.459999999992</v>
      </c>
      <c r="I55" s="17">
        <v>0</v>
      </c>
      <c r="J55" s="18">
        <v>0</v>
      </c>
      <c r="K55" s="18">
        <v>0</v>
      </c>
      <c r="L55" s="18">
        <v>0</v>
      </c>
      <c r="M55" s="18">
        <v>0</v>
      </c>
      <c r="N55" s="18">
        <v>0</v>
      </c>
      <c r="O55" s="13">
        <v>0</v>
      </c>
      <c r="P55" s="17">
        <v>0</v>
      </c>
      <c r="Q55" s="18">
        <v>0</v>
      </c>
      <c r="R55" s="18">
        <v>0</v>
      </c>
      <c r="S55" s="18">
        <v>0</v>
      </c>
      <c r="T55" s="18">
        <v>55342.45</v>
      </c>
      <c r="U55" s="18">
        <v>0</v>
      </c>
      <c r="V55" s="13">
        <v>55342.45</v>
      </c>
      <c r="W55" s="17">
        <v>0</v>
      </c>
      <c r="X55" s="18">
        <v>35890.01</v>
      </c>
      <c r="Y55" s="18">
        <v>0</v>
      </c>
      <c r="Z55" s="18">
        <v>0</v>
      </c>
      <c r="AA55" s="18">
        <v>0</v>
      </c>
      <c r="AB55" s="18">
        <v>0</v>
      </c>
      <c r="AC55" s="13">
        <v>35890.01</v>
      </c>
      <c r="AD55" s="17">
        <v>0</v>
      </c>
      <c r="AE55" s="18">
        <v>0</v>
      </c>
      <c r="AF55" s="18">
        <v>0</v>
      </c>
      <c r="AG55" s="18">
        <v>0</v>
      </c>
      <c r="AH55" s="18">
        <v>0</v>
      </c>
      <c r="AI55" s="18">
        <v>0</v>
      </c>
      <c r="AJ55" s="13">
        <v>0</v>
      </c>
    </row>
    <row r="56" spans="1:36" x14ac:dyDescent="0.3">
      <c r="A56" s="4" t="s">
        <v>47</v>
      </c>
      <c r="B56" s="109">
        <v>0</v>
      </c>
      <c r="C56" s="110">
        <v>0</v>
      </c>
      <c r="D56" s="110">
        <v>0</v>
      </c>
      <c r="E56" s="110">
        <v>0</v>
      </c>
      <c r="F56" s="110">
        <v>0</v>
      </c>
      <c r="G56" s="110">
        <v>0</v>
      </c>
      <c r="H56" s="111">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
      <c r="A58" s="4" t="s">
        <v>49</v>
      </c>
      <c r="B58" s="109">
        <v>0</v>
      </c>
      <c r="C58" s="110">
        <v>62065</v>
      </c>
      <c r="D58" s="110">
        <v>0</v>
      </c>
      <c r="E58" s="110">
        <v>0</v>
      </c>
      <c r="F58" s="110">
        <v>0</v>
      </c>
      <c r="G58" s="110">
        <v>0</v>
      </c>
      <c r="H58" s="111">
        <v>62065</v>
      </c>
      <c r="I58" s="17">
        <v>0</v>
      </c>
      <c r="J58" s="18">
        <v>0</v>
      </c>
      <c r="K58" s="18">
        <v>0</v>
      </c>
      <c r="L58" s="18">
        <v>0</v>
      </c>
      <c r="M58" s="18">
        <v>0</v>
      </c>
      <c r="N58" s="18">
        <v>0</v>
      </c>
      <c r="O58" s="13">
        <v>0</v>
      </c>
      <c r="P58" s="17">
        <v>0</v>
      </c>
      <c r="Q58" s="18">
        <v>0</v>
      </c>
      <c r="R58" s="18">
        <v>0</v>
      </c>
      <c r="S58" s="18">
        <v>0</v>
      </c>
      <c r="T58" s="18">
        <v>0</v>
      </c>
      <c r="U58" s="18">
        <v>0</v>
      </c>
      <c r="V58" s="13">
        <v>0</v>
      </c>
      <c r="W58" s="17">
        <v>0</v>
      </c>
      <c r="X58" s="18">
        <v>62065</v>
      </c>
      <c r="Y58" s="18">
        <v>0</v>
      </c>
      <c r="Z58" s="18">
        <v>0</v>
      </c>
      <c r="AA58" s="18">
        <v>0</v>
      </c>
      <c r="AB58" s="18">
        <v>0</v>
      </c>
      <c r="AC58" s="13">
        <v>62065</v>
      </c>
      <c r="AD58" s="17">
        <v>0</v>
      </c>
      <c r="AE58" s="18">
        <v>0</v>
      </c>
      <c r="AF58" s="18">
        <v>0</v>
      </c>
      <c r="AG58" s="18">
        <v>0</v>
      </c>
      <c r="AH58" s="18">
        <v>0</v>
      </c>
      <c r="AI58" s="18">
        <v>0</v>
      </c>
      <c r="AJ58" s="13">
        <v>0</v>
      </c>
    </row>
    <row r="59" spans="1:36" x14ac:dyDescent="0.3">
      <c r="A59" s="4" t="s">
        <v>50</v>
      </c>
      <c r="B59" s="109">
        <v>0</v>
      </c>
      <c r="C59" s="110">
        <v>31520</v>
      </c>
      <c r="D59" s="110">
        <v>0</v>
      </c>
      <c r="E59" s="110">
        <v>38559.72</v>
      </c>
      <c r="F59" s="110">
        <v>26845.690000000002</v>
      </c>
      <c r="G59" s="110">
        <v>4340.1099999999997</v>
      </c>
      <c r="H59" s="111">
        <v>101265.52</v>
      </c>
      <c r="I59" s="17" t="s">
        <v>263</v>
      </c>
      <c r="J59" s="18" t="s">
        <v>263</v>
      </c>
      <c r="K59" s="18" t="s">
        <v>263</v>
      </c>
      <c r="L59" s="18" t="s">
        <v>263</v>
      </c>
      <c r="M59" s="18" t="s">
        <v>263</v>
      </c>
      <c r="N59" s="18" t="s">
        <v>263</v>
      </c>
      <c r="O59" s="13">
        <v>0</v>
      </c>
      <c r="P59" s="17" t="s">
        <v>263</v>
      </c>
      <c r="Q59" s="18" t="s">
        <v>263</v>
      </c>
      <c r="R59" s="18" t="s">
        <v>263</v>
      </c>
      <c r="S59" s="18" t="s">
        <v>263</v>
      </c>
      <c r="T59" s="18" t="s">
        <v>263</v>
      </c>
      <c r="U59" s="18" t="s">
        <v>263</v>
      </c>
      <c r="V59" s="13">
        <v>0</v>
      </c>
      <c r="W59" s="17" t="s">
        <v>263</v>
      </c>
      <c r="X59" s="18">
        <v>31520</v>
      </c>
      <c r="Y59" s="18" t="s">
        <v>263</v>
      </c>
      <c r="Z59" s="18">
        <v>38559.72</v>
      </c>
      <c r="AA59" s="18" t="s">
        <v>263</v>
      </c>
      <c r="AB59" s="18">
        <v>4340.1099999999997</v>
      </c>
      <c r="AC59" s="13">
        <v>74419.83</v>
      </c>
      <c r="AD59" s="17" t="s">
        <v>263</v>
      </c>
      <c r="AE59" s="18" t="s">
        <v>263</v>
      </c>
      <c r="AF59" s="18" t="s">
        <v>263</v>
      </c>
      <c r="AG59" s="18" t="s">
        <v>263</v>
      </c>
      <c r="AH59" s="18">
        <v>26845.690000000002</v>
      </c>
      <c r="AI59" s="18" t="s">
        <v>263</v>
      </c>
      <c r="AJ59" s="13">
        <v>26845.690000000002</v>
      </c>
    </row>
    <row r="60" spans="1:36" x14ac:dyDescent="0.3">
      <c r="A60" s="4" t="s">
        <v>51</v>
      </c>
      <c r="B60" s="109">
        <v>0</v>
      </c>
      <c r="C60" s="110">
        <v>0</v>
      </c>
      <c r="D60" s="110">
        <v>42343.9</v>
      </c>
      <c r="E60" s="110">
        <v>0</v>
      </c>
      <c r="F60" s="110">
        <v>0</v>
      </c>
      <c r="G60" s="110">
        <v>0</v>
      </c>
      <c r="H60" s="111">
        <v>42343.9</v>
      </c>
      <c r="I60" s="17">
        <v>0</v>
      </c>
      <c r="J60" s="18">
        <v>0</v>
      </c>
      <c r="K60" s="18">
        <v>0</v>
      </c>
      <c r="L60" s="18">
        <v>0</v>
      </c>
      <c r="M60" s="18">
        <v>0</v>
      </c>
      <c r="N60" s="18">
        <v>0</v>
      </c>
      <c r="O60" s="13">
        <v>0</v>
      </c>
      <c r="P60" s="17">
        <v>0</v>
      </c>
      <c r="Q60" s="18">
        <v>0</v>
      </c>
      <c r="R60" s="18">
        <v>42343.9</v>
      </c>
      <c r="S60" s="18">
        <v>0</v>
      </c>
      <c r="T60" s="18">
        <v>0</v>
      </c>
      <c r="U60" s="18">
        <v>0</v>
      </c>
      <c r="V60" s="13">
        <v>42343.9</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
      <c r="A61" s="4" t="s">
        <v>52</v>
      </c>
      <c r="B61" s="109">
        <v>0</v>
      </c>
      <c r="C61" s="110">
        <v>27426</v>
      </c>
      <c r="D61" s="110">
        <v>0</v>
      </c>
      <c r="E61" s="110">
        <v>0</v>
      </c>
      <c r="F61" s="110">
        <v>0</v>
      </c>
      <c r="G61" s="110">
        <v>0</v>
      </c>
      <c r="H61" s="111">
        <v>27426</v>
      </c>
      <c r="I61" s="17">
        <v>0</v>
      </c>
      <c r="J61" s="18">
        <v>0</v>
      </c>
      <c r="K61" s="18">
        <v>0</v>
      </c>
      <c r="L61" s="18">
        <v>0</v>
      </c>
      <c r="M61" s="18">
        <v>0</v>
      </c>
      <c r="N61" s="18">
        <v>0</v>
      </c>
      <c r="O61" s="13">
        <v>0</v>
      </c>
      <c r="P61" s="17">
        <v>0</v>
      </c>
      <c r="Q61" s="18">
        <v>0</v>
      </c>
      <c r="R61" s="18">
        <v>0</v>
      </c>
      <c r="S61" s="18">
        <v>0</v>
      </c>
      <c r="T61" s="18">
        <v>0</v>
      </c>
      <c r="U61" s="18">
        <v>0</v>
      </c>
      <c r="V61" s="13">
        <v>0</v>
      </c>
      <c r="W61" s="17">
        <v>0</v>
      </c>
      <c r="X61" s="18">
        <v>27426</v>
      </c>
      <c r="Y61" s="18">
        <v>0</v>
      </c>
      <c r="Z61" s="18">
        <v>0</v>
      </c>
      <c r="AA61" s="18">
        <v>0</v>
      </c>
      <c r="AB61" s="18">
        <v>0</v>
      </c>
      <c r="AC61" s="13">
        <v>27426</v>
      </c>
      <c r="AD61" s="17">
        <v>0</v>
      </c>
      <c r="AE61" s="18">
        <v>0</v>
      </c>
      <c r="AF61" s="18">
        <v>0</v>
      </c>
      <c r="AG61" s="18">
        <v>0</v>
      </c>
      <c r="AH61" s="18">
        <v>0</v>
      </c>
      <c r="AI61" s="18">
        <v>0</v>
      </c>
      <c r="AJ61" s="13">
        <v>0</v>
      </c>
    </row>
    <row r="62" spans="1:36" x14ac:dyDescent="0.3">
      <c r="A62" s="4" t="s">
        <v>53</v>
      </c>
      <c r="B62" s="109">
        <v>0</v>
      </c>
      <c r="C62" s="110">
        <v>0</v>
      </c>
      <c r="D62" s="110">
        <v>0</v>
      </c>
      <c r="E62" s="110">
        <v>0</v>
      </c>
      <c r="F62" s="110">
        <v>191669.27</v>
      </c>
      <c r="G62" s="110">
        <v>0</v>
      </c>
      <c r="H62" s="111">
        <v>191669.27</v>
      </c>
      <c r="I62" s="17">
        <v>0</v>
      </c>
      <c r="J62" s="18">
        <v>0</v>
      </c>
      <c r="K62" s="18">
        <v>0</v>
      </c>
      <c r="L62" s="18">
        <v>0</v>
      </c>
      <c r="M62" s="18">
        <v>0</v>
      </c>
      <c r="N62" s="18">
        <v>0</v>
      </c>
      <c r="O62" s="13">
        <v>0</v>
      </c>
      <c r="P62" s="17">
        <v>0</v>
      </c>
      <c r="Q62" s="18">
        <v>0</v>
      </c>
      <c r="R62" s="18">
        <v>0</v>
      </c>
      <c r="S62" s="18">
        <v>0</v>
      </c>
      <c r="T62" s="18">
        <v>191669.27</v>
      </c>
      <c r="U62" s="18">
        <v>0</v>
      </c>
      <c r="V62" s="13">
        <v>191669.27</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
      <c r="A63" s="4" t="s">
        <v>54</v>
      </c>
      <c r="B63" s="109">
        <v>0</v>
      </c>
      <c r="C63" s="110">
        <v>0</v>
      </c>
      <c r="D63" s="110">
        <v>0</v>
      </c>
      <c r="E63" s="110">
        <v>0</v>
      </c>
      <c r="F63" s="110">
        <v>0</v>
      </c>
      <c r="G63" s="110">
        <v>0</v>
      </c>
      <c r="H63" s="111">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
      <c r="A64" s="4" t="s">
        <v>55</v>
      </c>
      <c r="B64" s="109">
        <v>0</v>
      </c>
      <c r="C64" s="110">
        <v>5600</v>
      </c>
      <c r="D64" s="110">
        <v>0</v>
      </c>
      <c r="E64" s="110">
        <v>0</v>
      </c>
      <c r="F64" s="110">
        <v>0</v>
      </c>
      <c r="G64" s="110">
        <v>0</v>
      </c>
      <c r="H64" s="111">
        <v>5600</v>
      </c>
      <c r="I64" s="17">
        <v>0</v>
      </c>
      <c r="J64" s="18">
        <v>0</v>
      </c>
      <c r="K64" s="18">
        <v>0</v>
      </c>
      <c r="L64" s="18">
        <v>0</v>
      </c>
      <c r="M64" s="18">
        <v>0</v>
      </c>
      <c r="N64" s="18">
        <v>0</v>
      </c>
      <c r="O64" s="13">
        <v>0</v>
      </c>
      <c r="P64" s="17">
        <v>0</v>
      </c>
      <c r="Q64" s="18">
        <v>5600</v>
      </c>
      <c r="R64" s="18">
        <v>0</v>
      </c>
      <c r="S64" s="18">
        <v>0</v>
      </c>
      <c r="T64" s="18">
        <v>0</v>
      </c>
      <c r="U64" s="18">
        <v>0</v>
      </c>
      <c r="V64" s="13">
        <v>5600</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
      <c r="A65" s="4" t="s">
        <v>56</v>
      </c>
      <c r="B65" s="109">
        <v>0</v>
      </c>
      <c r="C65" s="110">
        <v>0</v>
      </c>
      <c r="D65" s="110">
        <v>0</v>
      </c>
      <c r="E65" s="110">
        <v>0</v>
      </c>
      <c r="F65" s="110">
        <v>82397</v>
      </c>
      <c r="G65" s="110">
        <v>0</v>
      </c>
      <c r="H65" s="111">
        <v>82397</v>
      </c>
      <c r="I65" s="17">
        <v>0</v>
      </c>
      <c r="J65" s="18">
        <v>0</v>
      </c>
      <c r="K65" s="18">
        <v>0</v>
      </c>
      <c r="L65" s="18">
        <v>0</v>
      </c>
      <c r="M65" s="18">
        <v>0</v>
      </c>
      <c r="N65" s="18">
        <v>0</v>
      </c>
      <c r="O65" s="13">
        <v>0</v>
      </c>
      <c r="P65" s="17">
        <v>0</v>
      </c>
      <c r="Q65" s="18">
        <v>0</v>
      </c>
      <c r="R65" s="18">
        <v>0</v>
      </c>
      <c r="S65" s="18">
        <v>0</v>
      </c>
      <c r="T65" s="18">
        <v>82397</v>
      </c>
      <c r="U65" s="18">
        <v>0</v>
      </c>
      <c r="V65" s="13">
        <v>82397</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
      <c r="A66" s="4" t="s">
        <v>57</v>
      </c>
      <c r="B66" s="109">
        <v>0</v>
      </c>
      <c r="C66" s="110">
        <v>0</v>
      </c>
      <c r="D66" s="110">
        <v>0</v>
      </c>
      <c r="E66" s="110">
        <v>0</v>
      </c>
      <c r="F66" s="110">
        <v>0</v>
      </c>
      <c r="G66" s="110">
        <v>0</v>
      </c>
      <c r="H66" s="111">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
      <c r="A68" s="4" t="s">
        <v>59</v>
      </c>
      <c r="B68" s="109">
        <v>0</v>
      </c>
      <c r="C68" s="110">
        <v>0</v>
      </c>
      <c r="D68" s="110">
        <v>0</v>
      </c>
      <c r="E68" s="110">
        <v>0</v>
      </c>
      <c r="F68" s="110">
        <v>0</v>
      </c>
      <c r="G68" s="110">
        <v>0</v>
      </c>
      <c r="H68" s="111">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
      <c r="A69" s="4" t="s">
        <v>60</v>
      </c>
      <c r="B69" s="109">
        <v>0</v>
      </c>
      <c r="C69" s="110">
        <v>5472</v>
      </c>
      <c r="D69" s="110">
        <v>0</v>
      </c>
      <c r="E69" s="110">
        <v>0</v>
      </c>
      <c r="F69" s="110">
        <v>0</v>
      </c>
      <c r="G69" s="110">
        <v>0</v>
      </c>
      <c r="H69" s="111">
        <v>5472</v>
      </c>
      <c r="I69" s="17">
        <v>0</v>
      </c>
      <c r="J69" s="18">
        <v>0</v>
      </c>
      <c r="K69" s="18">
        <v>0</v>
      </c>
      <c r="L69" s="18">
        <v>0</v>
      </c>
      <c r="M69" s="18">
        <v>0</v>
      </c>
      <c r="N69" s="18">
        <v>0</v>
      </c>
      <c r="O69" s="13">
        <v>0</v>
      </c>
      <c r="P69" s="17">
        <v>0</v>
      </c>
      <c r="Q69" s="18">
        <v>0</v>
      </c>
      <c r="R69" s="18">
        <v>0</v>
      </c>
      <c r="S69" s="18">
        <v>0</v>
      </c>
      <c r="T69" s="18">
        <v>0</v>
      </c>
      <c r="U69" s="18">
        <v>0</v>
      </c>
      <c r="V69" s="13">
        <v>0</v>
      </c>
      <c r="W69" s="17">
        <v>0</v>
      </c>
      <c r="X69" s="18">
        <v>5472</v>
      </c>
      <c r="Y69" s="18">
        <v>0</v>
      </c>
      <c r="Z69" s="18">
        <v>0</v>
      </c>
      <c r="AA69" s="18">
        <v>0</v>
      </c>
      <c r="AB69" s="18">
        <v>0</v>
      </c>
      <c r="AC69" s="13">
        <v>5472</v>
      </c>
      <c r="AD69" s="17">
        <v>0</v>
      </c>
      <c r="AE69" s="18">
        <v>0</v>
      </c>
      <c r="AF69" s="18">
        <v>0</v>
      </c>
      <c r="AG69" s="18">
        <v>0</v>
      </c>
      <c r="AH69" s="18">
        <v>0</v>
      </c>
      <c r="AI69" s="18">
        <v>0</v>
      </c>
      <c r="AJ69" s="13">
        <v>0</v>
      </c>
    </row>
    <row r="70" spans="1:36" x14ac:dyDescent="0.3">
      <c r="A70" s="4" t="s">
        <v>61</v>
      </c>
      <c r="B70" s="109">
        <v>0</v>
      </c>
      <c r="C70" s="110">
        <v>0</v>
      </c>
      <c r="D70" s="110">
        <v>0</v>
      </c>
      <c r="E70" s="110">
        <v>0</v>
      </c>
      <c r="F70" s="110">
        <v>0</v>
      </c>
      <c r="G70" s="110">
        <v>0</v>
      </c>
      <c r="H70" s="111">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
      <c r="A71" s="4" t="s">
        <v>62</v>
      </c>
      <c r="B71" s="109">
        <v>0</v>
      </c>
      <c r="C71" s="110">
        <v>0</v>
      </c>
      <c r="D71" s="110">
        <v>0</v>
      </c>
      <c r="E71" s="110">
        <v>0</v>
      </c>
      <c r="F71" s="110">
        <v>0</v>
      </c>
      <c r="G71" s="110">
        <v>0</v>
      </c>
      <c r="H71" s="111">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
      <c r="A73" s="4" t="s">
        <v>64</v>
      </c>
      <c r="B73" s="109">
        <v>0</v>
      </c>
      <c r="C73" s="110">
        <v>0</v>
      </c>
      <c r="D73" s="110">
        <v>0</v>
      </c>
      <c r="E73" s="110">
        <v>29264</v>
      </c>
      <c r="F73" s="110">
        <v>0</v>
      </c>
      <c r="G73" s="110">
        <v>0</v>
      </c>
      <c r="H73" s="111">
        <v>29264</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29264</v>
      </c>
      <c r="AH73" s="18">
        <v>0</v>
      </c>
      <c r="AI73" s="18">
        <v>0</v>
      </c>
      <c r="AJ73" s="13">
        <v>29264</v>
      </c>
    </row>
    <row r="74" spans="1:36" x14ac:dyDescent="0.3">
      <c r="A74" s="4" t="s">
        <v>65</v>
      </c>
      <c r="B74" s="109">
        <v>0</v>
      </c>
      <c r="C74" s="110">
        <v>14165.8</v>
      </c>
      <c r="D74" s="110">
        <v>0</v>
      </c>
      <c r="E74" s="110">
        <v>0</v>
      </c>
      <c r="F74" s="110">
        <v>0</v>
      </c>
      <c r="G74" s="110">
        <v>0</v>
      </c>
      <c r="H74" s="111">
        <v>14165.8</v>
      </c>
      <c r="I74" s="17">
        <v>0</v>
      </c>
      <c r="J74" s="18">
        <v>0</v>
      </c>
      <c r="K74" s="18">
        <v>0</v>
      </c>
      <c r="L74" s="18">
        <v>0</v>
      </c>
      <c r="M74" s="18">
        <v>0</v>
      </c>
      <c r="N74" s="18">
        <v>0</v>
      </c>
      <c r="O74" s="13">
        <v>0</v>
      </c>
      <c r="P74" s="17">
        <v>0</v>
      </c>
      <c r="Q74" s="18">
        <v>0</v>
      </c>
      <c r="R74" s="18">
        <v>0</v>
      </c>
      <c r="S74" s="18">
        <v>0</v>
      </c>
      <c r="T74" s="18">
        <v>0</v>
      </c>
      <c r="U74" s="18">
        <v>0</v>
      </c>
      <c r="V74" s="13">
        <v>0</v>
      </c>
      <c r="W74" s="17">
        <v>0</v>
      </c>
      <c r="X74" s="18">
        <v>14165.8</v>
      </c>
      <c r="Y74" s="18">
        <v>0</v>
      </c>
      <c r="Z74" s="18">
        <v>0</v>
      </c>
      <c r="AA74" s="18">
        <v>0</v>
      </c>
      <c r="AB74" s="18">
        <v>0</v>
      </c>
      <c r="AC74" s="13">
        <v>14165.8</v>
      </c>
      <c r="AD74" s="17">
        <v>0</v>
      </c>
      <c r="AE74" s="18">
        <v>0</v>
      </c>
      <c r="AF74" s="18">
        <v>0</v>
      </c>
      <c r="AG74" s="18">
        <v>0</v>
      </c>
      <c r="AH74" s="18">
        <v>0</v>
      </c>
      <c r="AI74" s="18">
        <v>0</v>
      </c>
      <c r="AJ74" s="13">
        <v>0</v>
      </c>
    </row>
    <row r="75" spans="1:36" x14ac:dyDescent="0.3">
      <c r="A75" s="4" t="s">
        <v>66</v>
      </c>
      <c r="B75" s="109">
        <v>0</v>
      </c>
      <c r="C75" s="110">
        <v>0</v>
      </c>
      <c r="D75" s="110">
        <v>0</v>
      </c>
      <c r="E75" s="110">
        <v>0</v>
      </c>
      <c r="F75" s="110">
        <v>0</v>
      </c>
      <c r="G75" s="110">
        <v>0</v>
      </c>
      <c r="H75" s="111">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
      <c r="A76" s="4" t="s">
        <v>67</v>
      </c>
      <c r="B76" s="109">
        <v>0</v>
      </c>
      <c r="C76" s="110">
        <v>0</v>
      </c>
      <c r="D76" s="110">
        <v>0</v>
      </c>
      <c r="E76" s="110">
        <v>0</v>
      </c>
      <c r="F76" s="110">
        <v>0</v>
      </c>
      <c r="G76" s="110">
        <v>0</v>
      </c>
      <c r="H76" s="111">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
      <c r="A77" s="4" t="s">
        <v>68</v>
      </c>
      <c r="B77" s="109">
        <v>0</v>
      </c>
      <c r="C77" s="110">
        <v>1361</v>
      </c>
      <c r="D77" s="110">
        <v>0</v>
      </c>
      <c r="E77" s="110">
        <v>0</v>
      </c>
      <c r="F77" s="110">
        <v>0</v>
      </c>
      <c r="G77" s="110">
        <v>0</v>
      </c>
      <c r="H77" s="111">
        <v>1361</v>
      </c>
      <c r="I77" s="17">
        <v>0</v>
      </c>
      <c r="J77" s="18">
        <v>0</v>
      </c>
      <c r="K77" s="18">
        <v>0</v>
      </c>
      <c r="L77" s="18">
        <v>0</v>
      </c>
      <c r="M77" s="18">
        <v>0</v>
      </c>
      <c r="N77" s="18">
        <v>0</v>
      </c>
      <c r="O77" s="13">
        <v>0</v>
      </c>
      <c r="P77" s="17">
        <v>0</v>
      </c>
      <c r="Q77" s="18">
        <v>0</v>
      </c>
      <c r="R77" s="18">
        <v>0</v>
      </c>
      <c r="S77" s="18">
        <v>0</v>
      </c>
      <c r="T77" s="18">
        <v>0</v>
      </c>
      <c r="U77" s="18">
        <v>0</v>
      </c>
      <c r="V77" s="13">
        <v>0</v>
      </c>
      <c r="W77" s="17">
        <v>0</v>
      </c>
      <c r="X77" s="18">
        <v>1361</v>
      </c>
      <c r="Y77" s="18">
        <v>0</v>
      </c>
      <c r="Z77" s="18">
        <v>0</v>
      </c>
      <c r="AA77" s="18">
        <v>0</v>
      </c>
      <c r="AB77" s="18">
        <v>0</v>
      </c>
      <c r="AC77" s="13">
        <v>1361</v>
      </c>
      <c r="AD77" s="17">
        <v>0</v>
      </c>
      <c r="AE77" s="18">
        <v>0</v>
      </c>
      <c r="AF77" s="18">
        <v>0</v>
      </c>
      <c r="AG77" s="18">
        <v>0</v>
      </c>
      <c r="AH77" s="18">
        <v>0</v>
      </c>
      <c r="AI77" s="18">
        <v>0</v>
      </c>
      <c r="AJ77" s="13">
        <v>0</v>
      </c>
    </row>
    <row r="78" spans="1:36" x14ac:dyDescent="0.3">
      <c r="A78" s="4" t="s">
        <v>69</v>
      </c>
      <c r="B78" s="109">
        <v>0</v>
      </c>
      <c r="C78" s="110">
        <v>0</v>
      </c>
      <c r="D78" s="110">
        <v>0</v>
      </c>
      <c r="E78" s="110">
        <v>0</v>
      </c>
      <c r="F78" s="110">
        <v>0</v>
      </c>
      <c r="G78" s="110">
        <v>0</v>
      </c>
      <c r="H78" s="111">
        <v>0</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
      <c r="A79" s="4" t="s">
        <v>70</v>
      </c>
      <c r="B79" s="109">
        <v>0</v>
      </c>
      <c r="C79" s="110">
        <v>26773</v>
      </c>
      <c r="D79" s="110">
        <v>6097</v>
      </c>
      <c r="E79" s="110">
        <v>0</v>
      </c>
      <c r="F79" s="110">
        <v>0</v>
      </c>
      <c r="G79" s="110">
        <v>0</v>
      </c>
      <c r="H79" s="111">
        <v>32870</v>
      </c>
      <c r="I79" s="17">
        <v>0</v>
      </c>
      <c r="J79" s="18">
        <v>0</v>
      </c>
      <c r="K79" s="18">
        <v>0</v>
      </c>
      <c r="L79" s="18">
        <v>0</v>
      </c>
      <c r="M79" s="18">
        <v>0</v>
      </c>
      <c r="N79" s="18">
        <v>0</v>
      </c>
      <c r="O79" s="13">
        <v>0</v>
      </c>
      <c r="P79" s="17">
        <v>0</v>
      </c>
      <c r="Q79" s="18">
        <v>26773</v>
      </c>
      <c r="R79" s="18">
        <v>6097</v>
      </c>
      <c r="S79" s="18">
        <v>0</v>
      </c>
      <c r="T79" s="18">
        <v>0</v>
      </c>
      <c r="U79" s="18">
        <v>0</v>
      </c>
      <c r="V79" s="13">
        <v>32870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
      <c r="A80" s="4" t="s">
        <v>71</v>
      </c>
      <c r="B80" s="109">
        <v>0</v>
      </c>
      <c r="C80" s="110">
        <v>0</v>
      </c>
      <c r="D80" s="110">
        <v>0</v>
      </c>
      <c r="E80" s="110">
        <v>0</v>
      </c>
      <c r="F80" s="110">
        <v>0</v>
      </c>
      <c r="G80" s="110">
        <v>0</v>
      </c>
      <c r="H80" s="111">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
      <c r="A81" s="4" t="s">
        <v>72</v>
      </c>
      <c r="B81" s="109">
        <v>0</v>
      </c>
      <c r="C81" s="110">
        <v>0</v>
      </c>
      <c r="D81" s="110">
        <v>0</v>
      </c>
      <c r="E81" s="110">
        <v>0</v>
      </c>
      <c r="F81" s="110">
        <v>0</v>
      </c>
      <c r="G81" s="110">
        <v>0</v>
      </c>
      <c r="H81" s="111">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
      <c r="A82" s="4" t="s">
        <v>73</v>
      </c>
      <c r="B82" s="109">
        <v>0</v>
      </c>
      <c r="C82" s="110">
        <v>682853.17</v>
      </c>
      <c r="D82" s="110">
        <v>572.07000000000005</v>
      </c>
      <c r="E82" s="110">
        <v>30072.73</v>
      </c>
      <c r="F82" s="110">
        <v>200259.4</v>
      </c>
      <c r="G82" s="110">
        <v>0</v>
      </c>
      <c r="H82" s="111">
        <v>913757.37</v>
      </c>
      <c r="I82" s="17">
        <v>0</v>
      </c>
      <c r="J82" s="18">
        <v>0</v>
      </c>
      <c r="K82" s="18">
        <v>0</v>
      </c>
      <c r="L82" s="18">
        <v>0</v>
      </c>
      <c r="M82" s="18">
        <v>0</v>
      </c>
      <c r="N82" s="18">
        <v>0</v>
      </c>
      <c r="O82" s="13">
        <v>0</v>
      </c>
      <c r="P82" s="17">
        <v>0</v>
      </c>
      <c r="Q82" s="18">
        <v>682853.17</v>
      </c>
      <c r="R82" s="18">
        <v>572.07000000000005</v>
      </c>
      <c r="S82" s="18">
        <v>30072.73</v>
      </c>
      <c r="T82" s="18">
        <v>200259.4</v>
      </c>
      <c r="U82" s="18">
        <v>0</v>
      </c>
      <c r="V82" s="13">
        <v>913757.37</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
      <c r="A83" s="4" t="s">
        <v>74</v>
      </c>
      <c r="B83" s="109">
        <v>0</v>
      </c>
      <c r="C83" s="110">
        <v>120314.03</v>
      </c>
      <c r="D83" s="110">
        <v>0</v>
      </c>
      <c r="E83" s="110">
        <v>0</v>
      </c>
      <c r="F83" s="110">
        <v>0</v>
      </c>
      <c r="G83" s="110">
        <v>0</v>
      </c>
      <c r="H83" s="111">
        <v>120314.03</v>
      </c>
      <c r="I83" s="17">
        <v>0</v>
      </c>
      <c r="J83" s="18">
        <v>0</v>
      </c>
      <c r="K83" s="18">
        <v>0</v>
      </c>
      <c r="L83" s="18">
        <v>0</v>
      </c>
      <c r="M83" s="18">
        <v>0</v>
      </c>
      <c r="N83" s="18">
        <v>0</v>
      </c>
      <c r="O83" s="13">
        <v>0</v>
      </c>
      <c r="P83" s="17">
        <v>0</v>
      </c>
      <c r="Q83" s="18">
        <v>120314.03</v>
      </c>
      <c r="R83" s="18">
        <v>0</v>
      </c>
      <c r="S83" s="18">
        <v>0</v>
      </c>
      <c r="T83" s="18">
        <v>0</v>
      </c>
      <c r="U83" s="18">
        <v>0</v>
      </c>
      <c r="V83" s="13">
        <v>120314.03</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
      <c r="A85" s="4" t="s">
        <v>76</v>
      </c>
      <c r="B85" s="109">
        <v>0</v>
      </c>
      <c r="C85" s="110">
        <v>7038</v>
      </c>
      <c r="D85" s="110">
        <v>0</v>
      </c>
      <c r="E85" s="110">
        <v>0</v>
      </c>
      <c r="F85" s="110">
        <v>0</v>
      </c>
      <c r="G85" s="110">
        <v>0</v>
      </c>
      <c r="H85" s="111">
        <v>7038</v>
      </c>
      <c r="I85" s="17">
        <v>0</v>
      </c>
      <c r="J85" s="18">
        <v>0</v>
      </c>
      <c r="K85" s="18">
        <v>0</v>
      </c>
      <c r="L85" s="18">
        <v>0</v>
      </c>
      <c r="M85" s="18">
        <v>0</v>
      </c>
      <c r="N85" s="18">
        <v>0</v>
      </c>
      <c r="O85" s="13">
        <v>0</v>
      </c>
      <c r="P85" s="17">
        <v>0</v>
      </c>
      <c r="Q85" s="18">
        <v>0</v>
      </c>
      <c r="R85" s="18">
        <v>0</v>
      </c>
      <c r="S85" s="18">
        <v>0</v>
      </c>
      <c r="T85" s="18">
        <v>0</v>
      </c>
      <c r="U85" s="18">
        <v>0</v>
      </c>
      <c r="V85" s="13">
        <v>0</v>
      </c>
      <c r="W85" s="17">
        <v>0</v>
      </c>
      <c r="X85" s="18">
        <v>7038</v>
      </c>
      <c r="Y85" s="18">
        <v>0</v>
      </c>
      <c r="Z85" s="18">
        <v>0</v>
      </c>
      <c r="AA85" s="18">
        <v>0</v>
      </c>
      <c r="AB85" s="18">
        <v>0</v>
      </c>
      <c r="AC85" s="13">
        <v>7038</v>
      </c>
      <c r="AD85" s="17">
        <v>0</v>
      </c>
      <c r="AE85" s="18">
        <v>0</v>
      </c>
      <c r="AF85" s="18">
        <v>0</v>
      </c>
      <c r="AG85" s="18">
        <v>0</v>
      </c>
      <c r="AH85" s="18">
        <v>0</v>
      </c>
      <c r="AI85" s="18">
        <v>0</v>
      </c>
      <c r="AJ85" s="13">
        <v>0</v>
      </c>
    </row>
    <row r="86" spans="1:36" x14ac:dyDescent="0.3">
      <c r="A86" s="4" t="s">
        <v>77</v>
      </c>
      <c r="B86" s="109">
        <v>0</v>
      </c>
      <c r="C86" s="110">
        <v>390233</v>
      </c>
      <c r="D86" s="110">
        <v>0</v>
      </c>
      <c r="E86" s="110">
        <v>0</v>
      </c>
      <c r="F86" s="110">
        <v>0</v>
      </c>
      <c r="G86" s="110">
        <v>0</v>
      </c>
      <c r="H86" s="111">
        <v>390233</v>
      </c>
      <c r="I86" s="17">
        <v>0</v>
      </c>
      <c r="J86" s="18">
        <v>0</v>
      </c>
      <c r="K86" s="18">
        <v>0</v>
      </c>
      <c r="L86" s="18">
        <v>0</v>
      </c>
      <c r="M86" s="18">
        <v>0</v>
      </c>
      <c r="N86" s="18">
        <v>0</v>
      </c>
      <c r="O86" s="13">
        <v>0</v>
      </c>
      <c r="P86" s="17">
        <v>0</v>
      </c>
      <c r="Q86" s="18">
        <v>390233</v>
      </c>
      <c r="R86" s="18">
        <v>0</v>
      </c>
      <c r="S86" s="18">
        <v>0</v>
      </c>
      <c r="T86" s="18">
        <v>0</v>
      </c>
      <c r="U86" s="18">
        <v>0</v>
      </c>
      <c r="V86" s="13">
        <v>390233</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
      <c r="A87" s="4" t="s">
        <v>78</v>
      </c>
      <c r="B87" s="109">
        <v>0</v>
      </c>
      <c r="C87" s="110">
        <v>779758.1399999999</v>
      </c>
      <c r="D87" s="110">
        <v>0</v>
      </c>
      <c r="E87" s="110">
        <v>0</v>
      </c>
      <c r="F87" s="110">
        <v>29184.080000000002</v>
      </c>
      <c r="G87" s="110">
        <v>0</v>
      </c>
      <c r="H87" s="111">
        <v>808942.21999999986</v>
      </c>
      <c r="I87" s="17">
        <v>0</v>
      </c>
      <c r="J87" s="18">
        <v>0</v>
      </c>
      <c r="K87" s="18">
        <v>0</v>
      </c>
      <c r="L87" s="18">
        <v>0</v>
      </c>
      <c r="M87" s="18">
        <v>0</v>
      </c>
      <c r="N87" s="18">
        <v>0</v>
      </c>
      <c r="O87" s="13">
        <v>0</v>
      </c>
      <c r="P87" s="17">
        <v>0</v>
      </c>
      <c r="Q87" s="18">
        <v>92217.93</v>
      </c>
      <c r="R87" s="18">
        <v>0</v>
      </c>
      <c r="S87" s="18">
        <v>0</v>
      </c>
      <c r="T87" s="18">
        <v>0</v>
      </c>
      <c r="U87" s="18">
        <v>0</v>
      </c>
      <c r="V87" s="13">
        <v>92217.93</v>
      </c>
      <c r="W87" s="17">
        <v>0</v>
      </c>
      <c r="X87" s="18">
        <v>687540.21</v>
      </c>
      <c r="Y87" s="18">
        <v>0</v>
      </c>
      <c r="Z87" s="18">
        <v>0</v>
      </c>
      <c r="AA87" s="18">
        <v>0</v>
      </c>
      <c r="AB87" s="18">
        <v>0</v>
      </c>
      <c r="AC87" s="13">
        <v>687540.21</v>
      </c>
      <c r="AD87" s="17">
        <v>0</v>
      </c>
      <c r="AE87" s="18">
        <v>0</v>
      </c>
      <c r="AF87" s="18">
        <v>0</v>
      </c>
      <c r="AG87" s="18">
        <v>0</v>
      </c>
      <c r="AH87" s="18">
        <v>29184.080000000002</v>
      </c>
      <c r="AI87" s="18">
        <v>0</v>
      </c>
      <c r="AJ87" s="13">
        <v>29184.080000000002</v>
      </c>
    </row>
    <row r="88" spans="1:36" x14ac:dyDescent="0.3">
      <c r="A88" s="4" t="s">
        <v>79</v>
      </c>
      <c r="B88" s="109">
        <v>0</v>
      </c>
      <c r="C88" s="110">
        <v>13436</v>
      </c>
      <c r="D88" s="110">
        <v>0</v>
      </c>
      <c r="E88" s="110">
        <v>11800</v>
      </c>
      <c r="F88" s="110">
        <v>0</v>
      </c>
      <c r="G88" s="110">
        <v>0</v>
      </c>
      <c r="H88" s="111">
        <v>25236</v>
      </c>
      <c r="I88" s="17">
        <v>0</v>
      </c>
      <c r="J88" s="18">
        <v>0</v>
      </c>
      <c r="K88" s="18">
        <v>0</v>
      </c>
      <c r="L88" s="18">
        <v>0</v>
      </c>
      <c r="M88" s="18">
        <v>0</v>
      </c>
      <c r="N88" s="18">
        <v>0</v>
      </c>
      <c r="O88" s="13">
        <v>0</v>
      </c>
      <c r="P88" s="17">
        <v>0</v>
      </c>
      <c r="Q88" s="18">
        <v>0</v>
      </c>
      <c r="R88" s="18">
        <v>0</v>
      </c>
      <c r="S88" s="18">
        <v>11800</v>
      </c>
      <c r="T88" s="18">
        <v>0</v>
      </c>
      <c r="U88" s="18">
        <v>0</v>
      </c>
      <c r="V88" s="13">
        <v>11800</v>
      </c>
      <c r="W88" s="17">
        <v>0</v>
      </c>
      <c r="X88" s="18">
        <v>13436</v>
      </c>
      <c r="Y88" s="18">
        <v>0</v>
      </c>
      <c r="Z88" s="18">
        <v>0</v>
      </c>
      <c r="AA88" s="18">
        <v>0</v>
      </c>
      <c r="AB88" s="18">
        <v>0</v>
      </c>
      <c r="AC88" s="13">
        <v>13436</v>
      </c>
      <c r="AD88" s="17">
        <v>0</v>
      </c>
      <c r="AE88" s="18">
        <v>0</v>
      </c>
      <c r="AF88" s="18">
        <v>0</v>
      </c>
      <c r="AG88" s="18">
        <v>0</v>
      </c>
      <c r="AH88" s="18">
        <v>0</v>
      </c>
      <c r="AI88" s="18">
        <v>0</v>
      </c>
      <c r="AJ88" s="13">
        <v>0</v>
      </c>
    </row>
    <row r="89" spans="1:36"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
      <c r="A90" s="80" t="s">
        <v>80</v>
      </c>
      <c r="B90" s="81">
        <f>SUM(B9:B89)</f>
        <v>0</v>
      </c>
      <c r="C90" s="82">
        <f t="shared" ref="C90:H90" si="0">SUM(C9:C89)</f>
        <v>8980114.7599999998</v>
      </c>
      <c r="D90" s="82">
        <f t="shared" si="0"/>
        <v>221152.48</v>
      </c>
      <c r="E90" s="82">
        <f t="shared" si="0"/>
        <v>709244.59</v>
      </c>
      <c r="F90" s="82">
        <f t="shared" si="0"/>
        <v>1525156.5999999999</v>
      </c>
      <c r="G90" s="82">
        <f t="shared" ref="G90" si="1">SUM(G9:G89)</f>
        <v>29703.11</v>
      </c>
      <c r="H90" s="83">
        <f t="shared" si="0"/>
        <v>11465371.540000001</v>
      </c>
      <c r="I90" s="81">
        <f t="shared" ref="I90:AJ90" si="2">SUM(I9:I89)</f>
        <v>0</v>
      </c>
      <c r="J90" s="82">
        <f t="shared" si="2"/>
        <v>209896.7</v>
      </c>
      <c r="K90" s="82">
        <f t="shared" si="2"/>
        <v>0</v>
      </c>
      <c r="L90" s="82">
        <f t="shared" si="2"/>
        <v>173298</v>
      </c>
      <c r="M90" s="82">
        <f t="shared" si="2"/>
        <v>0</v>
      </c>
      <c r="N90" s="82">
        <f t="shared" ref="N90" si="3">SUM(N9:N89)</f>
        <v>0</v>
      </c>
      <c r="O90" s="83">
        <f t="shared" si="2"/>
        <v>383194.7</v>
      </c>
      <c r="P90" s="81">
        <f t="shared" si="2"/>
        <v>0</v>
      </c>
      <c r="Q90" s="82">
        <f t="shared" si="2"/>
        <v>5576372.4799999995</v>
      </c>
      <c r="R90" s="82">
        <f t="shared" si="2"/>
        <v>162793.91</v>
      </c>
      <c r="S90" s="82">
        <f t="shared" si="2"/>
        <v>282389.87</v>
      </c>
      <c r="T90" s="82">
        <f t="shared" si="2"/>
        <v>1356111.8299999998</v>
      </c>
      <c r="U90" s="82">
        <f t="shared" ref="U90" si="4">SUM(U9:U89)</f>
        <v>25363</v>
      </c>
      <c r="V90" s="83">
        <f t="shared" si="2"/>
        <v>7403031.0899999999</v>
      </c>
      <c r="W90" s="81">
        <f t="shared" si="2"/>
        <v>0</v>
      </c>
      <c r="X90" s="82">
        <f t="shared" si="2"/>
        <v>3080845.5799999996</v>
      </c>
      <c r="Y90" s="82">
        <f t="shared" si="2"/>
        <v>58358.57</v>
      </c>
      <c r="Z90" s="82">
        <f t="shared" si="2"/>
        <v>38559.72</v>
      </c>
      <c r="AA90" s="82">
        <f t="shared" si="2"/>
        <v>3600</v>
      </c>
      <c r="AB90" s="82">
        <f t="shared" ref="AB90" si="5">SUM(AB9:AB89)</f>
        <v>4340.1099999999997</v>
      </c>
      <c r="AC90" s="83">
        <f t="shared" si="2"/>
        <v>3185703.9799999995</v>
      </c>
      <c r="AD90" s="81">
        <f t="shared" si="2"/>
        <v>0</v>
      </c>
      <c r="AE90" s="82">
        <f t="shared" si="2"/>
        <v>113000</v>
      </c>
      <c r="AF90" s="82">
        <f t="shared" si="2"/>
        <v>0</v>
      </c>
      <c r="AG90" s="82">
        <f t="shared" si="2"/>
        <v>214997</v>
      </c>
      <c r="AH90" s="82">
        <f t="shared" si="2"/>
        <v>165444.77000000002</v>
      </c>
      <c r="AI90" s="82">
        <f t="shared" ref="AI90" si="6">SUM(AI9:AI89)</f>
        <v>0</v>
      </c>
      <c r="AJ90" s="83">
        <f t="shared" si="2"/>
        <v>493441.77</v>
      </c>
    </row>
    <row r="91" spans="1:36"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8" width="12.6640625" style="9"/>
    <col min="86" max="16384" width="12.6640625" style="6"/>
  </cols>
  <sheetData>
    <row r="1" spans="1:85"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
      <c r="A3" s="79" t="str">
        <f>'Total Outlays'!A3</f>
        <v>2016-17</v>
      </c>
    </row>
    <row r="4" spans="1:85" ht="15.6" x14ac:dyDescent="0.3">
      <c r="A4" s="125" t="s">
        <v>102</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1"/>
      <c r="BT4" s="120"/>
      <c r="BU4" s="121"/>
      <c r="BV4" s="121"/>
      <c r="BW4" s="121"/>
      <c r="BX4" s="121"/>
      <c r="BY4" s="121"/>
      <c r="BZ4" s="122"/>
    </row>
    <row r="5" spans="1:85" s="11" customFormat="1" x14ac:dyDescent="0.3">
      <c r="A5" s="95"/>
      <c r="B5" s="129" t="s">
        <v>198</v>
      </c>
      <c r="C5" s="126"/>
      <c r="D5" s="126"/>
      <c r="E5" s="126"/>
      <c r="F5" s="126"/>
      <c r="G5" s="126"/>
      <c r="H5" s="127"/>
      <c r="I5" s="128" t="s">
        <v>187</v>
      </c>
      <c r="J5" s="129"/>
      <c r="K5" s="129"/>
      <c r="L5" s="129"/>
      <c r="M5" s="129"/>
      <c r="N5" s="129"/>
      <c r="O5" s="130"/>
      <c r="P5" s="129" t="s">
        <v>188</v>
      </c>
      <c r="Q5" s="129"/>
      <c r="R5" s="129"/>
      <c r="S5" s="129"/>
      <c r="T5" s="129"/>
      <c r="U5" s="129"/>
      <c r="V5" s="130"/>
      <c r="W5" s="129" t="s">
        <v>189</v>
      </c>
      <c r="X5" s="129"/>
      <c r="Y5" s="129"/>
      <c r="Z5" s="129"/>
      <c r="AA5" s="129"/>
      <c r="AB5" s="129"/>
      <c r="AC5" s="130"/>
      <c r="AD5" s="128" t="s">
        <v>190</v>
      </c>
      <c r="AE5" s="129"/>
      <c r="AF5" s="129"/>
      <c r="AG5" s="129"/>
      <c r="AH5" s="129"/>
      <c r="AI5" s="129"/>
      <c r="AJ5" s="130"/>
      <c r="AK5" s="129" t="s">
        <v>191</v>
      </c>
      <c r="AL5" s="129"/>
      <c r="AM5" s="129"/>
      <c r="AN5" s="129"/>
      <c r="AO5" s="129"/>
      <c r="AP5" s="129"/>
      <c r="AQ5" s="130"/>
      <c r="AR5" s="129" t="s">
        <v>192</v>
      </c>
      <c r="AS5" s="129"/>
      <c r="AT5" s="129"/>
      <c r="AU5" s="129"/>
      <c r="AV5" s="129"/>
      <c r="AW5" s="129"/>
      <c r="AX5" s="130"/>
      <c r="AY5" s="129" t="s">
        <v>193</v>
      </c>
      <c r="AZ5" s="129"/>
      <c r="BA5" s="129"/>
      <c r="BB5" s="129"/>
      <c r="BC5" s="129"/>
      <c r="BD5" s="129"/>
      <c r="BE5" s="130"/>
      <c r="BF5" s="129" t="s">
        <v>194</v>
      </c>
      <c r="BG5" s="129"/>
      <c r="BH5" s="129"/>
      <c r="BI5" s="129"/>
      <c r="BJ5" s="129"/>
      <c r="BK5" s="129"/>
      <c r="BL5" s="130"/>
      <c r="BM5" s="129" t="s">
        <v>195</v>
      </c>
      <c r="BN5" s="129"/>
      <c r="BO5" s="129"/>
      <c r="BP5" s="129"/>
      <c r="BQ5" s="129"/>
      <c r="BR5" s="129"/>
      <c r="BS5" s="130"/>
      <c r="BT5" s="128" t="s">
        <v>196</v>
      </c>
      <c r="BU5" s="129" t="s">
        <v>197</v>
      </c>
      <c r="BV5" s="129" t="s">
        <v>198</v>
      </c>
      <c r="BW5" s="129"/>
      <c r="BX5" s="129"/>
      <c r="BY5" s="129"/>
      <c r="BZ5" s="130"/>
      <c r="CA5" s="131"/>
      <c r="CB5" s="131"/>
      <c r="CC5" s="131"/>
      <c r="CD5" s="131"/>
      <c r="CE5" s="131"/>
      <c r="CF5" s="131"/>
      <c r="CG5" s="131"/>
    </row>
    <row r="6" spans="1:85" s="11" customFormat="1" ht="13.8" x14ac:dyDescent="0.25">
      <c r="A6" s="95"/>
      <c r="B6" s="98" t="str">
        <f>$I$4&amp;" Total"</f>
        <v xml:space="preserve"> Total</v>
      </c>
      <c r="C6" s="98"/>
      <c r="D6" s="98"/>
      <c r="E6" s="98"/>
      <c r="F6" s="98"/>
      <c r="G6" s="98"/>
      <c r="H6" s="99"/>
      <c r="I6" s="97" t="s">
        <v>118</v>
      </c>
      <c r="J6" s="98"/>
      <c r="K6" s="98"/>
      <c r="L6" s="98"/>
      <c r="M6" s="98"/>
      <c r="N6" s="98"/>
      <c r="O6" s="99"/>
      <c r="P6" s="98" t="s">
        <v>119</v>
      </c>
      <c r="Q6" s="98"/>
      <c r="R6" s="98"/>
      <c r="S6" s="98"/>
      <c r="T6" s="98"/>
      <c r="U6" s="98"/>
      <c r="V6" s="99"/>
      <c r="W6" s="98" t="s">
        <v>120</v>
      </c>
      <c r="X6" s="98"/>
      <c r="Y6" s="98"/>
      <c r="Z6" s="98"/>
      <c r="AA6" s="98"/>
      <c r="AB6" s="98"/>
      <c r="AC6" s="99"/>
      <c r="AD6" s="97" t="s">
        <v>121</v>
      </c>
      <c r="AE6" s="98"/>
      <c r="AF6" s="98"/>
      <c r="AG6" s="98"/>
      <c r="AH6" s="98"/>
      <c r="AI6" s="98"/>
      <c r="AJ6" s="99"/>
      <c r="AK6" s="98" t="s">
        <v>122</v>
      </c>
      <c r="AL6" s="98"/>
      <c r="AM6" s="98"/>
      <c r="AN6" s="98"/>
      <c r="AO6" s="98"/>
      <c r="AP6" s="98"/>
      <c r="AQ6" s="99"/>
      <c r="AR6" s="98" t="s">
        <v>123</v>
      </c>
      <c r="AS6" s="98"/>
      <c r="AT6" s="98"/>
      <c r="AU6" s="98"/>
      <c r="AV6" s="98"/>
      <c r="AW6" s="98"/>
      <c r="AX6" s="99"/>
      <c r="AY6" s="98" t="s">
        <v>124</v>
      </c>
      <c r="AZ6" s="98"/>
      <c r="BA6" s="98"/>
      <c r="BB6" s="98"/>
      <c r="BC6" s="98"/>
      <c r="BD6" s="98"/>
      <c r="BE6" s="99"/>
      <c r="BF6" s="98" t="s">
        <v>125</v>
      </c>
      <c r="BG6" s="98"/>
      <c r="BH6" s="98"/>
      <c r="BI6" s="98"/>
      <c r="BJ6" s="98"/>
      <c r="BK6" s="98"/>
      <c r="BL6" s="99"/>
      <c r="BM6" s="98" t="s">
        <v>126</v>
      </c>
      <c r="BN6" s="98"/>
      <c r="BO6" s="98"/>
      <c r="BP6" s="98"/>
      <c r="BQ6" s="98"/>
      <c r="BR6" s="98"/>
      <c r="BS6" s="99"/>
      <c r="BT6" s="100" t="s">
        <v>114</v>
      </c>
      <c r="BU6" s="98"/>
      <c r="BV6" s="98"/>
      <c r="BW6" s="98"/>
      <c r="BX6" s="98"/>
      <c r="BY6" s="98"/>
      <c r="BZ6" s="99"/>
    </row>
    <row r="7" spans="1:85"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c r="BT7" s="88" t="s">
        <v>169</v>
      </c>
      <c r="BU7" s="89" t="s">
        <v>170</v>
      </c>
      <c r="BV7" s="89" t="s">
        <v>255</v>
      </c>
      <c r="BW7" s="89" t="s">
        <v>172</v>
      </c>
      <c r="BX7" s="89" t="s">
        <v>173</v>
      </c>
      <c r="BY7" s="89" t="s">
        <v>104</v>
      </c>
      <c r="BZ7" s="101" t="s">
        <v>174</v>
      </c>
    </row>
    <row r="8" spans="1:85"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c r="BT8" s="102" t="s">
        <v>81</v>
      </c>
      <c r="BU8" s="103" t="s">
        <v>82</v>
      </c>
      <c r="BV8" s="103" t="s">
        <v>83</v>
      </c>
      <c r="BW8" s="103" t="s">
        <v>84</v>
      </c>
      <c r="BX8" s="103" t="s">
        <v>85</v>
      </c>
      <c r="BY8" s="103" t="s">
        <v>86</v>
      </c>
      <c r="BZ8" s="104" t="s">
        <v>155</v>
      </c>
    </row>
    <row r="9" spans="1:85"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
      <c r="A10" s="4" t="s">
        <v>1</v>
      </c>
      <c r="B10" s="109">
        <v>0</v>
      </c>
      <c r="C10" s="110">
        <v>629000</v>
      </c>
      <c r="D10" s="110">
        <v>1647000</v>
      </c>
      <c r="E10" s="110">
        <v>143000</v>
      </c>
      <c r="F10" s="110">
        <v>62000</v>
      </c>
      <c r="G10" s="110">
        <v>0</v>
      </c>
      <c r="H10" s="111">
        <v>2481000</v>
      </c>
      <c r="I10" s="17">
        <v>0</v>
      </c>
      <c r="J10" s="18">
        <v>119000</v>
      </c>
      <c r="K10" s="18">
        <v>870000</v>
      </c>
      <c r="L10" s="18">
        <v>0</v>
      </c>
      <c r="M10" s="18">
        <v>0</v>
      </c>
      <c r="N10" s="18">
        <v>0</v>
      </c>
      <c r="O10" s="13">
        <v>989000</v>
      </c>
      <c r="P10" s="17">
        <v>0</v>
      </c>
      <c r="Q10" s="18">
        <v>59000</v>
      </c>
      <c r="R10" s="18">
        <v>777000</v>
      </c>
      <c r="S10" s="18">
        <v>0</v>
      </c>
      <c r="T10" s="18">
        <v>62000</v>
      </c>
      <c r="U10" s="18">
        <v>0</v>
      </c>
      <c r="V10" s="13">
        <v>898000</v>
      </c>
      <c r="W10" s="17">
        <v>0</v>
      </c>
      <c r="X10" s="18">
        <v>0</v>
      </c>
      <c r="Y10" s="18">
        <v>0</v>
      </c>
      <c r="Z10" s="18">
        <v>0</v>
      </c>
      <c r="AA10" s="18">
        <v>0</v>
      </c>
      <c r="AB10" s="18">
        <v>0</v>
      </c>
      <c r="AC10" s="13">
        <v>0</v>
      </c>
      <c r="AD10" s="17">
        <v>0</v>
      </c>
      <c r="AE10" s="18">
        <v>15000</v>
      </c>
      <c r="AF10" s="18">
        <v>0</v>
      </c>
      <c r="AG10" s="18">
        <v>0</v>
      </c>
      <c r="AH10" s="18">
        <v>0</v>
      </c>
      <c r="AI10" s="18">
        <v>0</v>
      </c>
      <c r="AJ10" s="13">
        <v>15000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402000</v>
      </c>
      <c r="BA10" s="18">
        <v>0</v>
      </c>
      <c r="BB10" s="18">
        <v>143000</v>
      </c>
      <c r="BC10" s="18">
        <v>0</v>
      </c>
      <c r="BD10" s="18">
        <v>0</v>
      </c>
      <c r="BE10" s="13">
        <v>545000</v>
      </c>
      <c r="BF10" s="17">
        <v>0</v>
      </c>
      <c r="BG10" s="18">
        <v>34000</v>
      </c>
      <c r="BH10" s="18">
        <v>0</v>
      </c>
      <c r="BI10" s="18">
        <v>0</v>
      </c>
      <c r="BJ10" s="18">
        <v>0</v>
      </c>
      <c r="BK10" s="18">
        <v>0</v>
      </c>
      <c r="BL10" s="13">
        <v>34000</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3">
      <c r="A11" s="4" t="s">
        <v>2</v>
      </c>
      <c r="B11" s="109">
        <v>147000</v>
      </c>
      <c r="C11" s="110">
        <v>1838162</v>
      </c>
      <c r="D11" s="110">
        <v>0</v>
      </c>
      <c r="E11" s="110">
        <v>41001</v>
      </c>
      <c r="F11" s="110">
        <v>43800</v>
      </c>
      <c r="G11" s="110">
        <v>0</v>
      </c>
      <c r="H11" s="111">
        <v>2069963</v>
      </c>
      <c r="I11" s="17">
        <v>147000</v>
      </c>
      <c r="J11" s="18">
        <v>108574</v>
      </c>
      <c r="K11" s="18">
        <v>0</v>
      </c>
      <c r="L11" s="18">
        <v>0</v>
      </c>
      <c r="M11" s="18">
        <v>0</v>
      </c>
      <c r="N11" s="18">
        <v>0</v>
      </c>
      <c r="O11" s="13">
        <v>255574</v>
      </c>
      <c r="P11" s="17">
        <v>0</v>
      </c>
      <c r="Q11" s="18">
        <v>0</v>
      </c>
      <c r="R11" s="18">
        <v>0</v>
      </c>
      <c r="S11" s="18">
        <v>0</v>
      </c>
      <c r="T11" s="18">
        <v>43800</v>
      </c>
      <c r="U11" s="18">
        <v>0</v>
      </c>
      <c r="V11" s="13">
        <v>43800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1076889</v>
      </c>
      <c r="AT11" s="18">
        <v>0</v>
      </c>
      <c r="AU11" s="18">
        <v>0</v>
      </c>
      <c r="AV11" s="18">
        <v>0</v>
      </c>
      <c r="AW11" s="18">
        <v>0</v>
      </c>
      <c r="AX11" s="13">
        <v>1076889</v>
      </c>
      <c r="AY11" s="17">
        <v>0</v>
      </c>
      <c r="AZ11" s="18">
        <v>0</v>
      </c>
      <c r="BA11" s="18">
        <v>0</v>
      </c>
      <c r="BB11" s="18">
        <v>39051</v>
      </c>
      <c r="BC11" s="18">
        <v>0</v>
      </c>
      <c r="BD11" s="18">
        <v>0</v>
      </c>
      <c r="BE11" s="13">
        <v>39051</v>
      </c>
      <c r="BF11" s="17">
        <v>0</v>
      </c>
      <c r="BG11" s="18">
        <v>652699</v>
      </c>
      <c r="BH11" s="18">
        <v>0</v>
      </c>
      <c r="BI11" s="18">
        <v>0</v>
      </c>
      <c r="BJ11" s="18">
        <v>0</v>
      </c>
      <c r="BK11" s="18">
        <v>0</v>
      </c>
      <c r="BL11" s="13">
        <v>652699</v>
      </c>
      <c r="BM11" s="17">
        <v>0</v>
      </c>
      <c r="BN11" s="18">
        <v>0</v>
      </c>
      <c r="BO11" s="18">
        <v>0</v>
      </c>
      <c r="BP11" s="18">
        <v>0</v>
      </c>
      <c r="BQ11" s="18">
        <v>0</v>
      </c>
      <c r="BR11" s="18">
        <v>0</v>
      </c>
      <c r="BS11" s="13">
        <v>0</v>
      </c>
      <c r="BT11" s="17">
        <v>0</v>
      </c>
      <c r="BU11" s="18">
        <v>0</v>
      </c>
      <c r="BV11" s="18">
        <v>0</v>
      </c>
      <c r="BW11" s="18">
        <v>1950</v>
      </c>
      <c r="BX11" s="18">
        <v>0</v>
      </c>
      <c r="BY11" s="18">
        <v>0</v>
      </c>
      <c r="BZ11" s="13">
        <v>1950</v>
      </c>
    </row>
    <row r="12" spans="1:85" x14ac:dyDescent="0.3">
      <c r="A12" s="4" t="s">
        <v>3</v>
      </c>
      <c r="B12" s="109">
        <v>907291</v>
      </c>
      <c r="C12" s="110">
        <v>25094086.540000007</v>
      </c>
      <c r="D12" s="110">
        <v>4155161.9899999998</v>
      </c>
      <c r="E12" s="110">
        <v>50805</v>
      </c>
      <c r="F12" s="110">
        <v>911383</v>
      </c>
      <c r="G12" s="110">
        <v>1425172</v>
      </c>
      <c r="H12" s="111">
        <v>32543899.530000005</v>
      </c>
      <c r="I12" s="17">
        <v>907291</v>
      </c>
      <c r="J12" s="18">
        <v>22681261.400000006</v>
      </c>
      <c r="K12" s="18">
        <v>3620796.34</v>
      </c>
      <c r="L12" s="18">
        <v>15347</v>
      </c>
      <c r="M12" s="18">
        <v>725231</v>
      </c>
      <c r="N12" s="18">
        <v>0</v>
      </c>
      <c r="O12" s="13">
        <v>27949926.740000006</v>
      </c>
      <c r="P12" s="17">
        <v>0</v>
      </c>
      <c r="Q12" s="18">
        <v>351117.5</v>
      </c>
      <c r="R12" s="18">
        <v>534365.65</v>
      </c>
      <c r="S12" s="18">
        <v>0</v>
      </c>
      <c r="T12" s="18">
        <v>186152</v>
      </c>
      <c r="U12" s="18">
        <v>0</v>
      </c>
      <c r="V12" s="13">
        <v>1071635.1499999999</v>
      </c>
      <c r="W12" s="17">
        <v>0</v>
      </c>
      <c r="X12" s="18">
        <v>0</v>
      </c>
      <c r="Y12" s="18">
        <v>0</v>
      </c>
      <c r="Z12" s="18">
        <v>0</v>
      </c>
      <c r="AA12" s="18">
        <v>0</v>
      </c>
      <c r="AB12" s="18">
        <v>0</v>
      </c>
      <c r="AC12" s="13">
        <v>0</v>
      </c>
      <c r="AD12" s="17">
        <v>0</v>
      </c>
      <c r="AE12" s="18">
        <v>357198.79</v>
      </c>
      <c r="AF12" s="18">
        <v>0</v>
      </c>
      <c r="AG12" s="18">
        <v>0</v>
      </c>
      <c r="AH12" s="18">
        <v>0</v>
      </c>
      <c r="AI12" s="18">
        <v>1085705</v>
      </c>
      <c r="AJ12" s="13">
        <v>1442903.79</v>
      </c>
      <c r="AK12" s="17">
        <v>0</v>
      </c>
      <c r="AL12" s="18">
        <v>248814.91999999998</v>
      </c>
      <c r="AM12" s="18">
        <v>0</v>
      </c>
      <c r="AN12" s="18">
        <v>0</v>
      </c>
      <c r="AO12" s="18">
        <v>0</v>
      </c>
      <c r="AP12" s="18">
        <v>0</v>
      </c>
      <c r="AQ12" s="13">
        <v>248814.91999999998</v>
      </c>
      <c r="AR12" s="17">
        <v>0</v>
      </c>
      <c r="AS12" s="18">
        <v>492385.46</v>
      </c>
      <c r="AT12" s="18">
        <v>0</v>
      </c>
      <c r="AU12" s="18">
        <v>0</v>
      </c>
      <c r="AV12" s="18">
        <v>0</v>
      </c>
      <c r="AW12" s="18">
        <v>0</v>
      </c>
      <c r="AX12" s="13">
        <v>492385.46</v>
      </c>
      <c r="AY12" s="17">
        <v>0</v>
      </c>
      <c r="AZ12" s="18">
        <v>155370</v>
      </c>
      <c r="BA12" s="18">
        <v>0</v>
      </c>
      <c r="BB12" s="18">
        <v>35458</v>
      </c>
      <c r="BC12" s="18">
        <v>0</v>
      </c>
      <c r="BD12" s="18">
        <v>339467</v>
      </c>
      <c r="BE12" s="13">
        <v>530295</v>
      </c>
      <c r="BF12" s="17">
        <v>0</v>
      </c>
      <c r="BG12" s="18">
        <v>807938.47</v>
      </c>
      <c r="BH12" s="18">
        <v>0</v>
      </c>
      <c r="BI12" s="18">
        <v>0</v>
      </c>
      <c r="BJ12" s="18">
        <v>0</v>
      </c>
      <c r="BK12" s="18">
        <v>0</v>
      </c>
      <c r="BL12" s="13">
        <v>807938.47</v>
      </c>
      <c r="BM12" s="17">
        <v>0</v>
      </c>
      <c r="BN12" s="18">
        <v>0</v>
      </c>
      <c r="BO12" s="18">
        <v>0</v>
      </c>
      <c r="BP12" s="18">
        <v>0</v>
      </c>
      <c r="BQ12" s="18">
        <v>0</v>
      </c>
      <c r="BR12" s="18">
        <v>0</v>
      </c>
      <c r="BS12" s="13">
        <v>0</v>
      </c>
      <c r="BT12" s="17">
        <v>0</v>
      </c>
      <c r="BU12" s="18">
        <v>0</v>
      </c>
      <c r="BV12" s="18">
        <v>0</v>
      </c>
      <c r="BW12" s="18">
        <v>0</v>
      </c>
      <c r="BX12" s="18">
        <v>0</v>
      </c>
      <c r="BY12" s="18">
        <v>0</v>
      </c>
      <c r="BZ12" s="13">
        <v>0</v>
      </c>
    </row>
    <row r="13" spans="1:85" x14ac:dyDescent="0.3">
      <c r="A13" s="4" t="s">
        <v>4</v>
      </c>
      <c r="B13" s="109">
        <v>0</v>
      </c>
      <c r="C13" s="110">
        <v>8537000</v>
      </c>
      <c r="D13" s="110">
        <v>5226000</v>
      </c>
      <c r="E13" s="110">
        <v>220000</v>
      </c>
      <c r="F13" s="110">
        <v>879000</v>
      </c>
      <c r="G13" s="110">
        <v>29000</v>
      </c>
      <c r="H13" s="111">
        <v>14891000</v>
      </c>
      <c r="I13" s="17">
        <v>0</v>
      </c>
      <c r="J13" s="18">
        <v>3978000</v>
      </c>
      <c r="K13" s="18">
        <v>1419000</v>
      </c>
      <c r="L13" s="18">
        <v>75000</v>
      </c>
      <c r="M13" s="18">
        <v>219000</v>
      </c>
      <c r="N13" s="18">
        <v>0</v>
      </c>
      <c r="O13" s="13">
        <v>5691000</v>
      </c>
      <c r="P13" s="17">
        <v>0</v>
      </c>
      <c r="Q13" s="18">
        <v>2151000</v>
      </c>
      <c r="R13" s="18">
        <v>3807000</v>
      </c>
      <c r="S13" s="18">
        <v>86000</v>
      </c>
      <c r="T13" s="18">
        <v>390000</v>
      </c>
      <c r="U13" s="18">
        <v>0</v>
      </c>
      <c r="V13" s="13">
        <v>6434000</v>
      </c>
      <c r="W13" s="17">
        <v>0</v>
      </c>
      <c r="X13" s="18">
        <v>0</v>
      </c>
      <c r="Y13" s="18">
        <v>0</v>
      </c>
      <c r="Z13" s="18">
        <v>0</v>
      </c>
      <c r="AA13" s="18">
        <v>0</v>
      </c>
      <c r="AB13" s="18">
        <v>0</v>
      </c>
      <c r="AC13" s="13">
        <v>0</v>
      </c>
      <c r="AD13" s="17">
        <v>0</v>
      </c>
      <c r="AE13" s="18">
        <v>23000</v>
      </c>
      <c r="AF13" s="18">
        <v>0</v>
      </c>
      <c r="AG13" s="18">
        <v>0</v>
      </c>
      <c r="AH13" s="18">
        <v>0</v>
      </c>
      <c r="AI13" s="18">
        <v>29000</v>
      </c>
      <c r="AJ13" s="13">
        <v>52000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131000</v>
      </c>
      <c r="BA13" s="18">
        <v>0</v>
      </c>
      <c r="BB13" s="18">
        <v>0</v>
      </c>
      <c r="BC13" s="18">
        <v>0</v>
      </c>
      <c r="BD13" s="18">
        <v>0</v>
      </c>
      <c r="BE13" s="13">
        <v>131000</v>
      </c>
      <c r="BF13" s="17">
        <v>0</v>
      </c>
      <c r="BG13" s="18">
        <v>848000</v>
      </c>
      <c r="BH13" s="18">
        <v>0</v>
      </c>
      <c r="BI13" s="18">
        <v>3000</v>
      </c>
      <c r="BJ13" s="18">
        <v>15000</v>
      </c>
      <c r="BK13" s="18">
        <v>0</v>
      </c>
      <c r="BL13" s="13">
        <v>866000</v>
      </c>
      <c r="BM13" s="17">
        <v>0</v>
      </c>
      <c r="BN13" s="18">
        <v>341000</v>
      </c>
      <c r="BO13" s="18">
        <v>0</v>
      </c>
      <c r="BP13" s="18">
        <v>14000</v>
      </c>
      <c r="BQ13" s="18">
        <v>62000</v>
      </c>
      <c r="BR13" s="18">
        <v>0</v>
      </c>
      <c r="BS13" s="13">
        <v>417000</v>
      </c>
      <c r="BT13" s="17">
        <v>0</v>
      </c>
      <c r="BU13" s="18">
        <v>1065000</v>
      </c>
      <c r="BV13" s="18">
        <v>0</v>
      </c>
      <c r="BW13" s="18">
        <v>42000</v>
      </c>
      <c r="BX13" s="18">
        <v>193000</v>
      </c>
      <c r="BY13" s="18">
        <v>0</v>
      </c>
      <c r="BZ13" s="13">
        <v>1300000</v>
      </c>
    </row>
    <row r="14" spans="1:85" x14ac:dyDescent="0.3">
      <c r="A14" s="4" t="s">
        <v>5</v>
      </c>
      <c r="B14" s="109">
        <v>160612</v>
      </c>
      <c r="C14" s="110">
        <v>739125</v>
      </c>
      <c r="D14" s="110">
        <v>989888</v>
      </c>
      <c r="E14" s="110">
        <v>0</v>
      </c>
      <c r="F14" s="110">
        <v>0</v>
      </c>
      <c r="G14" s="110">
        <v>175212</v>
      </c>
      <c r="H14" s="111">
        <v>2064837</v>
      </c>
      <c r="I14" s="17">
        <v>0</v>
      </c>
      <c r="J14" s="18">
        <v>281819</v>
      </c>
      <c r="K14" s="18">
        <v>871635</v>
      </c>
      <c r="L14" s="18">
        <v>0</v>
      </c>
      <c r="M14" s="18">
        <v>0</v>
      </c>
      <c r="N14" s="18">
        <v>21676</v>
      </c>
      <c r="O14" s="13">
        <v>1175130</v>
      </c>
      <c r="P14" s="17">
        <v>160612</v>
      </c>
      <c r="Q14" s="18">
        <v>137963</v>
      </c>
      <c r="R14" s="18">
        <v>105404</v>
      </c>
      <c r="S14" s="18">
        <v>0</v>
      </c>
      <c r="T14" s="18">
        <v>0</v>
      </c>
      <c r="U14" s="18">
        <v>56409</v>
      </c>
      <c r="V14" s="13">
        <v>460388</v>
      </c>
      <c r="W14" s="17">
        <v>0</v>
      </c>
      <c r="X14" s="18">
        <v>30000</v>
      </c>
      <c r="Y14" s="18">
        <v>12849</v>
      </c>
      <c r="Z14" s="18">
        <v>0</v>
      </c>
      <c r="AA14" s="18">
        <v>0</v>
      </c>
      <c r="AB14" s="18">
        <v>0</v>
      </c>
      <c r="AC14" s="13">
        <v>42849</v>
      </c>
      <c r="AD14" s="17">
        <v>0</v>
      </c>
      <c r="AE14" s="18">
        <v>0</v>
      </c>
      <c r="AF14" s="18">
        <v>0</v>
      </c>
      <c r="AG14" s="18">
        <v>0</v>
      </c>
      <c r="AH14" s="18">
        <v>0</v>
      </c>
      <c r="AI14" s="18">
        <v>20000</v>
      </c>
      <c r="AJ14" s="13">
        <v>20000</v>
      </c>
      <c r="AK14" s="17">
        <v>0</v>
      </c>
      <c r="AL14" s="18">
        <v>0</v>
      </c>
      <c r="AM14" s="18">
        <v>0</v>
      </c>
      <c r="AN14" s="18">
        <v>0</v>
      </c>
      <c r="AO14" s="18">
        <v>0</v>
      </c>
      <c r="AP14" s="18">
        <v>12127</v>
      </c>
      <c r="AQ14" s="13">
        <v>12127</v>
      </c>
      <c r="AR14" s="17">
        <v>0</v>
      </c>
      <c r="AS14" s="18">
        <v>3002</v>
      </c>
      <c r="AT14" s="18">
        <v>0</v>
      </c>
      <c r="AU14" s="18">
        <v>0</v>
      </c>
      <c r="AV14" s="18">
        <v>0</v>
      </c>
      <c r="AW14" s="18">
        <v>65000</v>
      </c>
      <c r="AX14" s="13">
        <v>68002</v>
      </c>
      <c r="AY14" s="17">
        <v>0</v>
      </c>
      <c r="AZ14" s="18">
        <v>0</v>
      </c>
      <c r="BA14" s="18">
        <v>0</v>
      </c>
      <c r="BB14" s="18">
        <v>0</v>
      </c>
      <c r="BC14" s="18">
        <v>0</v>
      </c>
      <c r="BD14" s="18">
        <v>0</v>
      </c>
      <c r="BE14" s="13">
        <v>0</v>
      </c>
      <c r="BF14" s="17">
        <v>0</v>
      </c>
      <c r="BG14" s="18">
        <v>286341</v>
      </c>
      <c r="BH14" s="18">
        <v>0</v>
      </c>
      <c r="BI14" s="18">
        <v>0</v>
      </c>
      <c r="BJ14" s="18">
        <v>0</v>
      </c>
      <c r="BK14" s="18">
        <v>0</v>
      </c>
      <c r="BL14" s="13">
        <v>286341</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
      <c r="A15" s="4" t="s">
        <v>6</v>
      </c>
      <c r="B15" s="109">
        <v>0</v>
      </c>
      <c r="C15" s="110">
        <v>5702659</v>
      </c>
      <c r="D15" s="110">
        <v>1951898</v>
      </c>
      <c r="E15" s="110">
        <v>0</v>
      </c>
      <c r="F15" s="110">
        <v>0</v>
      </c>
      <c r="G15" s="110">
        <v>49538</v>
      </c>
      <c r="H15" s="111">
        <v>7704095</v>
      </c>
      <c r="I15" s="17">
        <v>0</v>
      </c>
      <c r="J15" s="18">
        <v>3429493</v>
      </c>
      <c r="K15" s="18">
        <v>1519255</v>
      </c>
      <c r="L15" s="18">
        <v>0</v>
      </c>
      <c r="M15" s="18">
        <v>0</v>
      </c>
      <c r="N15" s="18">
        <v>0</v>
      </c>
      <c r="O15" s="13">
        <v>4948748</v>
      </c>
      <c r="P15" s="17">
        <v>0</v>
      </c>
      <c r="Q15" s="18">
        <v>35545</v>
      </c>
      <c r="R15" s="18">
        <v>432643</v>
      </c>
      <c r="S15" s="18">
        <v>0</v>
      </c>
      <c r="T15" s="18">
        <v>0</v>
      </c>
      <c r="U15" s="18">
        <v>0</v>
      </c>
      <c r="V15" s="13">
        <v>468188</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2202323</v>
      </c>
      <c r="AT15" s="18">
        <v>0</v>
      </c>
      <c r="AU15" s="18">
        <v>0</v>
      </c>
      <c r="AV15" s="18">
        <v>0</v>
      </c>
      <c r="AW15" s="18">
        <v>49538</v>
      </c>
      <c r="AX15" s="13">
        <v>2251861</v>
      </c>
      <c r="AY15" s="17">
        <v>0</v>
      </c>
      <c r="AZ15" s="18">
        <v>0</v>
      </c>
      <c r="BA15" s="18">
        <v>0</v>
      </c>
      <c r="BB15" s="18">
        <v>0</v>
      </c>
      <c r="BC15" s="18">
        <v>0</v>
      </c>
      <c r="BD15" s="18">
        <v>0</v>
      </c>
      <c r="BE15" s="13">
        <v>0</v>
      </c>
      <c r="BF15" s="17">
        <v>0</v>
      </c>
      <c r="BG15" s="18">
        <v>35298</v>
      </c>
      <c r="BH15" s="18">
        <v>0</v>
      </c>
      <c r="BI15" s="18">
        <v>0</v>
      </c>
      <c r="BJ15" s="18">
        <v>0</v>
      </c>
      <c r="BK15" s="18">
        <v>0</v>
      </c>
      <c r="BL15" s="13">
        <v>35298</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3">
      <c r="A16" s="4" t="s">
        <v>7</v>
      </c>
      <c r="B16" s="109">
        <v>0</v>
      </c>
      <c r="C16" s="110">
        <v>6986302.7499999981</v>
      </c>
      <c r="D16" s="110">
        <v>6514834.5999999987</v>
      </c>
      <c r="E16" s="110">
        <v>0</v>
      </c>
      <c r="F16" s="110">
        <v>0</v>
      </c>
      <c r="G16" s="110">
        <v>690176.34</v>
      </c>
      <c r="H16" s="111">
        <v>14191313.689999996</v>
      </c>
      <c r="I16" s="17">
        <v>0</v>
      </c>
      <c r="J16" s="18">
        <v>6143512.5799999982</v>
      </c>
      <c r="K16" s="18">
        <v>5747963.629999999</v>
      </c>
      <c r="L16" s="18">
        <v>0</v>
      </c>
      <c r="M16" s="18">
        <v>0</v>
      </c>
      <c r="N16" s="18">
        <v>88926.77</v>
      </c>
      <c r="O16" s="13">
        <v>11980402.979999997</v>
      </c>
      <c r="P16" s="17">
        <v>0</v>
      </c>
      <c r="Q16" s="18">
        <v>48416.38</v>
      </c>
      <c r="R16" s="18">
        <v>746870.97</v>
      </c>
      <c r="S16" s="18">
        <v>0</v>
      </c>
      <c r="T16" s="18">
        <v>0</v>
      </c>
      <c r="U16" s="18">
        <v>33553.199999999997</v>
      </c>
      <c r="V16" s="13">
        <v>828840.54999999993</v>
      </c>
      <c r="W16" s="17">
        <v>0</v>
      </c>
      <c r="X16" s="18">
        <v>22693</v>
      </c>
      <c r="Y16" s="18">
        <v>20000</v>
      </c>
      <c r="Z16" s="18">
        <v>0</v>
      </c>
      <c r="AA16" s="18">
        <v>0</v>
      </c>
      <c r="AB16" s="18">
        <v>0</v>
      </c>
      <c r="AC16" s="13">
        <v>42693</v>
      </c>
      <c r="AD16" s="17">
        <v>0</v>
      </c>
      <c r="AE16" s="18">
        <v>0</v>
      </c>
      <c r="AF16" s="18">
        <v>0</v>
      </c>
      <c r="AG16" s="18">
        <v>0</v>
      </c>
      <c r="AH16" s="18">
        <v>0</v>
      </c>
      <c r="AI16" s="18">
        <v>41789.54</v>
      </c>
      <c r="AJ16" s="13">
        <v>41789.54</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216731.02</v>
      </c>
      <c r="BA16" s="18">
        <v>0</v>
      </c>
      <c r="BB16" s="18">
        <v>0</v>
      </c>
      <c r="BC16" s="18">
        <v>0</v>
      </c>
      <c r="BD16" s="18">
        <v>426876</v>
      </c>
      <c r="BE16" s="13">
        <v>643607.02</v>
      </c>
      <c r="BF16" s="17">
        <v>0</v>
      </c>
      <c r="BG16" s="18">
        <v>554949.77</v>
      </c>
      <c r="BH16" s="18">
        <v>0</v>
      </c>
      <c r="BI16" s="18">
        <v>0</v>
      </c>
      <c r="BJ16" s="18">
        <v>0</v>
      </c>
      <c r="BK16" s="18">
        <v>99030.83</v>
      </c>
      <c r="BL16" s="13">
        <v>653980.6</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3">
      <c r="A17" s="4" t="s">
        <v>8</v>
      </c>
      <c r="B17" s="109">
        <v>0</v>
      </c>
      <c r="C17" s="110">
        <v>306374</v>
      </c>
      <c r="D17" s="110">
        <v>503864</v>
      </c>
      <c r="E17" s="110">
        <v>0</v>
      </c>
      <c r="F17" s="110">
        <v>0</v>
      </c>
      <c r="G17" s="110">
        <v>332882</v>
      </c>
      <c r="H17" s="111">
        <v>1143120</v>
      </c>
      <c r="I17" s="17">
        <v>0</v>
      </c>
      <c r="J17" s="18">
        <v>18801</v>
      </c>
      <c r="K17" s="18">
        <v>109037</v>
      </c>
      <c r="L17" s="18">
        <v>0</v>
      </c>
      <c r="M17" s="18">
        <v>0</v>
      </c>
      <c r="N17" s="18">
        <v>13425</v>
      </c>
      <c r="O17" s="13">
        <v>141263</v>
      </c>
      <c r="P17" s="17">
        <v>0</v>
      </c>
      <c r="Q17" s="18">
        <v>0</v>
      </c>
      <c r="R17" s="18">
        <v>394827</v>
      </c>
      <c r="S17" s="18">
        <v>0</v>
      </c>
      <c r="T17" s="18">
        <v>0</v>
      </c>
      <c r="U17" s="18">
        <v>207172</v>
      </c>
      <c r="V17" s="13">
        <v>601999</v>
      </c>
      <c r="W17" s="17">
        <v>0</v>
      </c>
      <c r="X17" s="18">
        <v>0</v>
      </c>
      <c r="Y17" s="18">
        <v>0</v>
      </c>
      <c r="Z17" s="18">
        <v>0</v>
      </c>
      <c r="AA17" s="18">
        <v>0</v>
      </c>
      <c r="AB17" s="18">
        <v>0</v>
      </c>
      <c r="AC17" s="13">
        <v>0</v>
      </c>
      <c r="AD17" s="17">
        <v>0</v>
      </c>
      <c r="AE17" s="18">
        <v>6825</v>
      </c>
      <c r="AF17" s="18">
        <v>0</v>
      </c>
      <c r="AG17" s="18">
        <v>0</v>
      </c>
      <c r="AH17" s="18">
        <v>0</v>
      </c>
      <c r="AI17" s="18">
        <v>18182</v>
      </c>
      <c r="AJ17" s="13">
        <v>25007</v>
      </c>
      <c r="AK17" s="17">
        <v>0</v>
      </c>
      <c r="AL17" s="18">
        <v>0</v>
      </c>
      <c r="AM17" s="18">
        <v>0</v>
      </c>
      <c r="AN17" s="18">
        <v>0</v>
      </c>
      <c r="AO17" s="18">
        <v>0</v>
      </c>
      <c r="AP17" s="18">
        <v>0</v>
      </c>
      <c r="AQ17" s="13">
        <v>0</v>
      </c>
      <c r="AR17" s="17">
        <v>0</v>
      </c>
      <c r="AS17" s="18">
        <v>124651</v>
      </c>
      <c r="AT17" s="18">
        <v>0</v>
      </c>
      <c r="AU17" s="18">
        <v>0</v>
      </c>
      <c r="AV17" s="18">
        <v>0</v>
      </c>
      <c r="AW17" s="18">
        <v>0</v>
      </c>
      <c r="AX17" s="13">
        <v>124651</v>
      </c>
      <c r="AY17" s="17">
        <v>0</v>
      </c>
      <c r="AZ17" s="18">
        <v>156097</v>
      </c>
      <c r="BA17" s="18">
        <v>0</v>
      </c>
      <c r="BB17" s="18">
        <v>0</v>
      </c>
      <c r="BC17" s="18">
        <v>0</v>
      </c>
      <c r="BD17" s="18">
        <v>94103</v>
      </c>
      <c r="BE17" s="13">
        <v>250200</v>
      </c>
      <c r="BF17" s="17">
        <v>0</v>
      </c>
      <c r="BG17" s="18">
        <v>0</v>
      </c>
      <c r="BH17" s="18">
        <v>0</v>
      </c>
      <c r="BI17" s="18">
        <v>0</v>
      </c>
      <c r="BJ17" s="18">
        <v>0</v>
      </c>
      <c r="BK17" s="18">
        <v>0</v>
      </c>
      <c r="BL17" s="13">
        <v>0</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3">
      <c r="A18" s="4" t="s">
        <v>9</v>
      </c>
      <c r="B18" s="109">
        <v>0</v>
      </c>
      <c r="C18" s="110">
        <v>8033458.2200000016</v>
      </c>
      <c r="D18" s="110">
        <v>94809</v>
      </c>
      <c r="E18" s="110">
        <v>79371.839999999997</v>
      </c>
      <c r="F18" s="110">
        <v>0</v>
      </c>
      <c r="G18" s="110">
        <v>4115657.8699999996</v>
      </c>
      <c r="H18" s="111">
        <v>12323296.930000002</v>
      </c>
      <c r="I18" s="17">
        <v>0</v>
      </c>
      <c r="J18" s="18">
        <v>4846833.4400000004</v>
      </c>
      <c r="K18" s="18">
        <v>157377.19</v>
      </c>
      <c r="L18" s="18">
        <v>0</v>
      </c>
      <c r="M18" s="18">
        <v>0</v>
      </c>
      <c r="N18" s="18">
        <v>1435157.53</v>
      </c>
      <c r="O18" s="13">
        <v>6439368.1600000011</v>
      </c>
      <c r="P18" s="17">
        <v>0</v>
      </c>
      <c r="Q18" s="18">
        <v>105427.73</v>
      </c>
      <c r="R18" s="18">
        <v>-62568.19</v>
      </c>
      <c r="S18" s="18">
        <v>0</v>
      </c>
      <c r="T18" s="18">
        <v>0</v>
      </c>
      <c r="U18" s="18">
        <v>1472798.43</v>
      </c>
      <c r="V18" s="13">
        <v>1515657.97</v>
      </c>
      <c r="W18" s="17">
        <v>0</v>
      </c>
      <c r="X18" s="18">
        <v>0</v>
      </c>
      <c r="Y18" s="18">
        <v>0</v>
      </c>
      <c r="Z18" s="18">
        <v>0</v>
      </c>
      <c r="AA18" s="18">
        <v>0</v>
      </c>
      <c r="AB18" s="18">
        <v>0</v>
      </c>
      <c r="AC18" s="13">
        <v>0</v>
      </c>
      <c r="AD18" s="17">
        <v>0</v>
      </c>
      <c r="AE18" s="18">
        <v>111610.53</v>
      </c>
      <c r="AF18" s="18">
        <v>0</v>
      </c>
      <c r="AG18" s="18">
        <v>16179.98</v>
      </c>
      <c r="AH18" s="18">
        <v>0</v>
      </c>
      <c r="AI18" s="18">
        <v>144046.78</v>
      </c>
      <c r="AJ18" s="13">
        <v>271837.28999999998</v>
      </c>
      <c r="AK18" s="17">
        <v>0</v>
      </c>
      <c r="AL18" s="18">
        <v>0</v>
      </c>
      <c r="AM18" s="18">
        <v>0</v>
      </c>
      <c r="AN18" s="18">
        <v>0</v>
      </c>
      <c r="AO18" s="18">
        <v>0</v>
      </c>
      <c r="AP18" s="18">
        <v>0</v>
      </c>
      <c r="AQ18" s="13">
        <v>0</v>
      </c>
      <c r="AR18" s="17">
        <v>0</v>
      </c>
      <c r="AS18" s="18">
        <v>57720.4</v>
      </c>
      <c r="AT18" s="18">
        <v>0</v>
      </c>
      <c r="AU18" s="18">
        <v>0</v>
      </c>
      <c r="AV18" s="18">
        <v>0</v>
      </c>
      <c r="AW18" s="18">
        <v>0</v>
      </c>
      <c r="AX18" s="13">
        <v>57720.4</v>
      </c>
      <c r="AY18" s="17">
        <v>0</v>
      </c>
      <c r="AZ18" s="18">
        <v>2815098.91</v>
      </c>
      <c r="BA18" s="18">
        <v>0</v>
      </c>
      <c r="BB18" s="18">
        <v>63191.86</v>
      </c>
      <c r="BC18" s="18">
        <v>0</v>
      </c>
      <c r="BD18" s="18">
        <v>1063655.1299999999</v>
      </c>
      <c r="BE18" s="13">
        <v>3941945.9</v>
      </c>
      <c r="BF18" s="17">
        <v>0</v>
      </c>
      <c r="BG18" s="18">
        <v>96767.21</v>
      </c>
      <c r="BH18" s="18">
        <v>0</v>
      </c>
      <c r="BI18" s="18">
        <v>0</v>
      </c>
      <c r="BJ18" s="18">
        <v>0</v>
      </c>
      <c r="BK18" s="18">
        <v>0</v>
      </c>
      <c r="BL18" s="13">
        <v>96767.21</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
      <c r="A19" s="4" t="s">
        <v>10</v>
      </c>
      <c r="B19" s="109">
        <v>0</v>
      </c>
      <c r="C19" s="110">
        <v>2168472</v>
      </c>
      <c r="D19" s="110">
        <v>2941645</v>
      </c>
      <c r="E19" s="110">
        <v>0</v>
      </c>
      <c r="F19" s="110">
        <v>1181606</v>
      </c>
      <c r="G19" s="110">
        <v>896526</v>
      </c>
      <c r="H19" s="111">
        <v>7188249</v>
      </c>
      <c r="I19" s="17">
        <v>0</v>
      </c>
      <c r="J19" s="18">
        <v>1015442</v>
      </c>
      <c r="K19" s="18">
        <v>1364645</v>
      </c>
      <c r="L19" s="18">
        <v>0</v>
      </c>
      <c r="M19" s="18">
        <v>221964</v>
      </c>
      <c r="N19" s="18">
        <v>0</v>
      </c>
      <c r="O19" s="13">
        <v>2602051</v>
      </c>
      <c r="P19" s="17">
        <v>0</v>
      </c>
      <c r="Q19" s="18">
        <v>1153030</v>
      </c>
      <c r="R19" s="18">
        <v>1577000</v>
      </c>
      <c r="S19" s="18">
        <v>0</v>
      </c>
      <c r="T19" s="18">
        <v>959642</v>
      </c>
      <c r="U19" s="18">
        <v>0</v>
      </c>
      <c r="V19" s="13">
        <v>3689672</v>
      </c>
      <c r="W19" s="17">
        <v>0</v>
      </c>
      <c r="X19" s="18">
        <v>0</v>
      </c>
      <c r="Y19" s="18">
        <v>0</v>
      </c>
      <c r="Z19" s="18">
        <v>0</v>
      </c>
      <c r="AA19" s="18">
        <v>0</v>
      </c>
      <c r="AB19" s="18">
        <v>0</v>
      </c>
      <c r="AC19" s="13">
        <v>0</v>
      </c>
      <c r="AD19" s="17">
        <v>0</v>
      </c>
      <c r="AE19" s="18">
        <v>0</v>
      </c>
      <c r="AF19" s="18">
        <v>0</v>
      </c>
      <c r="AG19" s="18">
        <v>0</v>
      </c>
      <c r="AH19" s="18">
        <v>0</v>
      </c>
      <c r="AI19" s="18">
        <v>50000</v>
      </c>
      <c r="AJ19" s="13">
        <v>50000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846526</v>
      </c>
      <c r="BE19" s="13">
        <v>846526</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
      <c r="A20" s="4" t="s">
        <v>11</v>
      </c>
      <c r="B20" s="109">
        <v>0</v>
      </c>
      <c r="C20" s="110">
        <v>499000</v>
      </c>
      <c r="D20" s="110">
        <v>331000</v>
      </c>
      <c r="E20" s="110">
        <v>0</v>
      </c>
      <c r="F20" s="110">
        <v>0</v>
      </c>
      <c r="G20" s="110">
        <v>0</v>
      </c>
      <c r="H20" s="111">
        <v>830000</v>
      </c>
      <c r="I20" s="17">
        <v>0</v>
      </c>
      <c r="J20" s="18">
        <v>437000</v>
      </c>
      <c r="K20" s="18">
        <v>93000</v>
      </c>
      <c r="L20" s="18">
        <v>0</v>
      </c>
      <c r="M20" s="18">
        <v>0</v>
      </c>
      <c r="N20" s="18">
        <v>0</v>
      </c>
      <c r="O20" s="13">
        <v>530000</v>
      </c>
      <c r="P20" s="17">
        <v>0</v>
      </c>
      <c r="Q20" s="18">
        <v>0</v>
      </c>
      <c r="R20" s="18">
        <v>238000</v>
      </c>
      <c r="S20" s="18">
        <v>0</v>
      </c>
      <c r="T20" s="18">
        <v>0</v>
      </c>
      <c r="U20" s="18">
        <v>0</v>
      </c>
      <c r="V20" s="13">
        <v>238000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62000</v>
      </c>
      <c r="AM20" s="18">
        <v>0</v>
      </c>
      <c r="AN20" s="18">
        <v>0</v>
      </c>
      <c r="AO20" s="18">
        <v>0</v>
      </c>
      <c r="AP20" s="18">
        <v>0</v>
      </c>
      <c r="AQ20" s="13">
        <v>62000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c r="BT20" s="17">
        <v>0</v>
      </c>
      <c r="BU20" s="18">
        <v>0</v>
      </c>
      <c r="BV20" s="18">
        <v>0</v>
      </c>
      <c r="BW20" s="18">
        <v>0</v>
      </c>
      <c r="BX20" s="18">
        <v>0</v>
      </c>
      <c r="BY20" s="18">
        <v>0</v>
      </c>
      <c r="BZ20" s="13">
        <v>0</v>
      </c>
    </row>
    <row r="21" spans="1:78" x14ac:dyDescent="0.3">
      <c r="A21" s="4" t="s">
        <v>12</v>
      </c>
      <c r="B21" s="109">
        <v>0</v>
      </c>
      <c r="C21" s="110">
        <v>1110903</v>
      </c>
      <c r="D21" s="110">
        <v>3517747</v>
      </c>
      <c r="E21" s="110">
        <v>0</v>
      </c>
      <c r="F21" s="110">
        <v>0</v>
      </c>
      <c r="G21" s="110">
        <v>159889</v>
      </c>
      <c r="H21" s="111">
        <v>4788539</v>
      </c>
      <c r="I21" s="17">
        <v>0</v>
      </c>
      <c r="J21" s="18">
        <v>1110903</v>
      </c>
      <c r="K21" s="18">
        <v>2035919</v>
      </c>
      <c r="L21" s="18">
        <v>0</v>
      </c>
      <c r="M21" s="18">
        <v>0</v>
      </c>
      <c r="N21" s="18">
        <v>0</v>
      </c>
      <c r="O21" s="13">
        <v>3146822</v>
      </c>
      <c r="P21" s="17">
        <v>0</v>
      </c>
      <c r="Q21" s="18">
        <v>0</v>
      </c>
      <c r="R21" s="18">
        <v>1481828</v>
      </c>
      <c r="S21" s="18">
        <v>0</v>
      </c>
      <c r="T21" s="18">
        <v>0</v>
      </c>
      <c r="U21" s="18">
        <v>0</v>
      </c>
      <c r="V21" s="13">
        <v>1481828</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159889</v>
      </c>
      <c r="BE21" s="13">
        <v>159889</v>
      </c>
      <c r="BF21" s="17">
        <v>0</v>
      </c>
      <c r="BG21" s="18">
        <v>0</v>
      </c>
      <c r="BH21" s="18">
        <v>0</v>
      </c>
      <c r="BI21" s="18">
        <v>0</v>
      </c>
      <c r="BJ21" s="18">
        <v>0</v>
      </c>
      <c r="BK21" s="18">
        <v>0</v>
      </c>
      <c r="BL21" s="13">
        <v>0</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
      <c r="A22" s="4" t="s">
        <v>13</v>
      </c>
      <c r="B22" s="109">
        <v>5434030</v>
      </c>
      <c r="C22" s="110">
        <v>4707043.67</v>
      </c>
      <c r="D22" s="110">
        <v>2889119.6</v>
      </c>
      <c r="E22" s="110">
        <v>0</v>
      </c>
      <c r="F22" s="110">
        <v>0</v>
      </c>
      <c r="G22" s="110">
        <v>39583.360000000001</v>
      </c>
      <c r="H22" s="111">
        <v>13069776.630000001</v>
      </c>
      <c r="I22" s="17">
        <v>5434030</v>
      </c>
      <c r="J22" s="18">
        <v>3967680.05</v>
      </c>
      <c r="K22" s="18">
        <v>2172948.73</v>
      </c>
      <c r="L22" s="18">
        <v>0</v>
      </c>
      <c r="M22" s="18">
        <v>0</v>
      </c>
      <c r="N22" s="18">
        <v>39583.360000000001</v>
      </c>
      <c r="O22" s="13">
        <v>11614242.140000001</v>
      </c>
      <c r="P22" s="17">
        <v>0</v>
      </c>
      <c r="Q22" s="18">
        <v>121025.16</v>
      </c>
      <c r="R22" s="18">
        <v>636575.87</v>
      </c>
      <c r="S22" s="18">
        <v>0</v>
      </c>
      <c r="T22" s="18">
        <v>0</v>
      </c>
      <c r="U22" s="18">
        <v>0</v>
      </c>
      <c r="V22" s="13">
        <v>757601.03</v>
      </c>
      <c r="W22" s="17">
        <v>0</v>
      </c>
      <c r="X22" s="18">
        <v>0</v>
      </c>
      <c r="Y22" s="18">
        <v>0</v>
      </c>
      <c r="Z22" s="18">
        <v>0</v>
      </c>
      <c r="AA22" s="18">
        <v>0</v>
      </c>
      <c r="AB22" s="18">
        <v>0</v>
      </c>
      <c r="AC22" s="13">
        <v>0</v>
      </c>
      <c r="AD22" s="17">
        <v>0</v>
      </c>
      <c r="AE22" s="18">
        <v>426815.57</v>
      </c>
      <c r="AF22" s="18">
        <v>80000</v>
      </c>
      <c r="AG22" s="18">
        <v>0</v>
      </c>
      <c r="AH22" s="18">
        <v>0</v>
      </c>
      <c r="AI22" s="18">
        <v>0</v>
      </c>
      <c r="AJ22" s="13">
        <v>506815.57</v>
      </c>
      <c r="AK22" s="17">
        <v>0</v>
      </c>
      <c r="AL22" s="18">
        <v>21600</v>
      </c>
      <c r="AM22" s="18">
        <v>0</v>
      </c>
      <c r="AN22" s="18">
        <v>0</v>
      </c>
      <c r="AO22" s="18">
        <v>0</v>
      </c>
      <c r="AP22" s="18">
        <v>0</v>
      </c>
      <c r="AQ22" s="13">
        <v>21600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169922.89</v>
      </c>
      <c r="BH22" s="18">
        <v>-405</v>
      </c>
      <c r="BI22" s="18">
        <v>0</v>
      </c>
      <c r="BJ22" s="18">
        <v>0</v>
      </c>
      <c r="BK22" s="18">
        <v>0</v>
      </c>
      <c r="BL22" s="13">
        <v>169517.89</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3">
      <c r="A23" s="4" t="s">
        <v>14</v>
      </c>
      <c r="B23" s="109">
        <v>680610.91999999993</v>
      </c>
      <c r="C23" s="110">
        <v>80760437.084999993</v>
      </c>
      <c r="D23" s="110">
        <v>20528574.079999994</v>
      </c>
      <c r="E23" s="110">
        <v>0</v>
      </c>
      <c r="F23" s="110">
        <v>597862.88</v>
      </c>
      <c r="G23" s="110">
        <v>0</v>
      </c>
      <c r="H23" s="111">
        <v>102567484.96499997</v>
      </c>
      <c r="I23" s="17">
        <v>0</v>
      </c>
      <c r="J23" s="18">
        <v>22238344.599999994</v>
      </c>
      <c r="K23" s="18">
        <v>0</v>
      </c>
      <c r="L23" s="18">
        <v>0</v>
      </c>
      <c r="M23" s="18">
        <v>236152.88</v>
      </c>
      <c r="N23" s="18">
        <v>0</v>
      </c>
      <c r="O23" s="13">
        <v>22474497.479999993</v>
      </c>
      <c r="P23" s="17">
        <v>680610.91999999993</v>
      </c>
      <c r="Q23" s="18">
        <v>0</v>
      </c>
      <c r="R23" s="18">
        <v>11888715.83</v>
      </c>
      <c r="S23" s="18">
        <v>0</v>
      </c>
      <c r="T23" s="18">
        <v>0</v>
      </c>
      <c r="U23" s="18">
        <v>0</v>
      </c>
      <c r="V23" s="13">
        <v>12569326.75</v>
      </c>
      <c r="W23" s="17">
        <v>0</v>
      </c>
      <c r="X23" s="18">
        <v>0</v>
      </c>
      <c r="Y23" s="18">
        <v>7944634.4799999967</v>
      </c>
      <c r="Z23" s="18">
        <v>0</v>
      </c>
      <c r="AA23" s="18">
        <v>361710</v>
      </c>
      <c r="AB23" s="18">
        <v>0</v>
      </c>
      <c r="AC23" s="13">
        <v>8306344.4799999967</v>
      </c>
      <c r="AD23" s="17">
        <v>0</v>
      </c>
      <c r="AE23" s="18">
        <v>3149833.1729999995</v>
      </c>
      <c r="AF23" s="18">
        <v>40376.629999999997</v>
      </c>
      <c r="AG23" s="18">
        <v>0</v>
      </c>
      <c r="AH23" s="18">
        <v>0</v>
      </c>
      <c r="AI23" s="18">
        <v>0</v>
      </c>
      <c r="AJ23" s="13">
        <v>3190209.8029999994</v>
      </c>
      <c r="AK23" s="17">
        <v>0</v>
      </c>
      <c r="AL23" s="18">
        <v>0</v>
      </c>
      <c r="AM23" s="18">
        <v>0</v>
      </c>
      <c r="AN23" s="18">
        <v>0</v>
      </c>
      <c r="AO23" s="18">
        <v>0</v>
      </c>
      <c r="AP23" s="18">
        <v>0</v>
      </c>
      <c r="AQ23" s="13">
        <v>0</v>
      </c>
      <c r="AR23" s="17">
        <v>0</v>
      </c>
      <c r="AS23" s="18">
        <v>31506891.729999997</v>
      </c>
      <c r="AT23" s="18">
        <v>0</v>
      </c>
      <c r="AU23" s="18">
        <v>0</v>
      </c>
      <c r="AV23" s="18">
        <v>0</v>
      </c>
      <c r="AW23" s="18">
        <v>0</v>
      </c>
      <c r="AX23" s="13">
        <v>31506891.729999997</v>
      </c>
      <c r="AY23" s="17">
        <v>0</v>
      </c>
      <c r="AZ23" s="18">
        <v>15755610.324999999</v>
      </c>
      <c r="BA23" s="18">
        <v>27146.61</v>
      </c>
      <c r="BB23" s="18">
        <v>0</v>
      </c>
      <c r="BC23" s="18">
        <v>0</v>
      </c>
      <c r="BD23" s="18">
        <v>0</v>
      </c>
      <c r="BE23" s="13">
        <v>15782756.934999999</v>
      </c>
      <c r="BF23" s="17">
        <v>0</v>
      </c>
      <c r="BG23" s="18">
        <v>8109757.2570000011</v>
      </c>
      <c r="BH23" s="18">
        <v>627700.52999999991</v>
      </c>
      <c r="BI23" s="18">
        <v>0</v>
      </c>
      <c r="BJ23" s="18">
        <v>0</v>
      </c>
      <c r="BK23" s="18">
        <v>0</v>
      </c>
      <c r="BL23" s="13">
        <v>8737457.7870000005</v>
      </c>
      <c r="BM23" s="17">
        <v>0</v>
      </c>
      <c r="BN23" s="18">
        <v>0</v>
      </c>
      <c r="BO23" s="18">
        <v>0</v>
      </c>
      <c r="BP23" s="18">
        <v>0</v>
      </c>
      <c r="BQ23" s="18">
        <v>0</v>
      </c>
      <c r="BR23" s="18">
        <v>0</v>
      </c>
      <c r="BS23" s="13">
        <v>0</v>
      </c>
      <c r="BT23" s="17">
        <v>0</v>
      </c>
      <c r="BU23" s="18">
        <v>0</v>
      </c>
      <c r="BV23" s="18">
        <v>0</v>
      </c>
      <c r="BW23" s="18">
        <v>0</v>
      </c>
      <c r="BX23" s="18">
        <v>0</v>
      </c>
      <c r="BY23" s="18">
        <v>0</v>
      </c>
      <c r="BZ23" s="13">
        <v>0</v>
      </c>
    </row>
    <row r="24" spans="1:78" x14ac:dyDescent="0.3">
      <c r="A24" s="4" t="s">
        <v>15</v>
      </c>
      <c r="B24" s="109">
        <v>101799</v>
      </c>
      <c r="C24" s="110">
        <v>336140</v>
      </c>
      <c r="D24" s="110">
        <v>545872</v>
      </c>
      <c r="E24" s="110">
        <v>29278</v>
      </c>
      <c r="F24" s="110">
        <v>0</v>
      </c>
      <c r="G24" s="110">
        <v>2550</v>
      </c>
      <c r="H24" s="111">
        <v>1015639</v>
      </c>
      <c r="I24" s="17">
        <v>66840</v>
      </c>
      <c r="J24" s="18">
        <v>288342</v>
      </c>
      <c r="K24" s="18">
        <v>545872</v>
      </c>
      <c r="L24" s="18">
        <v>2250</v>
      </c>
      <c r="M24" s="18">
        <v>0</v>
      </c>
      <c r="N24" s="18">
        <v>2550</v>
      </c>
      <c r="O24" s="13">
        <v>905854</v>
      </c>
      <c r="P24" s="17">
        <v>34959</v>
      </c>
      <c r="Q24" s="18">
        <v>47798</v>
      </c>
      <c r="R24" s="18">
        <v>0</v>
      </c>
      <c r="S24" s="18">
        <v>6682</v>
      </c>
      <c r="T24" s="18">
        <v>0</v>
      </c>
      <c r="U24" s="18">
        <v>0</v>
      </c>
      <c r="V24" s="13">
        <v>89439</v>
      </c>
      <c r="W24" s="17">
        <v>0</v>
      </c>
      <c r="X24" s="18">
        <v>0</v>
      </c>
      <c r="Y24" s="18">
        <v>0</v>
      </c>
      <c r="Z24" s="18">
        <v>0</v>
      </c>
      <c r="AA24" s="18">
        <v>0</v>
      </c>
      <c r="AB24" s="18">
        <v>0</v>
      </c>
      <c r="AC24" s="13">
        <v>0</v>
      </c>
      <c r="AD24" s="17">
        <v>0</v>
      </c>
      <c r="AE24" s="18">
        <v>0</v>
      </c>
      <c r="AF24" s="18">
        <v>0</v>
      </c>
      <c r="AG24" s="18">
        <v>3036</v>
      </c>
      <c r="AH24" s="18">
        <v>0</v>
      </c>
      <c r="AI24" s="18">
        <v>0</v>
      </c>
      <c r="AJ24" s="13">
        <v>3036</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17310</v>
      </c>
      <c r="BC24" s="18">
        <v>0</v>
      </c>
      <c r="BD24" s="18">
        <v>0</v>
      </c>
      <c r="BE24" s="13">
        <v>17310</v>
      </c>
      <c r="BF24" s="17">
        <v>0</v>
      </c>
      <c r="BG24" s="18">
        <v>0</v>
      </c>
      <c r="BH24" s="18">
        <v>0</v>
      </c>
      <c r="BI24" s="18">
        <v>0</v>
      </c>
      <c r="BJ24" s="18">
        <v>0</v>
      </c>
      <c r="BK24" s="18">
        <v>0</v>
      </c>
      <c r="BL24" s="13">
        <v>0</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
      <c r="A25" s="4" t="s">
        <v>16</v>
      </c>
      <c r="B25" s="109">
        <v>0</v>
      </c>
      <c r="C25" s="110">
        <v>3809984</v>
      </c>
      <c r="D25" s="110">
        <v>476379</v>
      </c>
      <c r="E25" s="110">
        <v>0</v>
      </c>
      <c r="F25" s="110">
        <v>75805</v>
      </c>
      <c r="G25" s="110">
        <v>16175</v>
      </c>
      <c r="H25" s="111">
        <v>4378343</v>
      </c>
      <c r="I25" s="17">
        <v>0</v>
      </c>
      <c r="J25" s="18">
        <v>3794075</v>
      </c>
      <c r="K25" s="18">
        <v>262293</v>
      </c>
      <c r="L25" s="18">
        <v>0</v>
      </c>
      <c r="M25" s="18">
        <v>46514</v>
      </c>
      <c r="N25" s="18">
        <v>0</v>
      </c>
      <c r="O25" s="13">
        <v>4102882</v>
      </c>
      <c r="P25" s="17">
        <v>0</v>
      </c>
      <c r="Q25" s="18">
        <v>0</v>
      </c>
      <c r="R25" s="18">
        <v>214086</v>
      </c>
      <c r="S25" s="18">
        <v>0</v>
      </c>
      <c r="T25" s="18">
        <v>0</v>
      </c>
      <c r="U25" s="18">
        <v>0</v>
      </c>
      <c r="V25" s="13">
        <v>214086</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15909</v>
      </c>
      <c r="AT25" s="18">
        <v>0</v>
      </c>
      <c r="AU25" s="18">
        <v>0</v>
      </c>
      <c r="AV25" s="18">
        <v>0</v>
      </c>
      <c r="AW25" s="18">
        <v>16175</v>
      </c>
      <c r="AX25" s="13">
        <v>32084</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0</v>
      </c>
      <c r="BR25" s="18">
        <v>0</v>
      </c>
      <c r="BS25" s="13">
        <v>0</v>
      </c>
      <c r="BT25" s="17">
        <v>0</v>
      </c>
      <c r="BU25" s="18">
        <v>0</v>
      </c>
      <c r="BV25" s="18">
        <v>0</v>
      </c>
      <c r="BW25" s="18">
        <v>0</v>
      </c>
      <c r="BX25" s="18">
        <v>29291</v>
      </c>
      <c r="BY25" s="18">
        <v>0</v>
      </c>
      <c r="BZ25" s="13">
        <v>29291</v>
      </c>
    </row>
    <row r="26" spans="1:78" x14ac:dyDescent="0.3">
      <c r="A26" s="4" t="s">
        <v>17</v>
      </c>
      <c r="B26" s="109">
        <v>47000</v>
      </c>
      <c r="C26" s="110">
        <v>150199.81</v>
      </c>
      <c r="D26" s="110">
        <v>0</v>
      </c>
      <c r="E26" s="110">
        <v>0</v>
      </c>
      <c r="F26" s="110">
        <v>0</v>
      </c>
      <c r="G26" s="110">
        <v>139541.03</v>
      </c>
      <c r="H26" s="111">
        <v>336740.84</v>
      </c>
      <c r="I26" s="17">
        <v>0</v>
      </c>
      <c r="J26" s="18">
        <v>55869.979999999996</v>
      </c>
      <c r="K26" s="18">
        <v>0</v>
      </c>
      <c r="L26" s="18">
        <v>0</v>
      </c>
      <c r="M26" s="18">
        <v>0</v>
      </c>
      <c r="N26" s="18">
        <v>21000</v>
      </c>
      <c r="O26" s="13">
        <v>76869.98</v>
      </c>
      <c r="P26" s="17">
        <v>47000</v>
      </c>
      <c r="Q26" s="18">
        <v>0</v>
      </c>
      <c r="R26" s="18">
        <v>0</v>
      </c>
      <c r="S26" s="18">
        <v>0</v>
      </c>
      <c r="T26" s="18">
        <v>0</v>
      </c>
      <c r="U26" s="18">
        <v>71569.349999999991</v>
      </c>
      <c r="V26" s="13">
        <v>118569.34999999999</v>
      </c>
      <c r="W26" s="17">
        <v>0</v>
      </c>
      <c r="X26" s="18">
        <v>0</v>
      </c>
      <c r="Y26" s="18">
        <v>0</v>
      </c>
      <c r="Z26" s="18">
        <v>0</v>
      </c>
      <c r="AA26" s="18">
        <v>0</v>
      </c>
      <c r="AB26" s="18">
        <v>0</v>
      </c>
      <c r="AC26" s="13">
        <v>0</v>
      </c>
      <c r="AD26" s="17">
        <v>0</v>
      </c>
      <c r="AE26" s="18">
        <v>0</v>
      </c>
      <c r="AF26" s="18">
        <v>0</v>
      </c>
      <c r="AG26" s="18">
        <v>0</v>
      </c>
      <c r="AH26" s="18">
        <v>0</v>
      </c>
      <c r="AI26" s="18">
        <v>15000</v>
      </c>
      <c r="AJ26" s="13">
        <v>15000</v>
      </c>
      <c r="AK26" s="17">
        <v>0</v>
      </c>
      <c r="AL26" s="18">
        <v>0</v>
      </c>
      <c r="AM26" s="18">
        <v>0</v>
      </c>
      <c r="AN26" s="18">
        <v>0</v>
      </c>
      <c r="AO26" s="18">
        <v>0</v>
      </c>
      <c r="AP26" s="18">
        <v>0</v>
      </c>
      <c r="AQ26" s="13">
        <v>0</v>
      </c>
      <c r="AR26" s="17">
        <v>0</v>
      </c>
      <c r="AS26" s="18">
        <v>36917.67</v>
      </c>
      <c r="AT26" s="18">
        <v>0</v>
      </c>
      <c r="AU26" s="18">
        <v>0</v>
      </c>
      <c r="AV26" s="18">
        <v>0</v>
      </c>
      <c r="AW26" s="18">
        <v>0</v>
      </c>
      <c r="AX26" s="13">
        <v>36917.67</v>
      </c>
      <c r="AY26" s="17">
        <v>0</v>
      </c>
      <c r="AZ26" s="18">
        <v>8150.16</v>
      </c>
      <c r="BA26" s="18">
        <v>0</v>
      </c>
      <c r="BB26" s="18">
        <v>0</v>
      </c>
      <c r="BC26" s="18">
        <v>0</v>
      </c>
      <c r="BD26" s="18">
        <v>0</v>
      </c>
      <c r="BE26" s="13">
        <v>8150.16</v>
      </c>
      <c r="BF26" s="17">
        <v>0</v>
      </c>
      <c r="BG26" s="18">
        <v>49262</v>
      </c>
      <c r="BH26" s="18">
        <v>0</v>
      </c>
      <c r="BI26" s="18">
        <v>0</v>
      </c>
      <c r="BJ26" s="18">
        <v>0</v>
      </c>
      <c r="BK26" s="18">
        <v>0</v>
      </c>
      <c r="BL26" s="13">
        <v>49262</v>
      </c>
      <c r="BM26" s="17">
        <v>0</v>
      </c>
      <c r="BN26" s="18">
        <v>0</v>
      </c>
      <c r="BO26" s="18">
        <v>0</v>
      </c>
      <c r="BP26" s="18">
        <v>0</v>
      </c>
      <c r="BQ26" s="18">
        <v>0</v>
      </c>
      <c r="BR26" s="18">
        <v>0</v>
      </c>
      <c r="BS26" s="13">
        <v>0</v>
      </c>
      <c r="BT26" s="17">
        <v>0</v>
      </c>
      <c r="BU26" s="18">
        <v>0</v>
      </c>
      <c r="BV26" s="18">
        <v>0</v>
      </c>
      <c r="BW26" s="18">
        <v>0</v>
      </c>
      <c r="BX26" s="18">
        <v>0</v>
      </c>
      <c r="BY26" s="18">
        <v>31971.68</v>
      </c>
      <c r="BZ26" s="13">
        <v>31971.68</v>
      </c>
    </row>
    <row r="27" spans="1:78" x14ac:dyDescent="0.3">
      <c r="A27" s="4" t="s">
        <v>18</v>
      </c>
      <c r="B27" s="109">
        <v>7682500</v>
      </c>
      <c r="C27" s="110">
        <v>1351748</v>
      </c>
      <c r="D27" s="110">
        <v>4959400</v>
      </c>
      <c r="E27" s="110">
        <v>363714</v>
      </c>
      <c r="F27" s="110">
        <v>332414</v>
      </c>
      <c r="G27" s="110">
        <v>754255</v>
      </c>
      <c r="H27" s="111">
        <v>15444031</v>
      </c>
      <c r="I27" s="17">
        <v>0</v>
      </c>
      <c r="J27" s="18">
        <v>817854</v>
      </c>
      <c r="K27" s="18">
        <v>3297952</v>
      </c>
      <c r="L27" s="18">
        <v>54058</v>
      </c>
      <c r="M27" s="18">
        <v>0</v>
      </c>
      <c r="N27" s="18">
        <v>0</v>
      </c>
      <c r="O27" s="13">
        <v>4169864</v>
      </c>
      <c r="P27" s="17">
        <v>7682500</v>
      </c>
      <c r="Q27" s="18">
        <v>0</v>
      </c>
      <c r="R27" s="18">
        <v>1603552</v>
      </c>
      <c r="S27" s="18">
        <v>0</v>
      </c>
      <c r="T27" s="18">
        <v>332414</v>
      </c>
      <c r="U27" s="18">
        <v>0</v>
      </c>
      <c r="V27" s="13">
        <v>9618466</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3113</v>
      </c>
      <c r="AM27" s="18">
        <v>0</v>
      </c>
      <c r="AN27" s="18">
        <v>112836</v>
      </c>
      <c r="AO27" s="18">
        <v>0</v>
      </c>
      <c r="AP27" s="18">
        <v>20629</v>
      </c>
      <c r="AQ27" s="13">
        <v>136578</v>
      </c>
      <c r="AR27" s="17">
        <v>0</v>
      </c>
      <c r="AS27" s="18">
        <v>0</v>
      </c>
      <c r="AT27" s="18">
        <v>0</v>
      </c>
      <c r="AU27" s="18">
        <v>0</v>
      </c>
      <c r="AV27" s="18">
        <v>0</v>
      </c>
      <c r="AW27" s="18">
        <v>0</v>
      </c>
      <c r="AX27" s="13">
        <v>0</v>
      </c>
      <c r="AY27" s="17">
        <v>0</v>
      </c>
      <c r="AZ27" s="18">
        <v>121861</v>
      </c>
      <c r="BA27" s="18">
        <v>0</v>
      </c>
      <c r="BB27" s="18">
        <v>196820</v>
      </c>
      <c r="BC27" s="18">
        <v>0</v>
      </c>
      <c r="BD27" s="18">
        <v>733626</v>
      </c>
      <c r="BE27" s="13">
        <v>1052307</v>
      </c>
      <c r="BF27" s="17">
        <v>0</v>
      </c>
      <c r="BG27" s="18">
        <v>408920</v>
      </c>
      <c r="BH27" s="18">
        <v>57896</v>
      </c>
      <c r="BI27" s="18">
        <v>0</v>
      </c>
      <c r="BJ27" s="18">
        <v>0</v>
      </c>
      <c r="BK27" s="18">
        <v>0</v>
      </c>
      <c r="BL27" s="13">
        <v>466816</v>
      </c>
      <c r="BM27" s="17">
        <v>0</v>
      </c>
      <c r="BN27" s="18">
        <v>0</v>
      </c>
      <c r="BO27" s="18">
        <v>0</v>
      </c>
      <c r="BP27" s="18">
        <v>0</v>
      </c>
      <c r="BQ27" s="18">
        <v>0</v>
      </c>
      <c r="BR27" s="18">
        <v>0</v>
      </c>
      <c r="BS27" s="13">
        <v>0</v>
      </c>
      <c r="BT27" s="17">
        <v>0</v>
      </c>
      <c r="BU27" s="18">
        <v>0</v>
      </c>
      <c r="BV27" s="18">
        <v>0</v>
      </c>
      <c r="BW27" s="18">
        <v>0</v>
      </c>
      <c r="BX27" s="18">
        <v>0</v>
      </c>
      <c r="BY27" s="18">
        <v>0</v>
      </c>
      <c r="BZ27" s="13">
        <v>0</v>
      </c>
    </row>
    <row r="28" spans="1:78" x14ac:dyDescent="0.3">
      <c r="A28" s="4" t="s">
        <v>19</v>
      </c>
      <c r="B28" s="109">
        <v>339961</v>
      </c>
      <c r="C28" s="110">
        <v>497965</v>
      </c>
      <c r="D28" s="110">
        <v>1895812</v>
      </c>
      <c r="E28" s="110">
        <v>1089</v>
      </c>
      <c r="F28" s="110">
        <v>0</v>
      </c>
      <c r="G28" s="110">
        <v>1686598</v>
      </c>
      <c r="H28" s="111">
        <v>4421425</v>
      </c>
      <c r="I28" s="17">
        <v>0</v>
      </c>
      <c r="J28" s="18">
        <v>293237</v>
      </c>
      <c r="K28" s="18">
        <v>137174</v>
      </c>
      <c r="L28" s="18">
        <v>0</v>
      </c>
      <c r="M28" s="18">
        <v>0</v>
      </c>
      <c r="N28" s="18">
        <v>35270</v>
      </c>
      <c r="O28" s="13">
        <v>465681</v>
      </c>
      <c r="P28" s="17">
        <v>339961</v>
      </c>
      <c r="Q28" s="18">
        <v>166916</v>
      </c>
      <c r="R28" s="18">
        <v>136258</v>
      </c>
      <c r="S28" s="18">
        <v>0</v>
      </c>
      <c r="T28" s="18">
        <v>0</v>
      </c>
      <c r="U28" s="18">
        <v>1365539</v>
      </c>
      <c r="V28" s="13">
        <v>2008674</v>
      </c>
      <c r="W28" s="17">
        <v>0</v>
      </c>
      <c r="X28" s="18">
        <v>9183</v>
      </c>
      <c r="Y28" s="18">
        <v>1622380</v>
      </c>
      <c r="Z28" s="18">
        <v>0</v>
      </c>
      <c r="AA28" s="18">
        <v>0</v>
      </c>
      <c r="AB28" s="18">
        <v>0</v>
      </c>
      <c r="AC28" s="13">
        <v>1631563</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6739</v>
      </c>
      <c r="BA28" s="18">
        <v>0</v>
      </c>
      <c r="BB28" s="18">
        <v>1089</v>
      </c>
      <c r="BC28" s="18">
        <v>0</v>
      </c>
      <c r="BD28" s="18">
        <v>285789</v>
      </c>
      <c r="BE28" s="13">
        <v>293617</v>
      </c>
      <c r="BF28" s="17">
        <v>0</v>
      </c>
      <c r="BG28" s="18">
        <v>21890</v>
      </c>
      <c r="BH28" s="18">
        <v>0</v>
      </c>
      <c r="BI28" s="18">
        <v>0</v>
      </c>
      <c r="BJ28" s="18">
        <v>0</v>
      </c>
      <c r="BK28" s="18">
        <v>0</v>
      </c>
      <c r="BL28" s="13">
        <v>21890</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
      <c r="A29" s="4" t="s">
        <v>20</v>
      </c>
      <c r="B29" s="109">
        <v>0</v>
      </c>
      <c r="C29" s="110">
        <v>6569047.6699999999</v>
      </c>
      <c r="D29" s="110">
        <v>6582911</v>
      </c>
      <c r="E29" s="110">
        <v>547504</v>
      </c>
      <c r="F29" s="110">
        <v>0</v>
      </c>
      <c r="G29" s="110">
        <v>674122</v>
      </c>
      <c r="H29" s="111">
        <v>14373584.67</v>
      </c>
      <c r="I29" s="17">
        <v>0</v>
      </c>
      <c r="J29" s="18">
        <v>3895774</v>
      </c>
      <c r="K29" s="18">
        <v>3277770</v>
      </c>
      <c r="L29" s="18">
        <v>0</v>
      </c>
      <c r="M29" s="18">
        <v>0</v>
      </c>
      <c r="N29" s="18">
        <v>0</v>
      </c>
      <c r="O29" s="13">
        <v>7173544</v>
      </c>
      <c r="P29" s="17">
        <v>0</v>
      </c>
      <c r="Q29" s="18">
        <v>0</v>
      </c>
      <c r="R29" s="18">
        <v>1750641</v>
      </c>
      <c r="S29" s="18">
        <v>0</v>
      </c>
      <c r="T29" s="18">
        <v>0</v>
      </c>
      <c r="U29" s="18">
        <v>0</v>
      </c>
      <c r="V29" s="13">
        <v>1750641</v>
      </c>
      <c r="W29" s="17">
        <v>0</v>
      </c>
      <c r="X29" s="18">
        <v>0</v>
      </c>
      <c r="Y29" s="18">
        <v>1553660</v>
      </c>
      <c r="Z29" s="18">
        <v>0</v>
      </c>
      <c r="AA29" s="18">
        <v>0</v>
      </c>
      <c r="AB29" s="18">
        <v>0</v>
      </c>
      <c r="AC29" s="13">
        <v>1553660</v>
      </c>
      <c r="AD29" s="17">
        <v>0</v>
      </c>
      <c r="AE29" s="18">
        <v>0</v>
      </c>
      <c r="AF29" s="18">
        <v>0</v>
      </c>
      <c r="AG29" s="18">
        <v>0</v>
      </c>
      <c r="AH29" s="18">
        <v>0</v>
      </c>
      <c r="AI29" s="18">
        <v>110437</v>
      </c>
      <c r="AJ29" s="13">
        <v>110437</v>
      </c>
      <c r="AK29" s="17">
        <v>0</v>
      </c>
      <c r="AL29" s="18">
        <v>0</v>
      </c>
      <c r="AM29" s="18">
        <v>0</v>
      </c>
      <c r="AN29" s="18">
        <v>0</v>
      </c>
      <c r="AO29" s="18">
        <v>0</v>
      </c>
      <c r="AP29" s="18">
        <v>0</v>
      </c>
      <c r="AQ29" s="13">
        <v>0</v>
      </c>
      <c r="AR29" s="17">
        <v>0</v>
      </c>
      <c r="AS29" s="18">
        <v>2456454</v>
      </c>
      <c r="AT29" s="18">
        <v>0</v>
      </c>
      <c r="AU29" s="18">
        <v>306235</v>
      </c>
      <c r="AV29" s="18">
        <v>0</v>
      </c>
      <c r="AW29" s="18">
        <v>0</v>
      </c>
      <c r="AX29" s="13">
        <v>2762689</v>
      </c>
      <c r="AY29" s="17">
        <v>0</v>
      </c>
      <c r="AZ29" s="18">
        <v>156930.38</v>
      </c>
      <c r="BA29" s="18">
        <v>0</v>
      </c>
      <c r="BB29" s="18">
        <v>241269</v>
      </c>
      <c r="BC29" s="18">
        <v>0</v>
      </c>
      <c r="BD29" s="18">
        <v>563685</v>
      </c>
      <c r="BE29" s="13">
        <v>961884.38</v>
      </c>
      <c r="BF29" s="17">
        <v>0</v>
      </c>
      <c r="BG29" s="18">
        <v>59889.29</v>
      </c>
      <c r="BH29" s="18">
        <v>0</v>
      </c>
      <c r="BI29" s="18">
        <v>0</v>
      </c>
      <c r="BJ29" s="18">
        <v>0</v>
      </c>
      <c r="BK29" s="18">
        <v>0</v>
      </c>
      <c r="BL29" s="13">
        <v>59889.29</v>
      </c>
      <c r="BM29" s="17">
        <v>0</v>
      </c>
      <c r="BN29" s="18">
        <v>0</v>
      </c>
      <c r="BO29" s="18">
        <v>0</v>
      </c>
      <c r="BP29" s="18">
        <v>0</v>
      </c>
      <c r="BQ29" s="18">
        <v>0</v>
      </c>
      <c r="BR29" s="18">
        <v>0</v>
      </c>
      <c r="BS29" s="13">
        <v>0</v>
      </c>
      <c r="BT29" s="17">
        <v>0</v>
      </c>
      <c r="BU29" s="18">
        <v>0</v>
      </c>
      <c r="BV29" s="18">
        <v>840</v>
      </c>
      <c r="BW29" s="18">
        <v>0</v>
      </c>
      <c r="BX29" s="18">
        <v>0</v>
      </c>
      <c r="BY29" s="18">
        <v>0</v>
      </c>
      <c r="BZ29" s="13">
        <v>840</v>
      </c>
    </row>
    <row r="30" spans="1:78" x14ac:dyDescent="0.3">
      <c r="A30" s="4" t="s">
        <v>21</v>
      </c>
      <c r="B30" s="109">
        <v>0</v>
      </c>
      <c r="C30" s="110">
        <v>172643</v>
      </c>
      <c r="D30" s="110">
        <v>763073</v>
      </c>
      <c r="E30" s="110">
        <v>0</v>
      </c>
      <c r="F30" s="110">
        <v>0</v>
      </c>
      <c r="G30" s="110">
        <v>235447</v>
      </c>
      <c r="H30" s="111">
        <v>1171163</v>
      </c>
      <c r="I30" s="17">
        <v>0</v>
      </c>
      <c r="J30" s="18">
        <v>36950</v>
      </c>
      <c r="K30" s="18">
        <v>763073</v>
      </c>
      <c r="L30" s="18">
        <v>0</v>
      </c>
      <c r="M30" s="18">
        <v>0</v>
      </c>
      <c r="N30" s="18">
        <v>59807</v>
      </c>
      <c r="O30" s="13">
        <v>859830</v>
      </c>
      <c r="P30" s="17">
        <v>0</v>
      </c>
      <c r="Q30" s="18">
        <v>0</v>
      </c>
      <c r="R30" s="18">
        <v>0</v>
      </c>
      <c r="S30" s="18">
        <v>0</v>
      </c>
      <c r="T30" s="18">
        <v>0</v>
      </c>
      <c r="U30" s="18">
        <v>8424</v>
      </c>
      <c r="V30" s="13">
        <v>8424</v>
      </c>
      <c r="W30" s="17">
        <v>0</v>
      </c>
      <c r="X30" s="18">
        <v>0</v>
      </c>
      <c r="Y30" s="18">
        <v>0</v>
      </c>
      <c r="Z30" s="18">
        <v>0</v>
      </c>
      <c r="AA30" s="18">
        <v>0</v>
      </c>
      <c r="AB30" s="18">
        <v>70289</v>
      </c>
      <c r="AC30" s="13">
        <v>70289</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135693</v>
      </c>
      <c r="BA30" s="18">
        <v>0</v>
      </c>
      <c r="BB30" s="18">
        <v>0</v>
      </c>
      <c r="BC30" s="18">
        <v>0</v>
      </c>
      <c r="BD30" s="18">
        <v>96927</v>
      </c>
      <c r="BE30" s="13">
        <v>232620</v>
      </c>
      <c r="BF30" s="17">
        <v>0</v>
      </c>
      <c r="BG30" s="18">
        <v>0</v>
      </c>
      <c r="BH30" s="18">
        <v>0</v>
      </c>
      <c r="BI30" s="18">
        <v>0</v>
      </c>
      <c r="BJ30" s="18">
        <v>0</v>
      </c>
      <c r="BK30" s="18">
        <v>0</v>
      </c>
      <c r="BL30" s="13">
        <v>0</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3">
      <c r="A31" s="4" t="s">
        <v>22</v>
      </c>
      <c r="B31" s="109">
        <v>3501274</v>
      </c>
      <c r="C31" s="110">
        <v>1811128</v>
      </c>
      <c r="D31" s="110">
        <v>0</v>
      </c>
      <c r="E31" s="110">
        <v>279316</v>
      </c>
      <c r="F31" s="110">
        <v>0</v>
      </c>
      <c r="G31" s="110">
        <v>10284122</v>
      </c>
      <c r="H31" s="111">
        <v>15875840</v>
      </c>
      <c r="I31" s="17">
        <v>0</v>
      </c>
      <c r="J31" s="18">
        <v>1360705</v>
      </c>
      <c r="K31" s="18">
        <v>0</v>
      </c>
      <c r="L31" s="18">
        <v>0</v>
      </c>
      <c r="M31" s="18">
        <v>0</v>
      </c>
      <c r="N31" s="18">
        <v>511105</v>
      </c>
      <c r="O31" s="13">
        <v>1871810</v>
      </c>
      <c r="P31" s="17">
        <v>3501274</v>
      </c>
      <c r="Q31" s="18">
        <v>245873</v>
      </c>
      <c r="R31" s="18">
        <v>0</v>
      </c>
      <c r="S31" s="18">
        <v>0</v>
      </c>
      <c r="T31" s="18">
        <v>0</v>
      </c>
      <c r="U31" s="18">
        <v>8678675</v>
      </c>
      <c r="V31" s="13">
        <v>12425822</v>
      </c>
      <c r="W31" s="17">
        <v>0</v>
      </c>
      <c r="X31" s="18">
        <v>0</v>
      </c>
      <c r="Y31" s="18">
        <v>0</v>
      </c>
      <c r="Z31" s="18">
        <v>0</v>
      </c>
      <c r="AA31" s="18">
        <v>0</v>
      </c>
      <c r="AB31" s="18">
        <v>121480</v>
      </c>
      <c r="AC31" s="13">
        <v>121480</v>
      </c>
      <c r="AD31" s="17">
        <v>0</v>
      </c>
      <c r="AE31" s="18">
        <v>18502</v>
      </c>
      <c r="AF31" s="18">
        <v>0</v>
      </c>
      <c r="AG31" s="18">
        <v>0</v>
      </c>
      <c r="AH31" s="18">
        <v>0</v>
      </c>
      <c r="AI31" s="18">
        <v>0</v>
      </c>
      <c r="AJ31" s="13">
        <v>18502</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17232</v>
      </c>
      <c r="BA31" s="18">
        <v>0</v>
      </c>
      <c r="BB31" s="18">
        <v>274416</v>
      </c>
      <c r="BC31" s="18">
        <v>0</v>
      </c>
      <c r="BD31" s="18">
        <v>972862</v>
      </c>
      <c r="BE31" s="13">
        <v>1264510</v>
      </c>
      <c r="BF31" s="17">
        <v>0</v>
      </c>
      <c r="BG31" s="18">
        <v>168816</v>
      </c>
      <c r="BH31" s="18">
        <v>0</v>
      </c>
      <c r="BI31" s="18">
        <v>4900</v>
      </c>
      <c r="BJ31" s="18">
        <v>0</v>
      </c>
      <c r="BK31" s="18">
        <v>0</v>
      </c>
      <c r="BL31" s="13">
        <v>173716</v>
      </c>
      <c r="BM31" s="17">
        <v>0</v>
      </c>
      <c r="BN31" s="18">
        <v>0</v>
      </c>
      <c r="BO31" s="18">
        <v>0</v>
      </c>
      <c r="BP31" s="18">
        <v>0</v>
      </c>
      <c r="BQ31" s="18">
        <v>0</v>
      </c>
      <c r="BR31" s="18">
        <v>0</v>
      </c>
      <c r="BS31" s="13">
        <v>0</v>
      </c>
      <c r="BT31" s="17">
        <v>0</v>
      </c>
      <c r="BU31" s="18">
        <v>0</v>
      </c>
      <c r="BV31" s="18">
        <v>0</v>
      </c>
      <c r="BW31" s="18">
        <v>0</v>
      </c>
      <c r="BX31" s="18">
        <v>0</v>
      </c>
      <c r="BY31" s="18">
        <v>0</v>
      </c>
      <c r="BZ31" s="13">
        <v>0</v>
      </c>
    </row>
    <row r="32" spans="1:78" x14ac:dyDescent="0.3">
      <c r="A32" s="4" t="s">
        <v>23</v>
      </c>
      <c r="B32" s="109">
        <v>0</v>
      </c>
      <c r="C32" s="110">
        <v>1704425</v>
      </c>
      <c r="D32" s="110">
        <v>65137</v>
      </c>
      <c r="E32" s="110">
        <v>95492</v>
      </c>
      <c r="F32" s="110">
        <v>0</v>
      </c>
      <c r="G32" s="110">
        <v>11782</v>
      </c>
      <c r="H32" s="111">
        <v>1876836</v>
      </c>
      <c r="I32" s="17">
        <v>0</v>
      </c>
      <c r="J32" s="18">
        <v>1704425</v>
      </c>
      <c r="K32" s="18">
        <v>0</v>
      </c>
      <c r="L32" s="18">
        <v>0</v>
      </c>
      <c r="M32" s="18">
        <v>0</v>
      </c>
      <c r="N32" s="18">
        <v>9069</v>
      </c>
      <c r="O32" s="13">
        <v>1713494</v>
      </c>
      <c r="P32" s="17">
        <v>0</v>
      </c>
      <c r="Q32" s="18">
        <v>0</v>
      </c>
      <c r="R32" s="18">
        <v>31838</v>
      </c>
      <c r="S32" s="18">
        <v>0</v>
      </c>
      <c r="T32" s="18">
        <v>0</v>
      </c>
      <c r="U32" s="18">
        <v>1363</v>
      </c>
      <c r="V32" s="13">
        <v>33201</v>
      </c>
      <c r="W32" s="17">
        <v>0</v>
      </c>
      <c r="X32" s="18">
        <v>0</v>
      </c>
      <c r="Y32" s="18">
        <v>3510</v>
      </c>
      <c r="Z32" s="18">
        <v>0</v>
      </c>
      <c r="AA32" s="18">
        <v>0</v>
      </c>
      <c r="AB32" s="18">
        <v>0</v>
      </c>
      <c r="AC32" s="13">
        <v>3510</v>
      </c>
      <c r="AD32" s="17">
        <v>0</v>
      </c>
      <c r="AE32" s="18">
        <v>0</v>
      </c>
      <c r="AF32" s="18">
        <v>0</v>
      </c>
      <c r="AG32" s="18">
        <v>0</v>
      </c>
      <c r="AH32" s="18">
        <v>0</v>
      </c>
      <c r="AI32" s="18">
        <v>0</v>
      </c>
      <c r="AJ32" s="13">
        <v>0</v>
      </c>
      <c r="AK32" s="17">
        <v>0</v>
      </c>
      <c r="AL32" s="18">
        <v>0</v>
      </c>
      <c r="AM32" s="18">
        <v>0</v>
      </c>
      <c r="AN32" s="18">
        <v>0</v>
      </c>
      <c r="AO32" s="18">
        <v>0</v>
      </c>
      <c r="AP32" s="18">
        <v>1350</v>
      </c>
      <c r="AQ32" s="13">
        <v>1350</v>
      </c>
      <c r="AR32" s="17">
        <v>0</v>
      </c>
      <c r="AS32" s="18">
        <v>0</v>
      </c>
      <c r="AT32" s="18">
        <v>0</v>
      </c>
      <c r="AU32" s="18">
        <v>0</v>
      </c>
      <c r="AV32" s="18">
        <v>0</v>
      </c>
      <c r="AW32" s="18">
        <v>0</v>
      </c>
      <c r="AX32" s="13">
        <v>0</v>
      </c>
      <c r="AY32" s="17">
        <v>0</v>
      </c>
      <c r="AZ32" s="18">
        <v>0</v>
      </c>
      <c r="BA32" s="18">
        <v>0</v>
      </c>
      <c r="BB32" s="18">
        <v>95492</v>
      </c>
      <c r="BC32" s="18">
        <v>0</v>
      </c>
      <c r="BD32" s="18">
        <v>0</v>
      </c>
      <c r="BE32" s="13">
        <v>95492</v>
      </c>
      <c r="BF32" s="17">
        <v>0</v>
      </c>
      <c r="BG32" s="18">
        <v>0</v>
      </c>
      <c r="BH32" s="18">
        <v>0</v>
      </c>
      <c r="BI32" s="18">
        <v>0</v>
      </c>
      <c r="BJ32" s="18">
        <v>0</v>
      </c>
      <c r="BK32" s="18">
        <v>0</v>
      </c>
      <c r="BL32" s="13">
        <v>0</v>
      </c>
      <c r="BM32" s="17">
        <v>0</v>
      </c>
      <c r="BN32" s="18">
        <v>0</v>
      </c>
      <c r="BO32" s="18">
        <v>29789</v>
      </c>
      <c r="BP32" s="18">
        <v>0</v>
      </c>
      <c r="BQ32" s="18">
        <v>0</v>
      </c>
      <c r="BR32" s="18">
        <v>0</v>
      </c>
      <c r="BS32" s="13">
        <v>29789</v>
      </c>
      <c r="BT32" s="17">
        <v>0</v>
      </c>
      <c r="BU32" s="18">
        <v>0</v>
      </c>
      <c r="BV32" s="18">
        <v>0</v>
      </c>
      <c r="BW32" s="18">
        <v>0</v>
      </c>
      <c r="BX32" s="18">
        <v>0</v>
      </c>
      <c r="BY32" s="18">
        <v>0</v>
      </c>
      <c r="BZ32" s="13">
        <v>0</v>
      </c>
    </row>
    <row r="33" spans="1:78" x14ac:dyDescent="0.3">
      <c r="A33" s="4" t="s">
        <v>24</v>
      </c>
      <c r="B33" s="109">
        <v>0</v>
      </c>
      <c r="C33" s="110">
        <v>57000</v>
      </c>
      <c r="D33" s="110">
        <v>1170000</v>
      </c>
      <c r="E33" s="110">
        <v>7000</v>
      </c>
      <c r="F33" s="110">
        <v>48000</v>
      </c>
      <c r="G33" s="110">
        <v>0</v>
      </c>
      <c r="H33" s="111">
        <v>1282000</v>
      </c>
      <c r="I33" s="17">
        <v>0</v>
      </c>
      <c r="J33" s="18">
        <v>0</v>
      </c>
      <c r="K33" s="18">
        <v>1003000</v>
      </c>
      <c r="L33" s="18">
        <v>7000</v>
      </c>
      <c r="M33" s="18">
        <v>0</v>
      </c>
      <c r="N33" s="18">
        <v>0</v>
      </c>
      <c r="O33" s="13">
        <v>1010000</v>
      </c>
      <c r="P33" s="17">
        <v>0</v>
      </c>
      <c r="Q33" s="18">
        <v>0</v>
      </c>
      <c r="R33" s="18">
        <v>167000</v>
      </c>
      <c r="S33" s="18">
        <v>0</v>
      </c>
      <c r="T33" s="18">
        <v>48000</v>
      </c>
      <c r="U33" s="18">
        <v>0</v>
      </c>
      <c r="V33" s="13">
        <v>215000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57000</v>
      </c>
      <c r="BH33" s="18">
        <v>0</v>
      </c>
      <c r="BI33" s="18">
        <v>0</v>
      </c>
      <c r="BJ33" s="18">
        <v>0</v>
      </c>
      <c r="BK33" s="18">
        <v>0</v>
      </c>
      <c r="BL33" s="13">
        <v>57000</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
      <c r="A34" s="4" t="s">
        <v>25</v>
      </c>
      <c r="B34" s="109">
        <v>430855.22</v>
      </c>
      <c r="C34" s="110">
        <v>21732738.890000004</v>
      </c>
      <c r="D34" s="110">
        <v>2360843.1799999997</v>
      </c>
      <c r="E34" s="110">
        <v>4097.72</v>
      </c>
      <c r="F34" s="110">
        <v>230400.21</v>
      </c>
      <c r="G34" s="110">
        <v>2393109.84</v>
      </c>
      <c r="H34" s="111">
        <v>27152045.060000002</v>
      </c>
      <c r="I34" s="17">
        <v>430855.22</v>
      </c>
      <c r="J34" s="18">
        <v>11796739.060000001</v>
      </c>
      <c r="K34" s="18">
        <v>1494297.22</v>
      </c>
      <c r="L34" s="18">
        <v>0</v>
      </c>
      <c r="M34" s="18">
        <v>0</v>
      </c>
      <c r="N34" s="18">
        <v>2065744.3</v>
      </c>
      <c r="O34" s="13">
        <v>15787635.800000003</v>
      </c>
      <c r="P34" s="17">
        <v>0</v>
      </c>
      <c r="Q34" s="18">
        <v>44949.75</v>
      </c>
      <c r="R34" s="18">
        <v>866545.96</v>
      </c>
      <c r="S34" s="18">
        <v>0</v>
      </c>
      <c r="T34" s="18">
        <v>226430.21</v>
      </c>
      <c r="U34" s="18">
        <v>311400.99</v>
      </c>
      <c r="V34" s="13">
        <v>1449326.91</v>
      </c>
      <c r="W34" s="17">
        <v>0</v>
      </c>
      <c r="X34" s="18">
        <v>9481498.9600000009</v>
      </c>
      <c r="Y34" s="18">
        <v>0</v>
      </c>
      <c r="Z34" s="18">
        <v>0</v>
      </c>
      <c r="AA34" s="18">
        <v>3970</v>
      </c>
      <c r="AB34" s="18">
        <v>0</v>
      </c>
      <c r="AC34" s="13">
        <v>9485468.9600000009</v>
      </c>
      <c r="AD34" s="17">
        <v>0</v>
      </c>
      <c r="AE34" s="18">
        <v>0</v>
      </c>
      <c r="AF34" s="18">
        <v>0</v>
      </c>
      <c r="AG34" s="18">
        <v>0</v>
      </c>
      <c r="AH34" s="18">
        <v>0</v>
      </c>
      <c r="AI34" s="18">
        <v>0</v>
      </c>
      <c r="AJ34" s="13">
        <v>0</v>
      </c>
      <c r="AK34" s="17">
        <v>0</v>
      </c>
      <c r="AL34" s="18">
        <v>279474.09000000003</v>
      </c>
      <c r="AM34" s="18">
        <v>0</v>
      </c>
      <c r="AN34" s="18">
        <v>0</v>
      </c>
      <c r="AO34" s="18">
        <v>0</v>
      </c>
      <c r="AP34" s="18">
        <v>11084.55</v>
      </c>
      <c r="AQ34" s="13">
        <v>290558.64</v>
      </c>
      <c r="AR34" s="17">
        <v>0</v>
      </c>
      <c r="AS34" s="18">
        <v>0</v>
      </c>
      <c r="AT34" s="18">
        <v>0</v>
      </c>
      <c r="AU34" s="18">
        <v>4097.72</v>
      </c>
      <c r="AV34" s="18">
        <v>0</v>
      </c>
      <c r="AW34" s="18">
        <v>0</v>
      </c>
      <c r="AX34" s="13">
        <v>4097.72</v>
      </c>
      <c r="AY34" s="17">
        <v>0</v>
      </c>
      <c r="AZ34" s="18">
        <v>0</v>
      </c>
      <c r="BA34" s="18">
        <v>0</v>
      </c>
      <c r="BB34" s="18">
        <v>0</v>
      </c>
      <c r="BC34" s="18">
        <v>0</v>
      </c>
      <c r="BD34" s="18">
        <v>0</v>
      </c>
      <c r="BE34" s="13">
        <v>0</v>
      </c>
      <c r="BF34" s="17">
        <v>0</v>
      </c>
      <c r="BG34" s="18">
        <v>35840</v>
      </c>
      <c r="BH34" s="18">
        <v>0</v>
      </c>
      <c r="BI34" s="18">
        <v>0</v>
      </c>
      <c r="BJ34" s="18">
        <v>0</v>
      </c>
      <c r="BK34" s="18">
        <v>0</v>
      </c>
      <c r="BL34" s="13">
        <v>35840</v>
      </c>
      <c r="BM34" s="17">
        <v>0</v>
      </c>
      <c r="BN34" s="18">
        <v>94237.03</v>
      </c>
      <c r="BO34" s="18">
        <v>0</v>
      </c>
      <c r="BP34" s="18">
        <v>0</v>
      </c>
      <c r="BQ34" s="18">
        <v>0</v>
      </c>
      <c r="BR34" s="18">
        <v>4880</v>
      </c>
      <c r="BS34" s="13">
        <v>99117.03</v>
      </c>
      <c r="BT34" s="17">
        <v>0</v>
      </c>
      <c r="BU34" s="18">
        <v>0</v>
      </c>
      <c r="BV34" s="18">
        <v>0</v>
      </c>
      <c r="BW34" s="18">
        <v>0</v>
      </c>
      <c r="BX34" s="18">
        <v>0</v>
      </c>
      <c r="BY34" s="18">
        <v>0</v>
      </c>
      <c r="BZ34" s="13">
        <v>0</v>
      </c>
    </row>
    <row r="35" spans="1:78" x14ac:dyDescent="0.3">
      <c r="A35" s="4" t="s">
        <v>26</v>
      </c>
      <c r="B35" s="109">
        <v>1</v>
      </c>
      <c r="C35" s="110">
        <v>18706547</v>
      </c>
      <c r="D35" s="110">
        <v>3497927</v>
      </c>
      <c r="E35" s="110">
        <v>102010.15</v>
      </c>
      <c r="F35" s="110">
        <v>773280</v>
      </c>
      <c r="G35" s="110">
        <v>1182690</v>
      </c>
      <c r="H35" s="111">
        <v>24262455.149999999</v>
      </c>
      <c r="I35" s="17">
        <v>0</v>
      </c>
      <c r="J35" s="18">
        <v>9677158</v>
      </c>
      <c r="K35" s="18">
        <v>1430461</v>
      </c>
      <c r="L35" s="18">
        <v>0</v>
      </c>
      <c r="M35" s="18">
        <v>13428</v>
      </c>
      <c r="N35" s="18">
        <v>19600</v>
      </c>
      <c r="O35" s="13">
        <v>11140647</v>
      </c>
      <c r="P35" s="17">
        <v>0</v>
      </c>
      <c r="Q35" s="18">
        <v>42902</v>
      </c>
      <c r="R35" s="18">
        <v>2029438</v>
      </c>
      <c r="S35" s="18">
        <v>7273</v>
      </c>
      <c r="T35" s="18">
        <v>671017</v>
      </c>
      <c r="U35" s="18">
        <v>43679</v>
      </c>
      <c r="V35" s="13">
        <v>2794309</v>
      </c>
      <c r="W35" s="17">
        <v>0</v>
      </c>
      <c r="X35" s="18">
        <v>0</v>
      </c>
      <c r="Y35" s="18">
        <v>0</v>
      </c>
      <c r="Z35" s="18">
        <v>0</v>
      </c>
      <c r="AA35" s="18">
        <v>0</v>
      </c>
      <c r="AB35" s="18">
        <v>0</v>
      </c>
      <c r="AC35" s="13">
        <v>0</v>
      </c>
      <c r="AD35" s="17">
        <v>0</v>
      </c>
      <c r="AE35" s="18">
        <v>10599</v>
      </c>
      <c r="AF35" s="18">
        <v>0</v>
      </c>
      <c r="AG35" s="18">
        <v>0</v>
      </c>
      <c r="AH35" s="18">
        <v>0</v>
      </c>
      <c r="AI35" s="18">
        <v>0</v>
      </c>
      <c r="AJ35" s="13">
        <v>10599</v>
      </c>
      <c r="AK35" s="17">
        <v>1</v>
      </c>
      <c r="AL35" s="18">
        <v>124294</v>
      </c>
      <c r="AM35" s="18">
        <v>38028</v>
      </c>
      <c r="AN35" s="18">
        <v>30898</v>
      </c>
      <c r="AO35" s="18">
        <v>296</v>
      </c>
      <c r="AP35" s="18">
        <v>0</v>
      </c>
      <c r="AQ35" s="13">
        <v>193517</v>
      </c>
      <c r="AR35" s="17">
        <v>0</v>
      </c>
      <c r="AS35" s="18">
        <v>463973</v>
      </c>
      <c r="AT35" s="18">
        <v>0</v>
      </c>
      <c r="AU35" s="18">
        <v>23000</v>
      </c>
      <c r="AV35" s="18">
        <v>0</v>
      </c>
      <c r="AW35" s="18">
        <v>0</v>
      </c>
      <c r="AX35" s="13">
        <v>486973</v>
      </c>
      <c r="AY35" s="17">
        <v>0</v>
      </c>
      <c r="AZ35" s="18">
        <v>1575752</v>
      </c>
      <c r="BA35" s="18">
        <v>0</v>
      </c>
      <c r="BB35" s="18">
        <v>0</v>
      </c>
      <c r="BC35" s="18">
        <v>22760</v>
      </c>
      <c r="BD35" s="18">
        <v>1090887</v>
      </c>
      <c r="BE35" s="13">
        <v>2689399</v>
      </c>
      <c r="BF35" s="17">
        <v>0</v>
      </c>
      <c r="BG35" s="18">
        <v>6811869</v>
      </c>
      <c r="BH35" s="18">
        <v>0</v>
      </c>
      <c r="BI35" s="18">
        <v>40839.15</v>
      </c>
      <c r="BJ35" s="18">
        <v>0</v>
      </c>
      <c r="BK35" s="18">
        <v>0</v>
      </c>
      <c r="BL35" s="13">
        <v>6852708.1500000004</v>
      </c>
      <c r="BM35" s="17">
        <v>0</v>
      </c>
      <c r="BN35" s="18">
        <v>0</v>
      </c>
      <c r="BO35" s="18">
        <v>0</v>
      </c>
      <c r="BP35" s="18">
        <v>0</v>
      </c>
      <c r="BQ35" s="18">
        <v>0</v>
      </c>
      <c r="BR35" s="18">
        <v>28524</v>
      </c>
      <c r="BS35" s="13">
        <v>28524</v>
      </c>
      <c r="BT35" s="17">
        <v>0</v>
      </c>
      <c r="BU35" s="18">
        <v>0</v>
      </c>
      <c r="BV35" s="18">
        <v>0</v>
      </c>
      <c r="BW35" s="18">
        <v>0</v>
      </c>
      <c r="BX35" s="18">
        <v>65779</v>
      </c>
      <c r="BY35" s="18">
        <v>0</v>
      </c>
      <c r="BZ35" s="13">
        <v>65779</v>
      </c>
    </row>
    <row r="36" spans="1:78" x14ac:dyDescent="0.3">
      <c r="A36" s="4" t="s">
        <v>27</v>
      </c>
      <c r="B36" s="109">
        <v>1461809.7</v>
      </c>
      <c r="C36" s="110">
        <v>5294533.2999999989</v>
      </c>
      <c r="D36" s="110">
        <v>7356788.6800000006</v>
      </c>
      <c r="E36" s="110">
        <v>0</v>
      </c>
      <c r="F36" s="110">
        <v>0</v>
      </c>
      <c r="G36" s="110">
        <v>953612.3600000001</v>
      </c>
      <c r="H36" s="111">
        <v>15066744.040000003</v>
      </c>
      <c r="I36" s="17">
        <v>0</v>
      </c>
      <c r="J36" s="18">
        <v>3333193.67</v>
      </c>
      <c r="K36" s="18">
        <v>5427695.6100000003</v>
      </c>
      <c r="L36" s="18">
        <v>0</v>
      </c>
      <c r="M36" s="18">
        <v>0</v>
      </c>
      <c r="N36" s="18">
        <v>799922.17</v>
      </c>
      <c r="O36" s="13">
        <v>9560811.4500000011</v>
      </c>
      <c r="P36" s="17">
        <v>1461809.7</v>
      </c>
      <c r="Q36" s="18">
        <v>398793.51</v>
      </c>
      <c r="R36" s="18">
        <v>1404312.67</v>
      </c>
      <c r="S36" s="18">
        <v>0</v>
      </c>
      <c r="T36" s="18">
        <v>0</v>
      </c>
      <c r="U36" s="18">
        <v>29960</v>
      </c>
      <c r="V36" s="13">
        <v>3294875.88</v>
      </c>
      <c r="W36" s="17">
        <v>0</v>
      </c>
      <c r="X36" s="18">
        <v>0</v>
      </c>
      <c r="Y36" s="18">
        <v>524780.4</v>
      </c>
      <c r="Z36" s="18">
        <v>0</v>
      </c>
      <c r="AA36" s="18">
        <v>0</v>
      </c>
      <c r="AB36" s="18">
        <v>0</v>
      </c>
      <c r="AC36" s="13">
        <v>524780.4</v>
      </c>
      <c r="AD36" s="17">
        <v>0</v>
      </c>
      <c r="AE36" s="18">
        <v>1601.7</v>
      </c>
      <c r="AF36" s="18">
        <v>0</v>
      </c>
      <c r="AG36" s="18">
        <v>0</v>
      </c>
      <c r="AH36" s="18">
        <v>0</v>
      </c>
      <c r="AI36" s="18">
        <v>123730.19</v>
      </c>
      <c r="AJ36" s="13">
        <v>125331.89</v>
      </c>
      <c r="AK36" s="17">
        <v>0</v>
      </c>
      <c r="AL36" s="18">
        <v>36110.050000000003</v>
      </c>
      <c r="AM36" s="18">
        <v>0</v>
      </c>
      <c r="AN36" s="18">
        <v>0</v>
      </c>
      <c r="AO36" s="18">
        <v>0</v>
      </c>
      <c r="AP36" s="18">
        <v>0</v>
      </c>
      <c r="AQ36" s="13">
        <v>36110.050000000003</v>
      </c>
      <c r="AR36" s="17">
        <v>0</v>
      </c>
      <c r="AS36" s="18">
        <v>52432.01</v>
      </c>
      <c r="AT36" s="18">
        <v>0</v>
      </c>
      <c r="AU36" s="18">
        <v>0</v>
      </c>
      <c r="AV36" s="18">
        <v>0</v>
      </c>
      <c r="AW36" s="18">
        <v>0</v>
      </c>
      <c r="AX36" s="13">
        <v>52432.01</v>
      </c>
      <c r="AY36" s="17">
        <v>0</v>
      </c>
      <c r="AZ36" s="18">
        <v>913259.92</v>
      </c>
      <c r="BA36" s="18">
        <v>0</v>
      </c>
      <c r="BB36" s="18">
        <v>0</v>
      </c>
      <c r="BC36" s="18">
        <v>0</v>
      </c>
      <c r="BD36" s="18">
        <v>0</v>
      </c>
      <c r="BE36" s="13">
        <v>913259.92</v>
      </c>
      <c r="BF36" s="17">
        <v>0</v>
      </c>
      <c r="BG36" s="18">
        <v>559142.43999999994</v>
      </c>
      <c r="BH36" s="18">
        <v>0</v>
      </c>
      <c r="BI36" s="18">
        <v>0</v>
      </c>
      <c r="BJ36" s="18">
        <v>0</v>
      </c>
      <c r="BK36" s="18">
        <v>0</v>
      </c>
      <c r="BL36" s="13">
        <v>559142.43999999994</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3">
      <c r="A37" s="4" t="s">
        <v>28</v>
      </c>
      <c r="B37" s="109">
        <v>0</v>
      </c>
      <c r="C37" s="110">
        <v>1604458</v>
      </c>
      <c r="D37" s="110">
        <v>11302646</v>
      </c>
      <c r="E37" s="110">
        <v>0</v>
      </c>
      <c r="F37" s="110">
        <v>0</v>
      </c>
      <c r="G37" s="110">
        <v>57781</v>
      </c>
      <c r="H37" s="111">
        <v>12964885</v>
      </c>
      <c r="I37" s="17">
        <v>0</v>
      </c>
      <c r="J37" s="18">
        <v>306806</v>
      </c>
      <c r="K37" s="18">
        <v>9758591</v>
      </c>
      <c r="L37" s="18">
        <v>0</v>
      </c>
      <c r="M37" s="18">
        <v>0</v>
      </c>
      <c r="N37" s="18">
        <v>0</v>
      </c>
      <c r="O37" s="13">
        <v>10065397</v>
      </c>
      <c r="P37" s="17">
        <v>0</v>
      </c>
      <c r="Q37" s="18">
        <v>0</v>
      </c>
      <c r="R37" s="18">
        <v>1286506</v>
      </c>
      <c r="S37" s="18">
        <v>0</v>
      </c>
      <c r="T37" s="18">
        <v>0</v>
      </c>
      <c r="U37" s="18">
        <v>0</v>
      </c>
      <c r="V37" s="13">
        <v>1286506</v>
      </c>
      <c r="W37" s="17">
        <v>0</v>
      </c>
      <c r="X37" s="18">
        <v>23225</v>
      </c>
      <c r="Y37" s="18">
        <v>53517</v>
      </c>
      <c r="Z37" s="18">
        <v>0</v>
      </c>
      <c r="AA37" s="18">
        <v>0</v>
      </c>
      <c r="AB37" s="18">
        <v>52055</v>
      </c>
      <c r="AC37" s="13">
        <v>128797</v>
      </c>
      <c r="AD37" s="17">
        <v>0</v>
      </c>
      <c r="AE37" s="18">
        <v>0</v>
      </c>
      <c r="AF37" s="18">
        <v>120004</v>
      </c>
      <c r="AG37" s="18">
        <v>0</v>
      </c>
      <c r="AH37" s="18">
        <v>0</v>
      </c>
      <c r="AI37" s="18">
        <v>0</v>
      </c>
      <c r="AJ37" s="13">
        <v>120004</v>
      </c>
      <c r="AK37" s="17">
        <v>0</v>
      </c>
      <c r="AL37" s="18">
        <v>0</v>
      </c>
      <c r="AM37" s="18">
        <v>0</v>
      </c>
      <c r="AN37" s="18">
        <v>0</v>
      </c>
      <c r="AO37" s="18">
        <v>0</v>
      </c>
      <c r="AP37" s="18">
        <v>5726</v>
      </c>
      <c r="AQ37" s="13">
        <v>5726</v>
      </c>
      <c r="AR37" s="17">
        <v>0</v>
      </c>
      <c r="AS37" s="18">
        <v>0</v>
      </c>
      <c r="AT37" s="18">
        <v>84028</v>
      </c>
      <c r="AU37" s="18">
        <v>0</v>
      </c>
      <c r="AV37" s="18">
        <v>0</v>
      </c>
      <c r="AW37" s="18">
        <v>0</v>
      </c>
      <c r="AX37" s="13">
        <v>84028</v>
      </c>
      <c r="AY37" s="17">
        <v>0</v>
      </c>
      <c r="AZ37" s="18">
        <v>0</v>
      </c>
      <c r="BA37" s="18">
        <v>0</v>
      </c>
      <c r="BB37" s="18">
        <v>0</v>
      </c>
      <c r="BC37" s="18">
        <v>0</v>
      </c>
      <c r="BD37" s="18">
        <v>0</v>
      </c>
      <c r="BE37" s="13">
        <v>0</v>
      </c>
      <c r="BF37" s="17">
        <v>0</v>
      </c>
      <c r="BG37" s="18">
        <v>1274427</v>
      </c>
      <c r="BH37" s="18">
        <v>0</v>
      </c>
      <c r="BI37" s="18">
        <v>0</v>
      </c>
      <c r="BJ37" s="18">
        <v>0</v>
      </c>
      <c r="BK37" s="18">
        <v>0</v>
      </c>
      <c r="BL37" s="13">
        <v>1274427</v>
      </c>
      <c r="BM37" s="17">
        <v>0</v>
      </c>
      <c r="BN37" s="18">
        <v>0</v>
      </c>
      <c r="BO37" s="18">
        <v>0</v>
      </c>
      <c r="BP37" s="18">
        <v>0</v>
      </c>
      <c r="BQ37" s="18">
        <v>0</v>
      </c>
      <c r="BR37" s="18">
        <v>0</v>
      </c>
      <c r="BS37" s="13">
        <v>0</v>
      </c>
      <c r="BT37" s="17">
        <v>0</v>
      </c>
      <c r="BU37" s="18">
        <v>0</v>
      </c>
      <c r="BV37" s="18">
        <v>0</v>
      </c>
      <c r="BW37" s="18">
        <v>0</v>
      </c>
      <c r="BX37" s="18">
        <v>0</v>
      </c>
      <c r="BY37" s="18">
        <v>0</v>
      </c>
      <c r="BZ37" s="13">
        <v>0</v>
      </c>
    </row>
    <row r="38" spans="1:78" x14ac:dyDescent="0.3">
      <c r="A38" s="4" t="s">
        <v>29</v>
      </c>
      <c r="B38" s="109">
        <v>81271</v>
      </c>
      <c r="C38" s="110">
        <v>857856.42</v>
      </c>
      <c r="D38" s="110">
        <v>920122</v>
      </c>
      <c r="E38" s="110">
        <v>0</v>
      </c>
      <c r="F38" s="110">
        <v>0</v>
      </c>
      <c r="G38" s="110">
        <v>59956</v>
      </c>
      <c r="H38" s="111">
        <v>1919205.42</v>
      </c>
      <c r="I38" s="17">
        <v>0</v>
      </c>
      <c r="J38" s="18">
        <v>0</v>
      </c>
      <c r="K38" s="18">
        <v>262586</v>
      </c>
      <c r="L38" s="18">
        <v>0</v>
      </c>
      <c r="M38" s="18">
        <v>0</v>
      </c>
      <c r="N38" s="18">
        <v>0</v>
      </c>
      <c r="O38" s="13">
        <v>262586</v>
      </c>
      <c r="P38" s="17">
        <v>81271</v>
      </c>
      <c r="Q38" s="18">
        <v>0</v>
      </c>
      <c r="R38" s="18">
        <v>657536</v>
      </c>
      <c r="S38" s="18">
        <v>0</v>
      </c>
      <c r="T38" s="18">
        <v>0</v>
      </c>
      <c r="U38" s="18">
        <v>0</v>
      </c>
      <c r="V38" s="13">
        <v>738807</v>
      </c>
      <c r="W38" s="17">
        <v>0</v>
      </c>
      <c r="X38" s="18">
        <v>0</v>
      </c>
      <c r="Y38" s="18">
        <v>0</v>
      </c>
      <c r="Z38" s="18">
        <v>0</v>
      </c>
      <c r="AA38" s="18">
        <v>0</v>
      </c>
      <c r="AB38" s="18">
        <v>0</v>
      </c>
      <c r="AC38" s="13">
        <v>0</v>
      </c>
      <c r="AD38" s="17">
        <v>0</v>
      </c>
      <c r="AE38" s="18">
        <v>0</v>
      </c>
      <c r="AF38" s="18">
        <v>0</v>
      </c>
      <c r="AG38" s="18">
        <v>0</v>
      </c>
      <c r="AH38" s="18">
        <v>0</v>
      </c>
      <c r="AI38" s="18">
        <v>16775</v>
      </c>
      <c r="AJ38" s="13">
        <v>16775</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43181</v>
      </c>
      <c r="BE38" s="13">
        <v>43181</v>
      </c>
      <c r="BF38" s="17">
        <v>0</v>
      </c>
      <c r="BG38" s="18">
        <v>857856.42</v>
      </c>
      <c r="BH38" s="18">
        <v>0</v>
      </c>
      <c r="BI38" s="18">
        <v>0</v>
      </c>
      <c r="BJ38" s="18">
        <v>0</v>
      </c>
      <c r="BK38" s="18">
        <v>0</v>
      </c>
      <c r="BL38" s="13">
        <v>857856.42</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
      <c r="A39" s="4" t="s">
        <v>30</v>
      </c>
      <c r="B39" s="109">
        <v>0</v>
      </c>
      <c r="C39" s="110">
        <v>430684</v>
      </c>
      <c r="D39" s="110">
        <v>128405</v>
      </c>
      <c r="E39" s="110">
        <v>1293</v>
      </c>
      <c r="F39" s="110">
        <v>0</v>
      </c>
      <c r="G39" s="110">
        <v>103006.64</v>
      </c>
      <c r="H39" s="111">
        <v>663388.64</v>
      </c>
      <c r="I39" s="17">
        <v>0</v>
      </c>
      <c r="J39" s="18">
        <v>382924</v>
      </c>
      <c r="K39" s="18">
        <v>7500</v>
      </c>
      <c r="L39" s="18">
        <v>0</v>
      </c>
      <c r="M39" s="18">
        <v>0</v>
      </c>
      <c r="N39" s="18">
        <v>40049.64</v>
      </c>
      <c r="O39" s="13">
        <v>430473.64</v>
      </c>
      <c r="P39" s="17">
        <v>0</v>
      </c>
      <c r="Q39" s="18">
        <v>0</v>
      </c>
      <c r="R39" s="18">
        <v>120905</v>
      </c>
      <c r="S39" s="18">
        <v>0</v>
      </c>
      <c r="T39" s="18">
        <v>0</v>
      </c>
      <c r="U39" s="18">
        <v>0</v>
      </c>
      <c r="V39" s="13">
        <v>120905</v>
      </c>
      <c r="W39" s="17">
        <v>0</v>
      </c>
      <c r="X39" s="18">
        <v>0</v>
      </c>
      <c r="Y39" s="18">
        <v>0</v>
      </c>
      <c r="Z39" s="18">
        <v>0</v>
      </c>
      <c r="AA39" s="18">
        <v>0</v>
      </c>
      <c r="AB39" s="18">
        <v>62957</v>
      </c>
      <c r="AC39" s="13">
        <v>62957</v>
      </c>
      <c r="AD39" s="17">
        <v>0</v>
      </c>
      <c r="AE39" s="18">
        <v>0</v>
      </c>
      <c r="AF39" s="18">
        <v>0</v>
      </c>
      <c r="AG39" s="18">
        <v>0</v>
      </c>
      <c r="AH39" s="18">
        <v>0</v>
      </c>
      <c r="AI39" s="18">
        <v>0</v>
      </c>
      <c r="AJ39" s="13">
        <v>0</v>
      </c>
      <c r="AK39" s="17">
        <v>0</v>
      </c>
      <c r="AL39" s="18">
        <v>15081</v>
      </c>
      <c r="AM39" s="18">
        <v>0</v>
      </c>
      <c r="AN39" s="18">
        <v>0</v>
      </c>
      <c r="AO39" s="18">
        <v>0</v>
      </c>
      <c r="AP39" s="18">
        <v>0</v>
      </c>
      <c r="AQ39" s="13">
        <v>15081</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7466</v>
      </c>
      <c r="BH39" s="18">
        <v>0</v>
      </c>
      <c r="BI39" s="18">
        <v>1293</v>
      </c>
      <c r="BJ39" s="18">
        <v>0</v>
      </c>
      <c r="BK39" s="18">
        <v>0</v>
      </c>
      <c r="BL39" s="13">
        <v>8759</v>
      </c>
      <c r="BM39" s="17">
        <v>0</v>
      </c>
      <c r="BN39" s="18">
        <v>25213</v>
      </c>
      <c r="BO39" s="18">
        <v>0</v>
      </c>
      <c r="BP39" s="18">
        <v>0</v>
      </c>
      <c r="BQ39" s="18">
        <v>0</v>
      </c>
      <c r="BR39" s="18">
        <v>0</v>
      </c>
      <c r="BS39" s="13">
        <v>25213</v>
      </c>
      <c r="BT39" s="17">
        <v>0</v>
      </c>
      <c r="BU39" s="18">
        <v>0</v>
      </c>
      <c r="BV39" s="18">
        <v>0</v>
      </c>
      <c r="BW39" s="18">
        <v>0</v>
      </c>
      <c r="BX39" s="18">
        <v>0</v>
      </c>
      <c r="BY39" s="18">
        <v>0</v>
      </c>
      <c r="BZ39" s="13">
        <v>0</v>
      </c>
    </row>
    <row r="40" spans="1:78" x14ac:dyDescent="0.3">
      <c r="A40" s="4" t="s">
        <v>31</v>
      </c>
      <c r="B40" s="109">
        <v>0</v>
      </c>
      <c r="C40" s="110">
        <v>5904803</v>
      </c>
      <c r="D40" s="110">
        <v>4843107</v>
      </c>
      <c r="E40" s="110">
        <v>576760</v>
      </c>
      <c r="F40" s="110">
        <v>0</v>
      </c>
      <c r="G40" s="110">
        <v>1032980</v>
      </c>
      <c r="H40" s="111">
        <v>12357650</v>
      </c>
      <c r="I40" s="17">
        <v>0</v>
      </c>
      <c r="J40" s="18">
        <v>3025164</v>
      </c>
      <c r="K40" s="18">
        <v>2899386</v>
      </c>
      <c r="L40" s="18">
        <v>0</v>
      </c>
      <c r="M40" s="18">
        <v>0</v>
      </c>
      <c r="N40" s="18">
        <v>0</v>
      </c>
      <c r="O40" s="13">
        <v>5924550</v>
      </c>
      <c r="P40" s="17">
        <v>0</v>
      </c>
      <c r="Q40" s="18">
        <v>80299</v>
      </c>
      <c r="R40" s="18">
        <v>1943721</v>
      </c>
      <c r="S40" s="18">
        <v>2110</v>
      </c>
      <c r="T40" s="18">
        <v>0</v>
      </c>
      <c r="U40" s="18">
        <v>45965</v>
      </c>
      <c r="V40" s="13">
        <v>2072095</v>
      </c>
      <c r="W40" s="17">
        <v>0</v>
      </c>
      <c r="X40" s="18">
        <v>0</v>
      </c>
      <c r="Y40" s="18">
        <v>0</v>
      </c>
      <c r="Z40" s="18">
        <v>0</v>
      </c>
      <c r="AA40" s="18">
        <v>0</v>
      </c>
      <c r="AB40" s="18">
        <v>0</v>
      </c>
      <c r="AC40" s="13">
        <v>0</v>
      </c>
      <c r="AD40" s="17">
        <v>0</v>
      </c>
      <c r="AE40" s="18">
        <v>0</v>
      </c>
      <c r="AF40" s="18">
        <v>0</v>
      </c>
      <c r="AG40" s="18">
        <v>0</v>
      </c>
      <c r="AH40" s="18">
        <v>0</v>
      </c>
      <c r="AI40" s="18">
        <v>320000</v>
      </c>
      <c r="AJ40" s="13">
        <v>320000</v>
      </c>
      <c r="AK40" s="17">
        <v>0</v>
      </c>
      <c r="AL40" s="18">
        <v>435878</v>
      </c>
      <c r="AM40" s="18">
        <v>0</v>
      </c>
      <c r="AN40" s="18">
        <v>0</v>
      </c>
      <c r="AO40" s="18">
        <v>0</v>
      </c>
      <c r="AP40" s="18">
        <v>66000</v>
      </c>
      <c r="AQ40" s="13">
        <v>501878</v>
      </c>
      <c r="AR40" s="17">
        <v>0</v>
      </c>
      <c r="AS40" s="18">
        <v>324011</v>
      </c>
      <c r="AT40" s="18">
        <v>0</v>
      </c>
      <c r="AU40" s="18">
        <v>0</v>
      </c>
      <c r="AV40" s="18">
        <v>0</v>
      </c>
      <c r="AW40" s="18">
        <v>0</v>
      </c>
      <c r="AX40" s="13">
        <v>324011</v>
      </c>
      <c r="AY40" s="17">
        <v>0</v>
      </c>
      <c r="AZ40" s="18">
        <v>1367792</v>
      </c>
      <c r="BA40" s="18">
        <v>0</v>
      </c>
      <c r="BB40" s="18">
        <v>574650</v>
      </c>
      <c r="BC40" s="18">
        <v>0</v>
      </c>
      <c r="BD40" s="18">
        <v>601015</v>
      </c>
      <c r="BE40" s="13">
        <v>2543457</v>
      </c>
      <c r="BF40" s="17">
        <v>0</v>
      </c>
      <c r="BG40" s="18">
        <v>671659</v>
      </c>
      <c r="BH40" s="18">
        <v>0</v>
      </c>
      <c r="BI40" s="18">
        <v>0</v>
      </c>
      <c r="BJ40" s="18">
        <v>0</v>
      </c>
      <c r="BK40" s="18">
        <v>0</v>
      </c>
      <c r="BL40" s="13">
        <v>671659</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
      <c r="A41" s="4" t="s">
        <v>32</v>
      </c>
      <c r="B41" s="109">
        <v>18000</v>
      </c>
      <c r="C41" s="110">
        <v>1112528</v>
      </c>
      <c r="D41" s="110">
        <v>479255</v>
      </c>
      <c r="E41" s="110">
        <v>37900</v>
      </c>
      <c r="F41" s="110">
        <v>260697</v>
      </c>
      <c r="G41" s="110">
        <v>29043</v>
      </c>
      <c r="H41" s="111">
        <v>1937423</v>
      </c>
      <c r="I41" s="17">
        <v>0</v>
      </c>
      <c r="J41" s="18">
        <v>259864</v>
      </c>
      <c r="K41" s="18">
        <v>198554</v>
      </c>
      <c r="L41" s="18">
        <v>1500</v>
      </c>
      <c r="M41" s="18">
        <v>4327</v>
      </c>
      <c r="N41" s="18">
        <v>0</v>
      </c>
      <c r="O41" s="13">
        <v>464245</v>
      </c>
      <c r="P41" s="17">
        <v>18000</v>
      </c>
      <c r="Q41" s="18">
        <v>411318</v>
      </c>
      <c r="R41" s="18">
        <v>280701</v>
      </c>
      <c r="S41" s="18">
        <v>9250</v>
      </c>
      <c r="T41" s="18">
        <v>256370</v>
      </c>
      <c r="U41" s="18">
        <v>0</v>
      </c>
      <c r="V41" s="13">
        <v>975639</v>
      </c>
      <c r="W41" s="17">
        <v>0</v>
      </c>
      <c r="X41" s="18">
        <v>0</v>
      </c>
      <c r="Y41" s="18">
        <v>0</v>
      </c>
      <c r="Z41" s="18">
        <v>0</v>
      </c>
      <c r="AA41" s="18">
        <v>0</v>
      </c>
      <c r="AB41" s="18">
        <v>0</v>
      </c>
      <c r="AC41" s="13">
        <v>0</v>
      </c>
      <c r="AD41" s="17">
        <v>0</v>
      </c>
      <c r="AE41" s="18">
        <v>0</v>
      </c>
      <c r="AF41" s="18">
        <v>0</v>
      </c>
      <c r="AG41" s="18">
        <v>0</v>
      </c>
      <c r="AH41" s="18">
        <v>0</v>
      </c>
      <c r="AI41" s="18">
        <v>29043</v>
      </c>
      <c r="AJ41" s="13">
        <v>29043</v>
      </c>
      <c r="AK41" s="17">
        <v>0</v>
      </c>
      <c r="AL41" s="18">
        <v>0</v>
      </c>
      <c r="AM41" s="18">
        <v>0</v>
      </c>
      <c r="AN41" s="18">
        <v>0</v>
      </c>
      <c r="AO41" s="18">
        <v>0</v>
      </c>
      <c r="AP41" s="18">
        <v>0</v>
      </c>
      <c r="AQ41" s="13">
        <v>0</v>
      </c>
      <c r="AR41" s="17">
        <v>0</v>
      </c>
      <c r="AS41" s="18">
        <v>392602</v>
      </c>
      <c r="AT41" s="18">
        <v>0</v>
      </c>
      <c r="AU41" s="18">
        <v>27150</v>
      </c>
      <c r="AV41" s="18">
        <v>0</v>
      </c>
      <c r="AW41" s="18">
        <v>0</v>
      </c>
      <c r="AX41" s="13">
        <v>419752</v>
      </c>
      <c r="AY41" s="17">
        <v>0</v>
      </c>
      <c r="AZ41" s="18">
        <v>0</v>
      </c>
      <c r="BA41" s="18">
        <v>0</v>
      </c>
      <c r="BB41" s="18">
        <v>0</v>
      </c>
      <c r="BC41" s="18">
        <v>0</v>
      </c>
      <c r="BD41" s="18">
        <v>0</v>
      </c>
      <c r="BE41" s="13">
        <v>0</v>
      </c>
      <c r="BF41" s="17">
        <v>0</v>
      </c>
      <c r="BG41" s="18">
        <v>48744</v>
      </c>
      <c r="BH41" s="18">
        <v>0</v>
      </c>
      <c r="BI41" s="18">
        <v>0</v>
      </c>
      <c r="BJ41" s="18">
        <v>0</v>
      </c>
      <c r="BK41" s="18">
        <v>0</v>
      </c>
      <c r="BL41" s="13">
        <v>48744</v>
      </c>
      <c r="BM41" s="17">
        <v>0</v>
      </c>
      <c r="BN41" s="18">
        <v>0</v>
      </c>
      <c r="BO41" s="18">
        <v>0</v>
      </c>
      <c r="BP41" s="18">
        <v>0</v>
      </c>
      <c r="BQ41" s="18">
        <v>0</v>
      </c>
      <c r="BR41" s="18">
        <v>0</v>
      </c>
      <c r="BS41" s="13">
        <v>0</v>
      </c>
      <c r="BT41" s="17">
        <v>0</v>
      </c>
      <c r="BU41" s="18">
        <v>0</v>
      </c>
      <c r="BV41" s="18">
        <v>0</v>
      </c>
      <c r="BW41" s="18">
        <v>0</v>
      </c>
      <c r="BX41" s="18">
        <v>0</v>
      </c>
      <c r="BY41" s="18">
        <v>0</v>
      </c>
      <c r="BZ41" s="13">
        <v>0</v>
      </c>
    </row>
    <row r="42" spans="1:78" x14ac:dyDescent="0.3">
      <c r="A42" s="4" t="s">
        <v>33</v>
      </c>
      <c r="B42" s="109">
        <v>12861594.260000002</v>
      </c>
      <c r="C42" s="110">
        <v>31265951.289999988</v>
      </c>
      <c r="D42" s="110">
        <v>0</v>
      </c>
      <c r="E42" s="110">
        <v>658224.84999999986</v>
      </c>
      <c r="F42" s="110">
        <v>0</v>
      </c>
      <c r="G42" s="110">
        <v>0</v>
      </c>
      <c r="H42" s="111">
        <v>44785770.399999991</v>
      </c>
      <c r="I42" s="17">
        <v>1510011.76</v>
      </c>
      <c r="J42" s="18">
        <v>28683917.109999988</v>
      </c>
      <c r="K42" s="18">
        <v>0</v>
      </c>
      <c r="L42" s="18">
        <v>0</v>
      </c>
      <c r="M42" s="18">
        <v>0</v>
      </c>
      <c r="N42" s="18">
        <v>0</v>
      </c>
      <c r="O42" s="13">
        <v>30193928.86999999</v>
      </c>
      <c r="P42" s="17">
        <v>9658434.5600000005</v>
      </c>
      <c r="Q42" s="18">
        <v>399862.93</v>
      </c>
      <c r="R42" s="18">
        <v>0</v>
      </c>
      <c r="S42" s="18">
        <v>0</v>
      </c>
      <c r="T42" s="18">
        <v>0</v>
      </c>
      <c r="U42" s="18">
        <v>0</v>
      </c>
      <c r="V42" s="13">
        <v>10058297.49</v>
      </c>
      <c r="W42" s="17">
        <v>0</v>
      </c>
      <c r="X42" s="18">
        <v>0</v>
      </c>
      <c r="Y42" s="18">
        <v>0</v>
      </c>
      <c r="Z42" s="18">
        <v>0</v>
      </c>
      <c r="AA42" s="18">
        <v>0</v>
      </c>
      <c r="AB42" s="18">
        <v>0</v>
      </c>
      <c r="AC42" s="13">
        <v>0</v>
      </c>
      <c r="AD42" s="17">
        <v>0</v>
      </c>
      <c r="AE42" s="18">
        <v>0</v>
      </c>
      <c r="AF42" s="18">
        <v>0</v>
      </c>
      <c r="AG42" s="18">
        <v>0</v>
      </c>
      <c r="AH42" s="18">
        <v>0</v>
      </c>
      <c r="AI42" s="18">
        <v>0</v>
      </c>
      <c r="AJ42" s="13">
        <v>0</v>
      </c>
      <c r="AK42" s="17">
        <v>116212.01</v>
      </c>
      <c r="AL42" s="18">
        <v>0</v>
      </c>
      <c r="AM42" s="18">
        <v>0</v>
      </c>
      <c r="AN42" s="18">
        <v>0</v>
      </c>
      <c r="AO42" s="18">
        <v>0</v>
      </c>
      <c r="AP42" s="18">
        <v>0</v>
      </c>
      <c r="AQ42" s="13">
        <v>116212.01</v>
      </c>
      <c r="AR42" s="17">
        <v>0</v>
      </c>
      <c r="AS42" s="18">
        <v>0</v>
      </c>
      <c r="AT42" s="18">
        <v>0</v>
      </c>
      <c r="AU42" s="18">
        <v>0</v>
      </c>
      <c r="AV42" s="18">
        <v>0</v>
      </c>
      <c r="AW42" s="18">
        <v>0</v>
      </c>
      <c r="AX42" s="13">
        <v>0</v>
      </c>
      <c r="AY42" s="17">
        <v>0</v>
      </c>
      <c r="AZ42" s="18">
        <v>0</v>
      </c>
      <c r="BA42" s="18">
        <v>0</v>
      </c>
      <c r="BB42" s="18">
        <v>658224.84999999986</v>
      </c>
      <c r="BC42" s="18">
        <v>0</v>
      </c>
      <c r="BD42" s="18">
        <v>0</v>
      </c>
      <c r="BE42" s="13">
        <v>658224.84999999986</v>
      </c>
      <c r="BF42" s="17">
        <v>1576932.29</v>
      </c>
      <c r="BG42" s="18">
        <v>2182171.25</v>
      </c>
      <c r="BH42" s="18">
        <v>0</v>
      </c>
      <c r="BI42" s="18">
        <v>0</v>
      </c>
      <c r="BJ42" s="18">
        <v>0</v>
      </c>
      <c r="BK42" s="18">
        <v>0</v>
      </c>
      <c r="BL42" s="13">
        <v>3759103.54</v>
      </c>
      <c r="BM42" s="17">
        <v>3.64</v>
      </c>
      <c r="BN42" s="18">
        <v>0</v>
      </c>
      <c r="BO42" s="18">
        <v>0</v>
      </c>
      <c r="BP42" s="18">
        <v>0</v>
      </c>
      <c r="BQ42" s="18">
        <v>0</v>
      </c>
      <c r="BR42" s="18">
        <v>0</v>
      </c>
      <c r="BS42" s="13">
        <v>3.64</v>
      </c>
      <c r="BT42" s="17">
        <v>0</v>
      </c>
      <c r="BU42" s="18">
        <v>0</v>
      </c>
      <c r="BV42" s="18">
        <v>0</v>
      </c>
      <c r="BW42" s="18">
        <v>0</v>
      </c>
      <c r="BX42" s="18">
        <v>0</v>
      </c>
      <c r="BY42" s="18">
        <v>0</v>
      </c>
      <c r="BZ42" s="13">
        <v>0</v>
      </c>
    </row>
    <row r="43" spans="1:78" x14ac:dyDescent="0.3">
      <c r="A43" s="4" t="s">
        <v>34</v>
      </c>
      <c r="B43" s="109">
        <v>99244</v>
      </c>
      <c r="C43" s="110">
        <v>535234</v>
      </c>
      <c r="D43" s="110">
        <v>0</v>
      </c>
      <c r="E43" s="110">
        <v>110915</v>
      </c>
      <c r="F43" s="110">
        <v>0</v>
      </c>
      <c r="G43" s="110">
        <v>75591</v>
      </c>
      <c r="H43" s="111">
        <v>820984</v>
      </c>
      <c r="I43" s="17">
        <v>0</v>
      </c>
      <c r="J43" s="18">
        <v>169730</v>
      </c>
      <c r="K43" s="18">
        <v>0</v>
      </c>
      <c r="L43" s="18">
        <v>0</v>
      </c>
      <c r="M43" s="18">
        <v>0</v>
      </c>
      <c r="N43" s="18">
        <v>0</v>
      </c>
      <c r="O43" s="13">
        <v>169730</v>
      </c>
      <c r="P43" s="17">
        <v>99244</v>
      </c>
      <c r="Q43" s="18">
        <v>60557</v>
      </c>
      <c r="R43" s="18">
        <v>0</v>
      </c>
      <c r="S43" s="18">
        <v>110915</v>
      </c>
      <c r="T43" s="18">
        <v>0</v>
      </c>
      <c r="U43" s="18">
        <v>0</v>
      </c>
      <c r="V43" s="13">
        <v>270716</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96052</v>
      </c>
      <c r="AM43" s="18">
        <v>0</v>
      </c>
      <c r="AN43" s="18">
        <v>0</v>
      </c>
      <c r="AO43" s="18">
        <v>0</v>
      </c>
      <c r="AP43" s="18">
        <v>0</v>
      </c>
      <c r="AQ43" s="13">
        <v>96052</v>
      </c>
      <c r="AR43" s="17">
        <v>0</v>
      </c>
      <c r="AS43" s="18">
        <v>0</v>
      </c>
      <c r="AT43" s="18">
        <v>0</v>
      </c>
      <c r="AU43" s="18">
        <v>0</v>
      </c>
      <c r="AV43" s="18">
        <v>0</v>
      </c>
      <c r="AW43" s="18">
        <v>0</v>
      </c>
      <c r="AX43" s="13">
        <v>0</v>
      </c>
      <c r="AY43" s="17">
        <v>0</v>
      </c>
      <c r="AZ43" s="18">
        <v>0</v>
      </c>
      <c r="BA43" s="18">
        <v>0</v>
      </c>
      <c r="BB43" s="18">
        <v>0</v>
      </c>
      <c r="BC43" s="18">
        <v>0</v>
      </c>
      <c r="BD43" s="18">
        <v>75591</v>
      </c>
      <c r="BE43" s="13">
        <v>75591</v>
      </c>
      <c r="BF43" s="17">
        <v>0</v>
      </c>
      <c r="BG43" s="18">
        <v>208895</v>
      </c>
      <c r="BH43" s="18">
        <v>0</v>
      </c>
      <c r="BI43" s="18">
        <v>0</v>
      </c>
      <c r="BJ43" s="18">
        <v>0</v>
      </c>
      <c r="BK43" s="18">
        <v>0</v>
      </c>
      <c r="BL43" s="13">
        <v>208895</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3">
      <c r="A44" s="4" t="s">
        <v>35</v>
      </c>
      <c r="B44" s="109">
        <v>7967020</v>
      </c>
      <c r="C44" s="110">
        <v>17573497</v>
      </c>
      <c r="D44" s="110">
        <v>455</v>
      </c>
      <c r="E44" s="110">
        <v>0</v>
      </c>
      <c r="F44" s="110">
        <v>0</v>
      </c>
      <c r="G44" s="110">
        <v>1382307</v>
      </c>
      <c r="H44" s="111">
        <v>26923279</v>
      </c>
      <c r="I44" s="17">
        <v>1990402</v>
      </c>
      <c r="J44" s="18">
        <v>7313870</v>
      </c>
      <c r="K44" s="18">
        <v>0</v>
      </c>
      <c r="L44" s="18">
        <v>0</v>
      </c>
      <c r="M44" s="18">
        <v>0</v>
      </c>
      <c r="N44" s="18">
        <v>353257</v>
      </c>
      <c r="O44" s="13">
        <v>9657529</v>
      </c>
      <c r="P44" s="17">
        <v>4992749</v>
      </c>
      <c r="Q44" s="18">
        <v>722756</v>
      </c>
      <c r="R44" s="18">
        <v>0</v>
      </c>
      <c r="S44" s="18">
        <v>0</v>
      </c>
      <c r="T44" s="18">
        <v>0</v>
      </c>
      <c r="U44" s="18">
        <v>0</v>
      </c>
      <c r="V44" s="13">
        <v>5715505</v>
      </c>
      <c r="W44" s="17">
        <v>983869</v>
      </c>
      <c r="X44" s="18">
        <v>0</v>
      </c>
      <c r="Y44" s="18">
        <v>455</v>
      </c>
      <c r="Z44" s="18">
        <v>0</v>
      </c>
      <c r="AA44" s="18">
        <v>0</v>
      </c>
      <c r="AB44" s="18">
        <v>0</v>
      </c>
      <c r="AC44" s="13">
        <v>984324</v>
      </c>
      <c r="AD44" s="17">
        <v>0</v>
      </c>
      <c r="AE44" s="18">
        <v>0</v>
      </c>
      <c r="AF44" s="18">
        <v>0</v>
      </c>
      <c r="AG44" s="18">
        <v>0</v>
      </c>
      <c r="AH44" s="18">
        <v>0</v>
      </c>
      <c r="AI44" s="18">
        <v>0</v>
      </c>
      <c r="AJ44" s="13">
        <v>0</v>
      </c>
      <c r="AK44" s="17">
        <v>0</v>
      </c>
      <c r="AL44" s="18">
        <v>1470</v>
      </c>
      <c r="AM44" s="18">
        <v>0</v>
      </c>
      <c r="AN44" s="18">
        <v>0</v>
      </c>
      <c r="AO44" s="18">
        <v>0</v>
      </c>
      <c r="AP44" s="18">
        <v>0</v>
      </c>
      <c r="AQ44" s="13">
        <v>1470</v>
      </c>
      <c r="AR44" s="17">
        <v>0</v>
      </c>
      <c r="AS44" s="18">
        <v>61688</v>
      </c>
      <c r="AT44" s="18">
        <v>0</v>
      </c>
      <c r="AU44" s="18">
        <v>0</v>
      </c>
      <c r="AV44" s="18">
        <v>0</v>
      </c>
      <c r="AW44" s="18">
        <v>0</v>
      </c>
      <c r="AX44" s="13">
        <v>61688</v>
      </c>
      <c r="AY44" s="17">
        <v>0</v>
      </c>
      <c r="AZ44" s="18">
        <v>568775</v>
      </c>
      <c r="BA44" s="18">
        <v>0</v>
      </c>
      <c r="BB44" s="18">
        <v>0</v>
      </c>
      <c r="BC44" s="18">
        <v>0</v>
      </c>
      <c r="BD44" s="18">
        <v>1029050</v>
      </c>
      <c r="BE44" s="13">
        <v>1597825</v>
      </c>
      <c r="BF44" s="17">
        <v>0</v>
      </c>
      <c r="BG44" s="18">
        <v>8904938</v>
      </c>
      <c r="BH44" s="18">
        <v>0</v>
      </c>
      <c r="BI44" s="18">
        <v>0</v>
      </c>
      <c r="BJ44" s="18">
        <v>0</v>
      </c>
      <c r="BK44" s="18">
        <v>0</v>
      </c>
      <c r="BL44" s="13">
        <v>8904938</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
      <c r="A45" s="4" t="s">
        <v>36</v>
      </c>
      <c r="B45" s="109">
        <v>290000</v>
      </c>
      <c r="C45" s="110">
        <v>2607826.23</v>
      </c>
      <c r="D45" s="110">
        <v>5697165</v>
      </c>
      <c r="E45" s="110">
        <v>22767</v>
      </c>
      <c r="F45" s="110">
        <v>45932</v>
      </c>
      <c r="G45" s="110">
        <v>0</v>
      </c>
      <c r="H45" s="111">
        <v>8663690.2300000004</v>
      </c>
      <c r="I45" s="17">
        <v>0</v>
      </c>
      <c r="J45" s="18">
        <v>2129165.23</v>
      </c>
      <c r="K45" s="18">
        <v>3536864</v>
      </c>
      <c r="L45" s="18">
        <v>1230</v>
      </c>
      <c r="M45" s="18">
        <v>0</v>
      </c>
      <c r="N45" s="18">
        <v>0</v>
      </c>
      <c r="O45" s="13">
        <v>5667259.2300000004</v>
      </c>
      <c r="P45" s="17">
        <v>0</v>
      </c>
      <c r="Q45" s="18">
        <v>276703</v>
      </c>
      <c r="R45" s="18">
        <v>2160301</v>
      </c>
      <c r="S45" s="18">
        <v>8698</v>
      </c>
      <c r="T45" s="18">
        <v>0</v>
      </c>
      <c r="U45" s="18">
        <v>0</v>
      </c>
      <c r="V45" s="13">
        <v>2445702</v>
      </c>
      <c r="W45" s="17">
        <v>0</v>
      </c>
      <c r="X45" s="18">
        <v>0</v>
      </c>
      <c r="Y45" s="18">
        <v>0</v>
      </c>
      <c r="Z45" s="18">
        <v>0</v>
      </c>
      <c r="AA45" s="18">
        <v>0</v>
      </c>
      <c r="AB45" s="18">
        <v>0</v>
      </c>
      <c r="AC45" s="13">
        <v>0</v>
      </c>
      <c r="AD45" s="17">
        <v>0</v>
      </c>
      <c r="AE45" s="18">
        <v>32755</v>
      </c>
      <c r="AF45" s="18">
        <v>0</v>
      </c>
      <c r="AG45" s="18">
        <v>1230</v>
      </c>
      <c r="AH45" s="18">
        <v>0</v>
      </c>
      <c r="AI45" s="18">
        <v>0</v>
      </c>
      <c r="AJ45" s="13">
        <v>33985</v>
      </c>
      <c r="AK45" s="17">
        <v>0</v>
      </c>
      <c r="AL45" s="18">
        <v>0</v>
      </c>
      <c r="AM45" s="18">
        <v>0</v>
      </c>
      <c r="AN45" s="18">
        <v>0</v>
      </c>
      <c r="AO45" s="18">
        <v>0</v>
      </c>
      <c r="AP45" s="18">
        <v>0</v>
      </c>
      <c r="AQ45" s="13">
        <v>0</v>
      </c>
      <c r="AR45" s="17">
        <v>0</v>
      </c>
      <c r="AS45" s="18">
        <v>0</v>
      </c>
      <c r="AT45" s="18">
        <v>0</v>
      </c>
      <c r="AU45" s="18">
        <v>3681</v>
      </c>
      <c r="AV45" s="18">
        <v>0</v>
      </c>
      <c r="AW45" s="18">
        <v>0</v>
      </c>
      <c r="AX45" s="13">
        <v>3681</v>
      </c>
      <c r="AY45" s="17">
        <v>0</v>
      </c>
      <c r="AZ45" s="18">
        <v>4305</v>
      </c>
      <c r="BA45" s="18">
        <v>0</v>
      </c>
      <c r="BB45" s="18">
        <v>2409</v>
      </c>
      <c r="BC45" s="18">
        <v>0</v>
      </c>
      <c r="BD45" s="18">
        <v>0</v>
      </c>
      <c r="BE45" s="13">
        <v>6714</v>
      </c>
      <c r="BF45" s="17">
        <v>290000</v>
      </c>
      <c r="BG45" s="18">
        <v>164898</v>
      </c>
      <c r="BH45" s="18">
        <v>0</v>
      </c>
      <c r="BI45" s="18">
        <v>0</v>
      </c>
      <c r="BJ45" s="18">
        <v>0</v>
      </c>
      <c r="BK45" s="18">
        <v>0</v>
      </c>
      <c r="BL45" s="13">
        <v>454898</v>
      </c>
      <c r="BM45" s="17">
        <v>0</v>
      </c>
      <c r="BN45" s="18">
        <v>0</v>
      </c>
      <c r="BO45" s="18">
        <v>0</v>
      </c>
      <c r="BP45" s="18">
        <v>4040</v>
      </c>
      <c r="BQ45" s="18">
        <v>0</v>
      </c>
      <c r="BR45" s="18">
        <v>0</v>
      </c>
      <c r="BS45" s="13">
        <v>4040</v>
      </c>
      <c r="BT45" s="17">
        <v>0</v>
      </c>
      <c r="BU45" s="18">
        <v>0</v>
      </c>
      <c r="BV45" s="18">
        <v>0</v>
      </c>
      <c r="BW45" s="18">
        <v>1479</v>
      </c>
      <c r="BX45" s="18">
        <v>45932</v>
      </c>
      <c r="BY45" s="18">
        <v>0</v>
      </c>
      <c r="BZ45" s="13">
        <v>47411</v>
      </c>
    </row>
    <row r="46" spans="1:78" x14ac:dyDescent="0.3">
      <c r="A46" s="4" t="s">
        <v>37</v>
      </c>
      <c r="B46" s="109">
        <v>0</v>
      </c>
      <c r="C46" s="110">
        <v>6026776.54</v>
      </c>
      <c r="D46" s="110">
        <v>1129251.06</v>
      </c>
      <c r="E46" s="110">
        <v>187732.99000000002</v>
      </c>
      <c r="F46" s="110">
        <v>640745.92000000004</v>
      </c>
      <c r="G46" s="110">
        <v>19300</v>
      </c>
      <c r="H46" s="111">
        <v>8003806.5100000016</v>
      </c>
      <c r="I46" s="17">
        <v>0</v>
      </c>
      <c r="J46" s="18">
        <v>4297477.8600000003</v>
      </c>
      <c r="K46" s="18">
        <v>287928.82</v>
      </c>
      <c r="L46" s="18">
        <v>45125.82</v>
      </c>
      <c r="M46" s="18">
        <v>108501.16</v>
      </c>
      <c r="N46" s="18">
        <v>0</v>
      </c>
      <c r="O46" s="13">
        <v>4739033.6600000011</v>
      </c>
      <c r="P46" s="17">
        <v>0</v>
      </c>
      <c r="Q46" s="18">
        <v>0</v>
      </c>
      <c r="R46" s="18">
        <v>841322.24</v>
      </c>
      <c r="S46" s="18">
        <v>0</v>
      </c>
      <c r="T46" s="18">
        <v>479059.56</v>
      </c>
      <c r="U46" s="18">
        <v>0</v>
      </c>
      <c r="V46" s="13">
        <v>1320381.8</v>
      </c>
      <c r="W46" s="17">
        <v>0</v>
      </c>
      <c r="X46" s="18">
        <v>30702.74</v>
      </c>
      <c r="Y46" s="18">
        <v>0</v>
      </c>
      <c r="Z46" s="18">
        <v>0</v>
      </c>
      <c r="AA46" s="18">
        <v>0</v>
      </c>
      <c r="AB46" s="18">
        <v>0</v>
      </c>
      <c r="AC46" s="13">
        <v>30702.74</v>
      </c>
      <c r="AD46" s="17">
        <v>0</v>
      </c>
      <c r="AE46" s="18">
        <v>1336647.56</v>
      </c>
      <c r="AF46" s="18">
        <v>0</v>
      </c>
      <c r="AG46" s="18">
        <v>0</v>
      </c>
      <c r="AH46" s="18">
        <v>0</v>
      </c>
      <c r="AI46" s="18">
        <v>19300</v>
      </c>
      <c r="AJ46" s="13">
        <v>1355947.56</v>
      </c>
      <c r="AK46" s="17">
        <v>0</v>
      </c>
      <c r="AL46" s="18">
        <v>4777.5</v>
      </c>
      <c r="AM46" s="18">
        <v>0</v>
      </c>
      <c r="AN46" s="18">
        <v>0</v>
      </c>
      <c r="AO46" s="18">
        <v>0</v>
      </c>
      <c r="AP46" s="18">
        <v>0</v>
      </c>
      <c r="AQ46" s="13">
        <v>4777.5</v>
      </c>
      <c r="AR46" s="17">
        <v>0</v>
      </c>
      <c r="AS46" s="18">
        <v>0</v>
      </c>
      <c r="AT46" s="18">
        <v>0</v>
      </c>
      <c r="AU46" s="18">
        <v>142607.17000000001</v>
      </c>
      <c r="AV46" s="18">
        <v>34398.160000000003</v>
      </c>
      <c r="AW46" s="18">
        <v>0</v>
      </c>
      <c r="AX46" s="13">
        <v>177005.33000000002</v>
      </c>
      <c r="AY46" s="17">
        <v>0</v>
      </c>
      <c r="AZ46" s="18">
        <v>234179.81</v>
      </c>
      <c r="BA46" s="18">
        <v>0</v>
      </c>
      <c r="BB46" s="18">
        <v>0</v>
      </c>
      <c r="BC46" s="18">
        <v>18787.04</v>
      </c>
      <c r="BD46" s="18">
        <v>0</v>
      </c>
      <c r="BE46" s="13">
        <v>252966.85</v>
      </c>
      <c r="BF46" s="17">
        <v>0</v>
      </c>
      <c r="BG46" s="18">
        <v>122991.06999999999</v>
      </c>
      <c r="BH46" s="18">
        <v>0</v>
      </c>
      <c r="BI46" s="18">
        <v>0</v>
      </c>
      <c r="BJ46" s="18">
        <v>0</v>
      </c>
      <c r="BK46" s="18">
        <v>0</v>
      </c>
      <c r="BL46" s="13">
        <v>122991.06999999999</v>
      </c>
      <c r="BM46" s="17">
        <v>0</v>
      </c>
      <c r="BN46" s="18">
        <v>0</v>
      </c>
      <c r="BO46" s="18">
        <v>0</v>
      </c>
      <c r="BP46" s="18">
        <v>0</v>
      </c>
      <c r="BQ46" s="18">
        <v>0</v>
      </c>
      <c r="BR46" s="18">
        <v>0</v>
      </c>
      <c r="BS46" s="13">
        <v>0</v>
      </c>
      <c r="BT46" s="17">
        <v>0</v>
      </c>
      <c r="BU46" s="18">
        <v>0</v>
      </c>
      <c r="BV46" s="18">
        <v>0</v>
      </c>
      <c r="BW46" s="18">
        <v>0</v>
      </c>
      <c r="BX46" s="18">
        <v>0</v>
      </c>
      <c r="BY46" s="18">
        <v>0</v>
      </c>
      <c r="BZ46" s="13">
        <v>0</v>
      </c>
    </row>
    <row r="47" spans="1:78" x14ac:dyDescent="0.3">
      <c r="A47" s="4" t="s">
        <v>38</v>
      </c>
      <c r="B47" s="109">
        <v>0</v>
      </c>
      <c r="C47" s="110">
        <v>1116077.79</v>
      </c>
      <c r="D47" s="110">
        <v>26594.45</v>
      </c>
      <c r="E47" s="110">
        <v>2310</v>
      </c>
      <c r="F47" s="110">
        <v>0</v>
      </c>
      <c r="G47" s="110">
        <v>0</v>
      </c>
      <c r="H47" s="111">
        <v>1144982.24</v>
      </c>
      <c r="I47" s="17">
        <v>0</v>
      </c>
      <c r="J47" s="18">
        <v>287360.7</v>
      </c>
      <c r="K47" s="18">
        <v>0</v>
      </c>
      <c r="L47" s="18">
        <v>2310</v>
      </c>
      <c r="M47" s="18">
        <v>0</v>
      </c>
      <c r="N47" s="18">
        <v>0</v>
      </c>
      <c r="O47" s="13">
        <v>289670.7</v>
      </c>
      <c r="P47" s="17">
        <v>0</v>
      </c>
      <c r="Q47" s="18">
        <v>332506.37</v>
      </c>
      <c r="R47" s="18">
        <v>26594.45</v>
      </c>
      <c r="S47" s="18">
        <v>0</v>
      </c>
      <c r="T47" s="18">
        <v>0</v>
      </c>
      <c r="U47" s="18">
        <v>0</v>
      </c>
      <c r="V47" s="13">
        <v>359100.82</v>
      </c>
      <c r="W47" s="17">
        <v>0</v>
      </c>
      <c r="X47" s="18">
        <v>3439.11</v>
      </c>
      <c r="Y47" s="18">
        <v>0</v>
      </c>
      <c r="Z47" s="18">
        <v>0</v>
      </c>
      <c r="AA47" s="18">
        <v>0</v>
      </c>
      <c r="AB47" s="18">
        <v>0</v>
      </c>
      <c r="AC47" s="13">
        <v>3439.11</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492771.61</v>
      </c>
      <c r="BH47" s="18">
        <v>0</v>
      </c>
      <c r="BI47" s="18">
        <v>0</v>
      </c>
      <c r="BJ47" s="18">
        <v>0</v>
      </c>
      <c r="BK47" s="18">
        <v>0</v>
      </c>
      <c r="BL47" s="13">
        <v>492771.61</v>
      </c>
      <c r="BM47" s="17">
        <v>0</v>
      </c>
      <c r="BN47" s="18">
        <v>0</v>
      </c>
      <c r="BO47" s="18">
        <v>0</v>
      </c>
      <c r="BP47" s="18">
        <v>0</v>
      </c>
      <c r="BQ47" s="18">
        <v>0</v>
      </c>
      <c r="BR47" s="18">
        <v>0</v>
      </c>
      <c r="BS47" s="13">
        <v>0</v>
      </c>
      <c r="BT47" s="17">
        <v>0</v>
      </c>
      <c r="BU47" s="18">
        <v>0</v>
      </c>
      <c r="BV47" s="18">
        <v>0</v>
      </c>
      <c r="BW47" s="18">
        <v>0</v>
      </c>
      <c r="BX47" s="18">
        <v>0</v>
      </c>
      <c r="BY47" s="18">
        <v>0</v>
      </c>
      <c r="BZ47" s="13">
        <v>0</v>
      </c>
    </row>
    <row r="48" spans="1:78" x14ac:dyDescent="0.3">
      <c r="A48" s="4" t="s">
        <v>39</v>
      </c>
      <c r="B48" s="109">
        <v>0</v>
      </c>
      <c r="C48" s="110">
        <v>989000</v>
      </c>
      <c r="D48" s="110">
        <v>2988000</v>
      </c>
      <c r="E48" s="110">
        <v>0</v>
      </c>
      <c r="F48" s="110">
        <v>0</v>
      </c>
      <c r="G48" s="110">
        <v>0</v>
      </c>
      <c r="H48" s="111">
        <v>3977000</v>
      </c>
      <c r="I48" s="17">
        <v>0</v>
      </c>
      <c r="J48" s="18">
        <v>210000</v>
      </c>
      <c r="K48" s="18">
        <v>476000</v>
      </c>
      <c r="L48" s="18">
        <v>0</v>
      </c>
      <c r="M48" s="18">
        <v>0</v>
      </c>
      <c r="N48" s="18">
        <v>0</v>
      </c>
      <c r="O48" s="13">
        <v>686000</v>
      </c>
      <c r="P48" s="17">
        <v>0</v>
      </c>
      <c r="Q48" s="18">
        <v>0</v>
      </c>
      <c r="R48" s="18">
        <v>2512000</v>
      </c>
      <c r="S48" s="18">
        <v>0</v>
      </c>
      <c r="T48" s="18">
        <v>0</v>
      </c>
      <c r="U48" s="18">
        <v>0</v>
      </c>
      <c r="V48" s="13">
        <v>2512000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109000</v>
      </c>
      <c r="AM48" s="18">
        <v>0</v>
      </c>
      <c r="AN48" s="18">
        <v>0</v>
      </c>
      <c r="AO48" s="18">
        <v>0</v>
      </c>
      <c r="AP48" s="18">
        <v>0</v>
      </c>
      <c r="AQ48" s="13">
        <v>109000</v>
      </c>
      <c r="AR48" s="17">
        <v>0</v>
      </c>
      <c r="AS48" s="18">
        <v>116000</v>
      </c>
      <c r="AT48" s="18">
        <v>0</v>
      </c>
      <c r="AU48" s="18">
        <v>0</v>
      </c>
      <c r="AV48" s="18">
        <v>0</v>
      </c>
      <c r="AW48" s="18">
        <v>0</v>
      </c>
      <c r="AX48" s="13">
        <v>116000</v>
      </c>
      <c r="AY48" s="17">
        <v>0</v>
      </c>
      <c r="AZ48" s="18">
        <v>15000</v>
      </c>
      <c r="BA48" s="18">
        <v>0</v>
      </c>
      <c r="BB48" s="18">
        <v>0</v>
      </c>
      <c r="BC48" s="18">
        <v>0</v>
      </c>
      <c r="BD48" s="18">
        <v>0</v>
      </c>
      <c r="BE48" s="13">
        <v>15000</v>
      </c>
      <c r="BF48" s="17">
        <v>0</v>
      </c>
      <c r="BG48" s="18">
        <v>539000</v>
      </c>
      <c r="BH48" s="18">
        <v>0</v>
      </c>
      <c r="BI48" s="18">
        <v>0</v>
      </c>
      <c r="BJ48" s="18">
        <v>0</v>
      </c>
      <c r="BK48" s="18">
        <v>0</v>
      </c>
      <c r="BL48" s="13">
        <v>539000</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3">
      <c r="A49" s="4" t="s">
        <v>40</v>
      </c>
      <c r="B49" s="109">
        <v>0</v>
      </c>
      <c r="C49" s="110">
        <v>11071</v>
      </c>
      <c r="D49" s="110">
        <v>4740</v>
      </c>
      <c r="E49" s="110">
        <v>0</v>
      </c>
      <c r="F49" s="110">
        <v>0</v>
      </c>
      <c r="G49" s="110">
        <v>22</v>
      </c>
      <c r="H49" s="111">
        <v>15833</v>
      </c>
      <c r="I49" s="17">
        <v>0</v>
      </c>
      <c r="J49" s="18">
        <v>10663</v>
      </c>
      <c r="K49" s="18">
        <v>1918</v>
      </c>
      <c r="L49" s="18">
        <v>0</v>
      </c>
      <c r="M49" s="18">
        <v>0</v>
      </c>
      <c r="N49" s="18">
        <v>0</v>
      </c>
      <c r="O49" s="13">
        <v>12581</v>
      </c>
      <c r="P49" s="17">
        <v>0</v>
      </c>
      <c r="Q49" s="18">
        <v>0</v>
      </c>
      <c r="R49" s="18">
        <v>2822</v>
      </c>
      <c r="S49" s="18">
        <v>0</v>
      </c>
      <c r="T49" s="18">
        <v>0</v>
      </c>
      <c r="U49" s="18">
        <v>0</v>
      </c>
      <c r="V49" s="13">
        <v>2822</v>
      </c>
      <c r="W49" s="17">
        <v>0</v>
      </c>
      <c r="X49" s="18">
        <v>0</v>
      </c>
      <c r="Y49" s="18">
        <v>0</v>
      </c>
      <c r="Z49" s="18">
        <v>0</v>
      </c>
      <c r="AA49" s="18">
        <v>0</v>
      </c>
      <c r="AB49" s="18">
        <v>0</v>
      </c>
      <c r="AC49" s="13">
        <v>0</v>
      </c>
      <c r="AD49" s="17">
        <v>0</v>
      </c>
      <c r="AE49" s="18">
        <v>0</v>
      </c>
      <c r="AF49" s="18">
        <v>0</v>
      </c>
      <c r="AG49" s="18">
        <v>0</v>
      </c>
      <c r="AH49" s="18">
        <v>0</v>
      </c>
      <c r="AI49" s="18">
        <v>22</v>
      </c>
      <c r="AJ49" s="13">
        <v>22</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408</v>
      </c>
      <c r="BH49" s="18">
        <v>0</v>
      </c>
      <c r="BI49" s="18">
        <v>0</v>
      </c>
      <c r="BJ49" s="18">
        <v>0</v>
      </c>
      <c r="BK49" s="18">
        <v>0</v>
      </c>
      <c r="BL49" s="13">
        <v>408</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
      <c r="A50" s="4" t="s">
        <v>41</v>
      </c>
      <c r="B50" s="109">
        <v>0</v>
      </c>
      <c r="C50" s="110">
        <v>62030</v>
      </c>
      <c r="D50" s="110">
        <v>543481</v>
      </c>
      <c r="E50" s="110">
        <v>0</v>
      </c>
      <c r="F50" s="110">
        <v>0</v>
      </c>
      <c r="G50" s="110">
        <v>84135</v>
      </c>
      <c r="H50" s="111">
        <v>689646</v>
      </c>
      <c r="I50" s="17">
        <v>0</v>
      </c>
      <c r="J50" s="18">
        <v>6000</v>
      </c>
      <c r="K50" s="18">
        <v>508651</v>
      </c>
      <c r="L50" s="18">
        <v>0</v>
      </c>
      <c r="M50" s="18">
        <v>0</v>
      </c>
      <c r="N50" s="18">
        <v>0</v>
      </c>
      <c r="O50" s="13">
        <v>514651</v>
      </c>
      <c r="P50" s="17">
        <v>0</v>
      </c>
      <c r="Q50" s="18">
        <v>0</v>
      </c>
      <c r="R50" s="18">
        <v>34830</v>
      </c>
      <c r="S50" s="18">
        <v>0</v>
      </c>
      <c r="T50" s="18">
        <v>0</v>
      </c>
      <c r="U50" s="18">
        <v>37030</v>
      </c>
      <c r="V50" s="13">
        <v>71860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47105</v>
      </c>
      <c r="BE50" s="13">
        <v>47105</v>
      </c>
      <c r="BF50" s="17">
        <v>0</v>
      </c>
      <c r="BG50" s="18">
        <v>56030</v>
      </c>
      <c r="BH50" s="18">
        <v>0</v>
      </c>
      <c r="BI50" s="18">
        <v>0</v>
      </c>
      <c r="BJ50" s="18">
        <v>0</v>
      </c>
      <c r="BK50" s="18">
        <v>0</v>
      </c>
      <c r="BL50" s="13">
        <v>56030</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
      <c r="A51" s="4" t="s">
        <v>42</v>
      </c>
      <c r="B51" s="109">
        <v>0</v>
      </c>
      <c r="C51" s="110">
        <v>0</v>
      </c>
      <c r="D51" s="110">
        <v>0</v>
      </c>
      <c r="E51" s="110">
        <v>481162</v>
      </c>
      <c r="F51" s="110">
        <v>0</v>
      </c>
      <c r="G51" s="110">
        <v>3018541</v>
      </c>
      <c r="H51" s="111">
        <v>3499703</v>
      </c>
      <c r="I51" s="17">
        <v>0</v>
      </c>
      <c r="J51" s="18">
        <v>0</v>
      </c>
      <c r="K51" s="18">
        <v>0</v>
      </c>
      <c r="L51" s="18">
        <v>0</v>
      </c>
      <c r="M51" s="18">
        <v>0</v>
      </c>
      <c r="N51" s="18">
        <v>1033661</v>
      </c>
      <c r="O51" s="13">
        <v>1033661</v>
      </c>
      <c r="P51" s="17">
        <v>0</v>
      </c>
      <c r="Q51" s="18">
        <v>0</v>
      </c>
      <c r="R51" s="18">
        <v>0</v>
      </c>
      <c r="S51" s="18">
        <v>0</v>
      </c>
      <c r="T51" s="18">
        <v>0</v>
      </c>
      <c r="U51" s="18">
        <v>1984880</v>
      </c>
      <c r="V51" s="13">
        <v>1984880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481162</v>
      </c>
      <c r="BC51" s="18">
        <v>0</v>
      </c>
      <c r="BD51" s="18">
        <v>0</v>
      </c>
      <c r="BE51" s="13">
        <v>481162</v>
      </c>
      <c r="BF51" s="17">
        <v>0</v>
      </c>
      <c r="BG51" s="18">
        <v>0</v>
      </c>
      <c r="BH51" s="18">
        <v>0</v>
      </c>
      <c r="BI51" s="18">
        <v>0</v>
      </c>
      <c r="BJ51" s="18">
        <v>0</v>
      </c>
      <c r="BK51" s="18">
        <v>0</v>
      </c>
      <c r="BL51" s="13">
        <v>0</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
      <c r="A52" s="4" t="s">
        <v>43</v>
      </c>
      <c r="B52" s="109">
        <v>380000.04</v>
      </c>
      <c r="C52" s="110">
        <v>6989799.5300000003</v>
      </c>
      <c r="D52" s="110">
        <v>5980829.9100000001</v>
      </c>
      <c r="E52" s="110">
        <v>150411</v>
      </c>
      <c r="F52" s="110">
        <v>745007.42999999993</v>
      </c>
      <c r="G52" s="110">
        <v>422266.26</v>
      </c>
      <c r="H52" s="111">
        <v>14668314.169999998</v>
      </c>
      <c r="I52" s="17">
        <v>0</v>
      </c>
      <c r="J52" s="18">
        <v>5511875.6500000004</v>
      </c>
      <c r="K52" s="18">
        <v>4328521.8500000006</v>
      </c>
      <c r="L52" s="18">
        <v>0</v>
      </c>
      <c r="M52" s="18">
        <v>546955.03</v>
      </c>
      <c r="N52" s="18">
        <v>310129.08</v>
      </c>
      <c r="O52" s="13">
        <v>10697481.609999999</v>
      </c>
      <c r="P52" s="17">
        <v>380000.04</v>
      </c>
      <c r="Q52" s="18">
        <v>0</v>
      </c>
      <c r="R52" s="18">
        <v>1644808.06</v>
      </c>
      <c r="S52" s="18">
        <v>0</v>
      </c>
      <c r="T52" s="18">
        <v>198052.39999999997</v>
      </c>
      <c r="U52" s="18">
        <v>11528.18</v>
      </c>
      <c r="V52" s="13">
        <v>2234388.6800000002</v>
      </c>
      <c r="W52" s="17">
        <v>0</v>
      </c>
      <c r="X52" s="18">
        <v>0</v>
      </c>
      <c r="Y52" s="18">
        <v>0</v>
      </c>
      <c r="Z52" s="18">
        <v>0</v>
      </c>
      <c r="AA52" s="18">
        <v>0</v>
      </c>
      <c r="AB52" s="18">
        <v>9720</v>
      </c>
      <c r="AC52" s="13">
        <v>9720</v>
      </c>
      <c r="AD52" s="17">
        <v>0</v>
      </c>
      <c r="AE52" s="18">
        <v>39749.08</v>
      </c>
      <c r="AF52" s="18">
        <v>0</v>
      </c>
      <c r="AG52" s="18">
        <v>0</v>
      </c>
      <c r="AH52" s="18">
        <v>0</v>
      </c>
      <c r="AI52" s="18">
        <v>90889</v>
      </c>
      <c r="AJ52" s="13">
        <v>130638.08</v>
      </c>
      <c r="AK52" s="17">
        <v>0</v>
      </c>
      <c r="AL52" s="18">
        <v>0</v>
      </c>
      <c r="AM52" s="18">
        <v>7500</v>
      </c>
      <c r="AN52" s="18">
        <v>0</v>
      </c>
      <c r="AO52" s="18">
        <v>0</v>
      </c>
      <c r="AP52" s="18">
        <v>0</v>
      </c>
      <c r="AQ52" s="13">
        <v>7500</v>
      </c>
      <c r="AR52" s="17">
        <v>0</v>
      </c>
      <c r="AS52" s="18">
        <v>660328.82999999996</v>
      </c>
      <c r="AT52" s="18">
        <v>0</v>
      </c>
      <c r="AU52" s="18">
        <v>0</v>
      </c>
      <c r="AV52" s="18">
        <v>0</v>
      </c>
      <c r="AW52" s="18">
        <v>0</v>
      </c>
      <c r="AX52" s="13">
        <v>660328.82999999996</v>
      </c>
      <c r="AY52" s="17">
        <v>0</v>
      </c>
      <c r="AZ52" s="18">
        <v>5311</v>
      </c>
      <c r="BA52" s="18">
        <v>0</v>
      </c>
      <c r="BB52" s="18">
        <v>3580</v>
      </c>
      <c r="BC52" s="18">
        <v>0</v>
      </c>
      <c r="BD52" s="18">
        <v>0</v>
      </c>
      <c r="BE52" s="13">
        <v>8891</v>
      </c>
      <c r="BF52" s="17">
        <v>0</v>
      </c>
      <c r="BG52" s="18">
        <v>702086.36999999988</v>
      </c>
      <c r="BH52" s="18">
        <v>0</v>
      </c>
      <c r="BI52" s="18">
        <v>146831</v>
      </c>
      <c r="BJ52" s="18">
        <v>0</v>
      </c>
      <c r="BK52" s="18">
        <v>0</v>
      </c>
      <c r="BL52" s="13">
        <v>848917.36999999988</v>
      </c>
      <c r="BM52" s="17">
        <v>0</v>
      </c>
      <c r="BN52" s="18">
        <v>70448.599999999991</v>
      </c>
      <c r="BO52" s="18">
        <v>0</v>
      </c>
      <c r="BP52" s="18">
        <v>0</v>
      </c>
      <c r="BQ52" s="18">
        <v>0</v>
      </c>
      <c r="BR52" s="18">
        <v>0</v>
      </c>
      <c r="BS52" s="13">
        <v>70448.599999999991</v>
      </c>
      <c r="BT52" s="17">
        <v>0</v>
      </c>
      <c r="BU52" s="18">
        <v>0</v>
      </c>
      <c r="BV52" s="18">
        <v>0</v>
      </c>
      <c r="BW52" s="18">
        <v>0</v>
      </c>
      <c r="BX52" s="18">
        <v>0</v>
      </c>
      <c r="BY52" s="18">
        <v>0</v>
      </c>
      <c r="BZ52" s="13">
        <v>0</v>
      </c>
    </row>
    <row r="53" spans="1:78" x14ac:dyDescent="0.3">
      <c r="A53" s="4" t="s">
        <v>44</v>
      </c>
      <c r="B53" s="109">
        <v>0</v>
      </c>
      <c r="C53" s="110">
        <v>1403305</v>
      </c>
      <c r="D53" s="110">
        <v>0</v>
      </c>
      <c r="E53" s="110">
        <v>1411890</v>
      </c>
      <c r="F53" s="110">
        <v>0</v>
      </c>
      <c r="G53" s="110">
        <v>11811795</v>
      </c>
      <c r="H53" s="111">
        <v>14626990</v>
      </c>
      <c r="I53" s="17">
        <v>0</v>
      </c>
      <c r="J53" s="18">
        <v>180780</v>
      </c>
      <c r="K53" s="18">
        <v>0</v>
      </c>
      <c r="L53" s="18">
        <v>0</v>
      </c>
      <c r="M53" s="18">
        <v>0</v>
      </c>
      <c r="N53" s="18">
        <v>1966637</v>
      </c>
      <c r="O53" s="13">
        <v>2147417</v>
      </c>
      <c r="P53" s="17">
        <v>0</v>
      </c>
      <c r="Q53" s="18">
        <v>151340</v>
      </c>
      <c r="R53" s="18">
        <v>0</v>
      </c>
      <c r="S53" s="18">
        <v>0</v>
      </c>
      <c r="T53" s="18">
        <v>0</v>
      </c>
      <c r="U53" s="18">
        <v>9596014</v>
      </c>
      <c r="V53" s="13">
        <v>9747354</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249144</v>
      </c>
      <c r="AQ53" s="13">
        <v>249144</v>
      </c>
      <c r="AR53" s="17">
        <v>0</v>
      </c>
      <c r="AS53" s="18">
        <v>392640</v>
      </c>
      <c r="AT53" s="18">
        <v>0</v>
      </c>
      <c r="AU53" s="18">
        <v>33751</v>
      </c>
      <c r="AV53" s="18">
        <v>0</v>
      </c>
      <c r="AW53" s="18">
        <v>0</v>
      </c>
      <c r="AX53" s="13">
        <v>426391</v>
      </c>
      <c r="AY53" s="17">
        <v>0</v>
      </c>
      <c r="AZ53" s="18">
        <v>416069</v>
      </c>
      <c r="BA53" s="18">
        <v>0</v>
      </c>
      <c r="BB53" s="18">
        <v>1363419</v>
      </c>
      <c r="BC53" s="18">
        <v>0</v>
      </c>
      <c r="BD53" s="18">
        <v>0</v>
      </c>
      <c r="BE53" s="13">
        <v>1779488</v>
      </c>
      <c r="BF53" s="17">
        <v>0</v>
      </c>
      <c r="BG53" s="18">
        <v>262476</v>
      </c>
      <c r="BH53" s="18">
        <v>0</v>
      </c>
      <c r="BI53" s="18">
        <v>14720</v>
      </c>
      <c r="BJ53" s="18">
        <v>0</v>
      </c>
      <c r="BK53" s="18">
        <v>0</v>
      </c>
      <c r="BL53" s="13">
        <v>277196</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
      <c r="A54" s="4" t="s">
        <v>45</v>
      </c>
      <c r="B54" s="109">
        <v>0</v>
      </c>
      <c r="C54" s="110">
        <v>1088990</v>
      </c>
      <c r="D54" s="110">
        <v>4971856</v>
      </c>
      <c r="E54" s="110">
        <v>39529</v>
      </c>
      <c r="F54" s="110">
        <v>0</v>
      </c>
      <c r="G54" s="110">
        <v>369146</v>
      </c>
      <c r="H54" s="111">
        <v>6469521</v>
      </c>
      <c r="I54" s="17">
        <v>0</v>
      </c>
      <c r="J54" s="18">
        <v>0</v>
      </c>
      <c r="K54" s="18">
        <v>3299502</v>
      </c>
      <c r="L54" s="18">
        <v>1820</v>
      </c>
      <c r="M54" s="18">
        <v>0</v>
      </c>
      <c r="N54" s="18">
        <v>0</v>
      </c>
      <c r="O54" s="13">
        <v>3301322</v>
      </c>
      <c r="P54" s="17">
        <v>0</v>
      </c>
      <c r="Q54" s="18">
        <v>0</v>
      </c>
      <c r="R54" s="18">
        <v>1660548</v>
      </c>
      <c r="S54" s="18">
        <v>0</v>
      </c>
      <c r="T54" s="18">
        <v>0</v>
      </c>
      <c r="U54" s="18">
        <v>0</v>
      </c>
      <c r="V54" s="13">
        <v>1660548</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11806</v>
      </c>
      <c r="BB54" s="18">
        <v>37709</v>
      </c>
      <c r="BC54" s="18">
        <v>0</v>
      </c>
      <c r="BD54" s="18">
        <v>369146</v>
      </c>
      <c r="BE54" s="13">
        <v>418661</v>
      </c>
      <c r="BF54" s="17">
        <v>0</v>
      </c>
      <c r="BG54" s="18">
        <v>1088990</v>
      </c>
      <c r="BH54" s="18">
        <v>0</v>
      </c>
      <c r="BI54" s="18">
        <v>0</v>
      </c>
      <c r="BJ54" s="18">
        <v>0</v>
      </c>
      <c r="BK54" s="18">
        <v>0</v>
      </c>
      <c r="BL54" s="13">
        <v>1088990</v>
      </c>
      <c r="BM54" s="17">
        <v>0</v>
      </c>
      <c r="BN54" s="18">
        <v>0</v>
      </c>
      <c r="BO54" s="18">
        <v>0</v>
      </c>
      <c r="BP54" s="18">
        <v>0</v>
      </c>
      <c r="BQ54" s="18">
        <v>0</v>
      </c>
      <c r="BR54" s="18">
        <v>0</v>
      </c>
      <c r="BS54" s="13">
        <v>0</v>
      </c>
      <c r="BT54" s="17">
        <v>0</v>
      </c>
      <c r="BU54" s="18">
        <v>0</v>
      </c>
      <c r="BV54" s="18">
        <v>0</v>
      </c>
      <c r="BW54" s="18">
        <v>0</v>
      </c>
      <c r="BX54" s="18">
        <v>0</v>
      </c>
      <c r="BY54" s="18">
        <v>0</v>
      </c>
      <c r="BZ54" s="13">
        <v>0</v>
      </c>
    </row>
    <row r="55" spans="1:78" x14ac:dyDescent="0.3">
      <c r="A55" s="4" t="s">
        <v>46</v>
      </c>
      <c r="B55" s="109">
        <v>3086.99</v>
      </c>
      <c r="C55" s="110">
        <v>3813921.2500000005</v>
      </c>
      <c r="D55" s="110">
        <v>2611212.2799999998</v>
      </c>
      <c r="E55" s="110">
        <v>30587.73</v>
      </c>
      <c r="F55" s="110">
        <v>571686.97</v>
      </c>
      <c r="G55" s="110">
        <v>294644.84999999998</v>
      </c>
      <c r="H55" s="111">
        <v>7325140.0700000003</v>
      </c>
      <c r="I55" s="17">
        <v>0</v>
      </c>
      <c r="J55" s="18">
        <v>321087.73</v>
      </c>
      <c r="K55" s="18">
        <v>1110053.83</v>
      </c>
      <c r="L55" s="18">
        <v>0</v>
      </c>
      <c r="M55" s="18">
        <v>199723.81</v>
      </c>
      <c r="N55" s="18">
        <v>0</v>
      </c>
      <c r="O55" s="13">
        <v>1630865.37</v>
      </c>
      <c r="P55" s="17">
        <v>3086.99</v>
      </c>
      <c r="Q55" s="18">
        <v>12467.380000000001</v>
      </c>
      <c r="R55" s="18">
        <v>1340738.46</v>
      </c>
      <c r="S55" s="18">
        <v>0</v>
      </c>
      <c r="T55" s="18">
        <v>366763.16000000003</v>
      </c>
      <c r="U55" s="18">
        <v>0</v>
      </c>
      <c r="V55" s="13">
        <v>1723055.9900000002</v>
      </c>
      <c r="W55" s="17">
        <v>0</v>
      </c>
      <c r="X55" s="18">
        <v>0</v>
      </c>
      <c r="Y55" s="18">
        <v>16065.94</v>
      </c>
      <c r="Z55" s="18">
        <v>0</v>
      </c>
      <c r="AA55" s="18">
        <v>0</v>
      </c>
      <c r="AB55" s="18">
        <v>0</v>
      </c>
      <c r="AC55" s="13">
        <v>16065.94</v>
      </c>
      <c r="AD55" s="17">
        <v>0</v>
      </c>
      <c r="AE55" s="18">
        <v>0</v>
      </c>
      <c r="AF55" s="18">
        <v>90279.35</v>
      </c>
      <c r="AG55" s="18">
        <v>0</v>
      </c>
      <c r="AH55" s="18">
        <v>0</v>
      </c>
      <c r="AI55" s="18">
        <v>41722.699999999997</v>
      </c>
      <c r="AJ55" s="13">
        <v>132002.04999999999</v>
      </c>
      <c r="AK55" s="17">
        <v>0</v>
      </c>
      <c r="AL55" s="18">
        <v>59725.56</v>
      </c>
      <c r="AM55" s="18">
        <v>7957.3</v>
      </c>
      <c r="AN55" s="18">
        <v>0</v>
      </c>
      <c r="AO55" s="18">
        <v>0</v>
      </c>
      <c r="AP55" s="18">
        <v>0</v>
      </c>
      <c r="AQ55" s="13">
        <v>67682.86</v>
      </c>
      <c r="AR55" s="17">
        <v>0</v>
      </c>
      <c r="AS55" s="18">
        <v>69149.81</v>
      </c>
      <c r="AT55" s="18">
        <v>0</v>
      </c>
      <c r="AU55" s="18">
        <v>0</v>
      </c>
      <c r="AV55" s="18">
        <v>0</v>
      </c>
      <c r="AW55" s="18">
        <v>0</v>
      </c>
      <c r="AX55" s="13">
        <v>69149.81</v>
      </c>
      <c r="AY55" s="17">
        <v>0</v>
      </c>
      <c r="AZ55" s="18">
        <v>246153.41</v>
      </c>
      <c r="BA55" s="18">
        <v>0</v>
      </c>
      <c r="BB55" s="18">
        <v>30587.73</v>
      </c>
      <c r="BC55" s="18">
        <v>0</v>
      </c>
      <c r="BD55" s="18">
        <v>252922.15</v>
      </c>
      <c r="BE55" s="13">
        <v>529663.29</v>
      </c>
      <c r="BF55" s="17">
        <v>0</v>
      </c>
      <c r="BG55" s="18">
        <v>3105337.3600000003</v>
      </c>
      <c r="BH55" s="18">
        <v>46117.399999999907</v>
      </c>
      <c r="BI55" s="18">
        <v>0</v>
      </c>
      <c r="BJ55" s="18">
        <v>5200</v>
      </c>
      <c r="BK55" s="18">
        <v>0</v>
      </c>
      <c r="BL55" s="13">
        <v>3156654.7600000002</v>
      </c>
      <c r="BM55" s="17">
        <v>0</v>
      </c>
      <c r="BN55" s="18">
        <v>0</v>
      </c>
      <c r="BO55" s="18">
        <v>0</v>
      </c>
      <c r="BP55" s="18">
        <v>0</v>
      </c>
      <c r="BQ55" s="18">
        <v>0</v>
      </c>
      <c r="BR55" s="18">
        <v>0</v>
      </c>
      <c r="BS55" s="13">
        <v>0</v>
      </c>
      <c r="BT55" s="17">
        <v>0</v>
      </c>
      <c r="BU55" s="18">
        <v>0</v>
      </c>
      <c r="BV55" s="18">
        <v>0</v>
      </c>
      <c r="BW55" s="18">
        <v>0</v>
      </c>
      <c r="BX55" s="18">
        <v>0</v>
      </c>
      <c r="BY55" s="18">
        <v>0</v>
      </c>
      <c r="BZ55" s="13">
        <v>0</v>
      </c>
    </row>
    <row r="56" spans="1:78" x14ac:dyDescent="0.3">
      <c r="A56" s="4" t="s">
        <v>47</v>
      </c>
      <c r="B56" s="109">
        <v>5537575.4000000004</v>
      </c>
      <c r="C56" s="110">
        <v>438781.57</v>
      </c>
      <c r="D56" s="110">
        <v>2313856.23</v>
      </c>
      <c r="E56" s="110">
        <v>52600.9</v>
      </c>
      <c r="F56" s="110">
        <v>0</v>
      </c>
      <c r="G56" s="110">
        <v>159659.56999999998</v>
      </c>
      <c r="H56" s="111">
        <v>8502473.6700000018</v>
      </c>
      <c r="I56" s="17">
        <v>0</v>
      </c>
      <c r="J56" s="18">
        <v>384977.12</v>
      </c>
      <c r="K56" s="18">
        <v>526673.80000000005</v>
      </c>
      <c r="L56" s="18">
        <v>35700.9</v>
      </c>
      <c r="M56" s="18">
        <v>0</v>
      </c>
      <c r="N56" s="18">
        <v>0</v>
      </c>
      <c r="O56" s="13">
        <v>947351.82000000007</v>
      </c>
      <c r="P56" s="17">
        <v>0</v>
      </c>
      <c r="Q56" s="18">
        <v>0</v>
      </c>
      <c r="R56" s="18">
        <v>1787182.43</v>
      </c>
      <c r="S56" s="18">
        <v>0</v>
      </c>
      <c r="T56" s="18">
        <v>0</v>
      </c>
      <c r="U56" s="18">
        <v>0</v>
      </c>
      <c r="V56" s="13">
        <v>1787182.43</v>
      </c>
      <c r="W56" s="17">
        <v>0</v>
      </c>
      <c r="X56" s="18">
        <v>0</v>
      </c>
      <c r="Y56" s="18">
        <v>0</v>
      </c>
      <c r="Z56" s="18">
        <v>0</v>
      </c>
      <c r="AA56" s="18">
        <v>0</v>
      </c>
      <c r="AB56" s="18">
        <v>0</v>
      </c>
      <c r="AC56" s="13">
        <v>0</v>
      </c>
      <c r="AD56" s="17">
        <v>0</v>
      </c>
      <c r="AE56" s="18">
        <v>1282.2</v>
      </c>
      <c r="AF56" s="18">
        <v>0</v>
      </c>
      <c r="AG56" s="18">
        <v>0</v>
      </c>
      <c r="AH56" s="18">
        <v>0</v>
      </c>
      <c r="AI56" s="18">
        <v>0</v>
      </c>
      <c r="AJ56" s="13">
        <v>1282.2</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8122.93</v>
      </c>
      <c r="BA56" s="18">
        <v>0</v>
      </c>
      <c r="BB56" s="18">
        <v>16900</v>
      </c>
      <c r="BC56" s="18">
        <v>0</v>
      </c>
      <c r="BD56" s="18">
        <v>159659.56999999998</v>
      </c>
      <c r="BE56" s="13">
        <v>184682.49999999997</v>
      </c>
      <c r="BF56" s="17">
        <v>5537575.4000000004</v>
      </c>
      <c r="BG56" s="18">
        <v>44399.32</v>
      </c>
      <c r="BH56" s="18">
        <v>0</v>
      </c>
      <c r="BI56" s="18">
        <v>0</v>
      </c>
      <c r="BJ56" s="18">
        <v>0</v>
      </c>
      <c r="BK56" s="18">
        <v>0</v>
      </c>
      <c r="BL56" s="13">
        <v>5581974.7200000007</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3">
      <c r="A57" s="4" t="s">
        <v>48</v>
      </c>
      <c r="B57" s="109">
        <v>292468</v>
      </c>
      <c r="C57" s="110">
        <v>1221186.8599999999</v>
      </c>
      <c r="D57" s="110">
        <v>367312.86</v>
      </c>
      <c r="E57" s="110">
        <v>0</v>
      </c>
      <c r="F57" s="110">
        <v>0</v>
      </c>
      <c r="G57" s="110">
        <v>0</v>
      </c>
      <c r="H57" s="111">
        <v>1880967.72</v>
      </c>
      <c r="I57" s="17">
        <v>150082.83000000002</v>
      </c>
      <c r="J57" s="18">
        <v>184669.97999999998</v>
      </c>
      <c r="K57" s="18">
        <v>271863.14</v>
      </c>
      <c r="L57" s="18">
        <v>0</v>
      </c>
      <c r="M57" s="18">
        <v>0</v>
      </c>
      <c r="N57" s="18">
        <v>0</v>
      </c>
      <c r="O57" s="13">
        <v>606615.94999999995</v>
      </c>
      <c r="P57" s="17">
        <v>81529.13</v>
      </c>
      <c r="Q57" s="18">
        <v>28034.059999999998</v>
      </c>
      <c r="R57" s="18">
        <v>95449.72</v>
      </c>
      <c r="S57" s="18">
        <v>0</v>
      </c>
      <c r="T57" s="18">
        <v>0</v>
      </c>
      <c r="U57" s="18">
        <v>0</v>
      </c>
      <c r="V57" s="13">
        <v>205012.91</v>
      </c>
      <c r="W57" s="17">
        <v>6186.32</v>
      </c>
      <c r="X57" s="18">
        <v>0</v>
      </c>
      <c r="Y57" s="18">
        <v>0</v>
      </c>
      <c r="Z57" s="18">
        <v>0</v>
      </c>
      <c r="AA57" s="18">
        <v>0</v>
      </c>
      <c r="AB57" s="18">
        <v>0</v>
      </c>
      <c r="AC57" s="13">
        <v>6186.32</v>
      </c>
      <c r="AD57" s="17">
        <v>0</v>
      </c>
      <c r="AE57" s="18">
        <v>0</v>
      </c>
      <c r="AF57" s="18">
        <v>0</v>
      </c>
      <c r="AG57" s="18">
        <v>0</v>
      </c>
      <c r="AH57" s="18">
        <v>0</v>
      </c>
      <c r="AI57" s="18">
        <v>0</v>
      </c>
      <c r="AJ57" s="13">
        <v>0</v>
      </c>
      <c r="AK57" s="17">
        <v>0</v>
      </c>
      <c r="AL57" s="18">
        <v>877.5</v>
      </c>
      <c r="AM57" s="18">
        <v>0</v>
      </c>
      <c r="AN57" s="18">
        <v>0</v>
      </c>
      <c r="AO57" s="18">
        <v>0</v>
      </c>
      <c r="AP57" s="18">
        <v>0</v>
      </c>
      <c r="AQ57" s="13">
        <v>877.5</v>
      </c>
      <c r="AR57" s="17">
        <v>0</v>
      </c>
      <c r="AS57" s="18">
        <v>0</v>
      </c>
      <c r="AT57" s="18">
        <v>0</v>
      </c>
      <c r="AU57" s="18">
        <v>0</v>
      </c>
      <c r="AV57" s="18">
        <v>0</v>
      </c>
      <c r="AW57" s="18">
        <v>0</v>
      </c>
      <c r="AX57" s="13">
        <v>0</v>
      </c>
      <c r="AY57" s="17">
        <v>49128.68</v>
      </c>
      <c r="AZ57" s="18">
        <v>798419.41</v>
      </c>
      <c r="BA57" s="18">
        <v>0</v>
      </c>
      <c r="BB57" s="18">
        <v>0</v>
      </c>
      <c r="BC57" s="18">
        <v>0</v>
      </c>
      <c r="BD57" s="18">
        <v>0</v>
      </c>
      <c r="BE57" s="13">
        <v>847548.09000000008</v>
      </c>
      <c r="BF57" s="17">
        <v>5541.04</v>
      </c>
      <c r="BG57" s="18">
        <v>209185.91</v>
      </c>
      <c r="BH57" s="18">
        <v>0</v>
      </c>
      <c r="BI57" s="18">
        <v>0</v>
      </c>
      <c r="BJ57" s="18">
        <v>0</v>
      </c>
      <c r="BK57" s="18">
        <v>0</v>
      </c>
      <c r="BL57" s="13">
        <v>214726.95</v>
      </c>
      <c r="BM57" s="17">
        <v>0</v>
      </c>
      <c r="BN57" s="18">
        <v>0</v>
      </c>
      <c r="BO57" s="18">
        <v>0</v>
      </c>
      <c r="BP57" s="18">
        <v>0</v>
      </c>
      <c r="BQ57" s="18">
        <v>0</v>
      </c>
      <c r="BR57" s="18">
        <v>0</v>
      </c>
      <c r="BS57" s="13">
        <v>0</v>
      </c>
      <c r="BT57" s="17">
        <v>0</v>
      </c>
      <c r="BU57" s="18">
        <v>0</v>
      </c>
      <c r="BV57" s="18">
        <v>0</v>
      </c>
      <c r="BW57" s="18">
        <v>0</v>
      </c>
      <c r="BX57" s="18">
        <v>0</v>
      </c>
      <c r="BY57" s="18">
        <v>0</v>
      </c>
      <c r="BZ57" s="13">
        <v>0</v>
      </c>
    </row>
    <row r="58" spans="1:78" x14ac:dyDescent="0.3">
      <c r="A58" s="4" t="s">
        <v>49</v>
      </c>
      <c r="B58" s="109">
        <v>0</v>
      </c>
      <c r="C58" s="110">
        <v>5385814</v>
      </c>
      <c r="D58" s="110">
        <v>3843758</v>
      </c>
      <c r="E58" s="110">
        <v>234704</v>
      </c>
      <c r="F58" s="110">
        <v>0</v>
      </c>
      <c r="G58" s="110">
        <v>1390430</v>
      </c>
      <c r="H58" s="111">
        <v>10854706</v>
      </c>
      <c r="I58" s="17">
        <v>0</v>
      </c>
      <c r="J58" s="18">
        <v>3538762</v>
      </c>
      <c r="K58" s="18">
        <v>1843869</v>
      </c>
      <c r="L58" s="18">
        <v>0</v>
      </c>
      <c r="M58" s="18">
        <v>0</v>
      </c>
      <c r="N58" s="18">
        <v>0</v>
      </c>
      <c r="O58" s="13">
        <v>5382631</v>
      </c>
      <c r="P58" s="17">
        <v>0</v>
      </c>
      <c r="Q58" s="18">
        <v>0</v>
      </c>
      <c r="R58" s="18">
        <v>1949686</v>
      </c>
      <c r="S58" s="18">
        <v>0</v>
      </c>
      <c r="T58" s="18">
        <v>0</v>
      </c>
      <c r="U58" s="18">
        <v>0</v>
      </c>
      <c r="V58" s="13">
        <v>1949686</v>
      </c>
      <c r="W58" s="17">
        <v>0</v>
      </c>
      <c r="X58" s="18">
        <v>0</v>
      </c>
      <c r="Y58" s="18">
        <v>50203</v>
      </c>
      <c r="Z58" s="18">
        <v>0</v>
      </c>
      <c r="AA58" s="18">
        <v>0</v>
      </c>
      <c r="AB58" s="18">
        <v>0</v>
      </c>
      <c r="AC58" s="13">
        <v>50203</v>
      </c>
      <c r="AD58" s="17">
        <v>0</v>
      </c>
      <c r="AE58" s="18">
        <v>85654</v>
      </c>
      <c r="AF58" s="18">
        <v>0</v>
      </c>
      <c r="AG58" s="18">
        <v>22750</v>
      </c>
      <c r="AH58" s="18">
        <v>0</v>
      </c>
      <c r="AI58" s="18">
        <v>146129</v>
      </c>
      <c r="AJ58" s="13">
        <v>254533</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253414</v>
      </c>
      <c r="BA58" s="18">
        <v>0</v>
      </c>
      <c r="BB58" s="18">
        <v>211954</v>
      </c>
      <c r="BC58" s="18">
        <v>0</v>
      </c>
      <c r="BD58" s="18">
        <v>1244301</v>
      </c>
      <c r="BE58" s="13">
        <v>1709669</v>
      </c>
      <c r="BF58" s="17">
        <v>0</v>
      </c>
      <c r="BG58" s="18">
        <v>1507984</v>
      </c>
      <c r="BH58" s="18">
        <v>0</v>
      </c>
      <c r="BI58" s="18">
        <v>0</v>
      </c>
      <c r="BJ58" s="18">
        <v>0</v>
      </c>
      <c r="BK58" s="18">
        <v>0</v>
      </c>
      <c r="BL58" s="13">
        <v>1507984</v>
      </c>
      <c r="BM58" s="17">
        <v>0</v>
      </c>
      <c r="BN58" s="18">
        <v>0</v>
      </c>
      <c r="BO58" s="18">
        <v>0</v>
      </c>
      <c r="BP58" s="18">
        <v>0</v>
      </c>
      <c r="BQ58" s="18">
        <v>0</v>
      </c>
      <c r="BR58" s="18">
        <v>0</v>
      </c>
      <c r="BS58" s="13">
        <v>0</v>
      </c>
      <c r="BT58" s="17">
        <v>0</v>
      </c>
      <c r="BU58" s="18">
        <v>0</v>
      </c>
      <c r="BV58" s="18">
        <v>0</v>
      </c>
      <c r="BW58" s="18">
        <v>0</v>
      </c>
      <c r="BX58" s="18">
        <v>0</v>
      </c>
      <c r="BY58" s="18">
        <v>0</v>
      </c>
      <c r="BZ58" s="13">
        <v>0</v>
      </c>
    </row>
    <row r="59" spans="1:78" x14ac:dyDescent="0.3">
      <c r="A59" s="4" t="s">
        <v>50</v>
      </c>
      <c r="B59" s="109">
        <v>0</v>
      </c>
      <c r="C59" s="110">
        <v>2534091.9900000002</v>
      </c>
      <c r="D59" s="110">
        <v>248725.68</v>
      </c>
      <c r="E59" s="110">
        <v>409310.45999999996</v>
      </c>
      <c r="F59" s="110">
        <v>336637.08</v>
      </c>
      <c r="G59" s="110">
        <v>5686200.0100000007</v>
      </c>
      <c r="H59" s="111">
        <v>9214965.2200000025</v>
      </c>
      <c r="I59" s="17" t="s">
        <v>263</v>
      </c>
      <c r="J59" s="18">
        <v>2152315.0000000005</v>
      </c>
      <c r="K59" s="18" t="s">
        <v>263</v>
      </c>
      <c r="L59" s="18">
        <v>66612.5</v>
      </c>
      <c r="M59" s="18" t="s">
        <v>263</v>
      </c>
      <c r="N59" s="18">
        <v>2722127.46</v>
      </c>
      <c r="O59" s="13">
        <v>4941054.9600000009</v>
      </c>
      <c r="P59" s="17" t="s">
        <v>263</v>
      </c>
      <c r="Q59" s="18">
        <v>2750</v>
      </c>
      <c r="R59" s="18">
        <v>248725.68</v>
      </c>
      <c r="S59" s="18">
        <v>115652.5</v>
      </c>
      <c r="T59" s="18">
        <v>336637.08</v>
      </c>
      <c r="U59" s="18">
        <v>1973531.74</v>
      </c>
      <c r="V59" s="13">
        <v>2677297</v>
      </c>
      <c r="W59" s="17" t="s">
        <v>263</v>
      </c>
      <c r="X59" s="18" t="s">
        <v>263</v>
      </c>
      <c r="Y59" s="18" t="s">
        <v>263</v>
      </c>
      <c r="Z59" s="18" t="s">
        <v>263</v>
      </c>
      <c r="AA59" s="18" t="s">
        <v>263</v>
      </c>
      <c r="AB59" s="18" t="s">
        <v>263</v>
      </c>
      <c r="AC59" s="13">
        <v>0</v>
      </c>
      <c r="AD59" s="17" t="s">
        <v>263</v>
      </c>
      <c r="AE59" s="18" t="s">
        <v>263</v>
      </c>
      <c r="AF59" s="18" t="s">
        <v>263</v>
      </c>
      <c r="AG59" s="18" t="s">
        <v>263</v>
      </c>
      <c r="AH59" s="18" t="s">
        <v>263</v>
      </c>
      <c r="AI59" s="18" t="s">
        <v>263</v>
      </c>
      <c r="AJ59" s="13">
        <v>0</v>
      </c>
      <c r="AK59" s="17" t="s">
        <v>263</v>
      </c>
      <c r="AL59" s="18">
        <v>192257.9</v>
      </c>
      <c r="AM59" s="18" t="s">
        <v>263</v>
      </c>
      <c r="AN59" s="18">
        <v>11208.34</v>
      </c>
      <c r="AO59" s="18" t="s">
        <v>263</v>
      </c>
      <c r="AP59" s="18" t="s">
        <v>263</v>
      </c>
      <c r="AQ59" s="13">
        <v>203466.23999999999</v>
      </c>
      <c r="AR59" s="17" t="s">
        <v>263</v>
      </c>
      <c r="AS59" s="18">
        <v>1969</v>
      </c>
      <c r="AT59" s="18" t="s">
        <v>263</v>
      </c>
      <c r="AU59" s="18">
        <v>39910.9</v>
      </c>
      <c r="AV59" s="18" t="s">
        <v>263</v>
      </c>
      <c r="AW59" s="18">
        <v>248030</v>
      </c>
      <c r="AX59" s="13">
        <v>289909.90000000002</v>
      </c>
      <c r="AY59" s="17" t="s">
        <v>263</v>
      </c>
      <c r="AZ59" s="18">
        <v>12000</v>
      </c>
      <c r="BA59" s="18" t="s">
        <v>263</v>
      </c>
      <c r="BB59" s="18">
        <v>126640.36</v>
      </c>
      <c r="BC59" s="18" t="s">
        <v>263</v>
      </c>
      <c r="BD59" s="18">
        <v>740875.35999999987</v>
      </c>
      <c r="BE59" s="13">
        <v>879515.71999999986</v>
      </c>
      <c r="BF59" s="17" t="s">
        <v>263</v>
      </c>
      <c r="BG59" s="18">
        <v>172800.09</v>
      </c>
      <c r="BH59" s="18" t="s">
        <v>263</v>
      </c>
      <c r="BI59" s="18">
        <v>49285.860000000008</v>
      </c>
      <c r="BJ59" s="18" t="s">
        <v>263</v>
      </c>
      <c r="BK59" s="18">
        <v>1635.45</v>
      </c>
      <c r="BL59" s="13">
        <v>223721.40000000002</v>
      </c>
      <c r="BM59" s="17" t="s">
        <v>263</v>
      </c>
      <c r="BN59" s="18" t="s">
        <v>263</v>
      </c>
      <c r="BO59" s="18" t="s">
        <v>263</v>
      </c>
      <c r="BP59" s="18" t="s">
        <v>263</v>
      </c>
      <c r="BQ59" s="18" t="s">
        <v>263</v>
      </c>
      <c r="BR59" s="18" t="s">
        <v>263</v>
      </c>
      <c r="BS59" s="13">
        <v>0</v>
      </c>
      <c r="BT59" s="17" t="s">
        <v>263</v>
      </c>
      <c r="BU59" s="18" t="s">
        <v>263</v>
      </c>
      <c r="BV59" s="18" t="s">
        <v>263</v>
      </c>
      <c r="BW59" s="18" t="s">
        <v>263</v>
      </c>
      <c r="BX59" s="18" t="s">
        <v>263</v>
      </c>
      <c r="BY59" s="18" t="s">
        <v>263</v>
      </c>
      <c r="BZ59" s="13">
        <v>0</v>
      </c>
    </row>
    <row r="60" spans="1:78" x14ac:dyDescent="0.3">
      <c r="A60" s="4" t="s">
        <v>51</v>
      </c>
      <c r="B60" s="109">
        <v>50000</v>
      </c>
      <c r="C60" s="110">
        <v>31800</v>
      </c>
      <c r="D60" s="110">
        <v>374266.1</v>
      </c>
      <c r="E60" s="110">
        <v>15528</v>
      </c>
      <c r="F60" s="110">
        <v>0</v>
      </c>
      <c r="G60" s="110">
        <v>93471</v>
      </c>
      <c r="H60" s="111">
        <v>565065.1</v>
      </c>
      <c r="I60" s="17">
        <v>0</v>
      </c>
      <c r="J60" s="18">
        <v>0</v>
      </c>
      <c r="K60" s="18">
        <v>226929.83000000002</v>
      </c>
      <c r="L60" s="18">
        <v>15528</v>
      </c>
      <c r="M60" s="18">
        <v>0</v>
      </c>
      <c r="N60" s="18">
        <v>0</v>
      </c>
      <c r="O60" s="13">
        <v>242457.83000000002</v>
      </c>
      <c r="P60" s="17">
        <v>50000</v>
      </c>
      <c r="Q60" s="18">
        <v>0</v>
      </c>
      <c r="R60" s="18">
        <v>147336.26999999999</v>
      </c>
      <c r="S60" s="18">
        <v>0</v>
      </c>
      <c r="T60" s="18">
        <v>0</v>
      </c>
      <c r="U60" s="18">
        <v>0</v>
      </c>
      <c r="V60" s="13">
        <v>197336.27</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93471</v>
      </c>
      <c r="BE60" s="13">
        <v>93471</v>
      </c>
      <c r="BF60" s="17">
        <v>0</v>
      </c>
      <c r="BG60" s="18">
        <v>31800</v>
      </c>
      <c r="BH60" s="18">
        <v>0</v>
      </c>
      <c r="BI60" s="18">
        <v>0</v>
      </c>
      <c r="BJ60" s="18">
        <v>0</v>
      </c>
      <c r="BK60" s="18">
        <v>0</v>
      </c>
      <c r="BL60" s="13">
        <v>31800</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3">
      <c r="A61" s="4" t="s">
        <v>52</v>
      </c>
      <c r="B61" s="109">
        <v>55969</v>
      </c>
      <c r="C61" s="110">
        <v>2174817.5999999996</v>
      </c>
      <c r="D61" s="110">
        <v>2558258.75</v>
      </c>
      <c r="E61" s="110">
        <v>1248727.17</v>
      </c>
      <c r="F61" s="110">
        <v>397850.42</v>
      </c>
      <c r="G61" s="110">
        <v>35800</v>
      </c>
      <c r="H61" s="111">
        <v>6471422.9399999995</v>
      </c>
      <c r="I61" s="17">
        <v>0</v>
      </c>
      <c r="J61" s="18">
        <v>1436325.68</v>
      </c>
      <c r="K61" s="18">
        <v>1955978.3</v>
      </c>
      <c r="L61" s="18">
        <v>69789.13</v>
      </c>
      <c r="M61" s="18">
        <v>0</v>
      </c>
      <c r="N61" s="18">
        <v>0</v>
      </c>
      <c r="O61" s="13">
        <v>3462093.11</v>
      </c>
      <c r="P61" s="17">
        <v>55969</v>
      </c>
      <c r="Q61" s="18">
        <v>0</v>
      </c>
      <c r="R61" s="18">
        <v>602280.44999999995</v>
      </c>
      <c r="S61" s="18">
        <v>38386</v>
      </c>
      <c r="T61" s="18">
        <v>397850.42</v>
      </c>
      <c r="U61" s="18">
        <v>0</v>
      </c>
      <c r="V61" s="13">
        <v>1094485.8699999999</v>
      </c>
      <c r="W61" s="17">
        <v>0</v>
      </c>
      <c r="X61" s="18">
        <v>0</v>
      </c>
      <c r="Y61" s="18">
        <v>0</v>
      </c>
      <c r="Z61" s="18">
        <v>0</v>
      </c>
      <c r="AA61" s="18">
        <v>0</v>
      </c>
      <c r="AB61" s="18">
        <v>0</v>
      </c>
      <c r="AC61" s="13">
        <v>0</v>
      </c>
      <c r="AD61" s="17">
        <v>0</v>
      </c>
      <c r="AE61" s="18">
        <v>0</v>
      </c>
      <c r="AF61" s="18">
        <v>0</v>
      </c>
      <c r="AG61" s="18">
        <v>50000</v>
      </c>
      <c r="AH61" s="18">
        <v>0</v>
      </c>
      <c r="AI61" s="18">
        <v>35800</v>
      </c>
      <c r="AJ61" s="13">
        <v>85800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381028.92</v>
      </c>
      <c r="BA61" s="18">
        <v>0</v>
      </c>
      <c r="BB61" s="18">
        <v>1015259</v>
      </c>
      <c r="BC61" s="18">
        <v>0</v>
      </c>
      <c r="BD61" s="18">
        <v>0</v>
      </c>
      <c r="BE61" s="13">
        <v>1396287.92</v>
      </c>
      <c r="BF61" s="17">
        <v>0</v>
      </c>
      <c r="BG61" s="18">
        <v>357463</v>
      </c>
      <c r="BH61" s="18">
        <v>0</v>
      </c>
      <c r="BI61" s="18">
        <v>72373.039999999994</v>
      </c>
      <c r="BJ61" s="18">
        <v>0</v>
      </c>
      <c r="BK61" s="18">
        <v>0</v>
      </c>
      <c r="BL61" s="13">
        <v>429836.04</v>
      </c>
      <c r="BM61" s="17">
        <v>0</v>
      </c>
      <c r="BN61" s="18">
        <v>0</v>
      </c>
      <c r="BO61" s="18">
        <v>0</v>
      </c>
      <c r="BP61" s="18">
        <v>0</v>
      </c>
      <c r="BQ61" s="18">
        <v>0</v>
      </c>
      <c r="BR61" s="18">
        <v>0</v>
      </c>
      <c r="BS61" s="13">
        <v>0</v>
      </c>
      <c r="BT61" s="17">
        <v>0</v>
      </c>
      <c r="BU61" s="18">
        <v>0</v>
      </c>
      <c r="BV61" s="18">
        <v>0</v>
      </c>
      <c r="BW61" s="18">
        <v>2920</v>
      </c>
      <c r="BX61" s="18">
        <v>0</v>
      </c>
      <c r="BY61" s="18">
        <v>0</v>
      </c>
      <c r="BZ61" s="13">
        <v>2920</v>
      </c>
    </row>
    <row r="62" spans="1:78" x14ac:dyDescent="0.3">
      <c r="A62" s="4" t="s">
        <v>53</v>
      </c>
      <c r="B62" s="109">
        <v>0</v>
      </c>
      <c r="C62" s="110">
        <v>6012210.04</v>
      </c>
      <c r="D62" s="110">
        <v>173787.42</v>
      </c>
      <c r="E62" s="110">
        <v>34880</v>
      </c>
      <c r="F62" s="110">
        <v>212038.72</v>
      </c>
      <c r="G62" s="110">
        <v>5308173.32</v>
      </c>
      <c r="H62" s="111">
        <v>11741089.5</v>
      </c>
      <c r="I62" s="17">
        <v>0</v>
      </c>
      <c r="J62" s="18">
        <v>5773839.0300000003</v>
      </c>
      <c r="K62" s="18">
        <v>0</v>
      </c>
      <c r="L62" s="18">
        <v>0</v>
      </c>
      <c r="M62" s="18">
        <v>0</v>
      </c>
      <c r="N62" s="18">
        <v>3006578.84</v>
      </c>
      <c r="O62" s="13">
        <v>8780417.870000001</v>
      </c>
      <c r="P62" s="17">
        <v>0</v>
      </c>
      <c r="Q62" s="18">
        <v>52132</v>
      </c>
      <c r="R62" s="18">
        <v>173787.42</v>
      </c>
      <c r="S62" s="18">
        <v>0</v>
      </c>
      <c r="T62" s="18">
        <v>0</v>
      </c>
      <c r="U62" s="18">
        <v>1145157.55</v>
      </c>
      <c r="V62" s="13">
        <v>1371076.97</v>
      </c>
      <c r="W62" s="17">
        <v>0</v>
      </c>
      <c r="X62" s="18">
        <v>0</v>
      </c>
      <c r="Y62" s="18">
        <v>0</v>
      </c>
      <c r="Z62" s="18">
        <v>0</v>
      </c>
      <c r="AA62" s="18">
        <v>0</v>
      </c>
      <c r="AB62" s="18">
        <v>374478.03</v>
      </c>
      <c r="AC62" s="13">
        <v>374478.03</v>
      </c>
      <c r="AD62" s="17">
        <v>0</v>
      </c>
      <c r="AE62" s="18">
        <v>0</v>
      </c>
      <c r="AF62" s="18">
        <v>0</v>
      </c>
      <c r="AG62" s="18">
        <v>34880</v>
      </c>
      <c r="AH62" s="18">
        <v>0</v>
      </c>
      <c r="AI62" s="18">
        <v>40136.370000000003</v>
      </c>
      <c r="AJ62" s="13">
        <v>75016.37</v>
      </c>
      <c r="AK62" s="17">
        <v>0</v>
      </c>
      <c r="AL62" s="18">
        <v>23812.560000000001</v>
      </c>
      <c r="AM62" s="18">
        <v>0</v>
      </c>
      <c r="AN62" s="18">
        <v>0</v>
      </c>
      <c r="AO62" s="18">
        <v>0</v>
      </c>
      <c r="AP62" s="18">
        <v>0</v>
      </c>
      <c r="AQ62" s="13">
        <v>23812.560000000001</v>
      </c>
      <c r="AR62" s="17">
        <v>0</v>
      </c>
      <c r="AS62" s="18">
        <v>0</v>
      </c>
      <c r="AT62" s="18">
        <v>0</v>
      </c>
      <c r="AU62" s="18">
        <v>0</v>
      </c>
      <c r="AV62" s="18">
        <v>0</v>
      </c>
      <c r="AW62" s="18">
        <v>0</v>
      </c>
      <c r="AX62" s="13">
        <v>0</v>
      </c>
      <c r="AY62" s="17">
        <v>0</v>
      </c>
      <c r="AZ62" s="18">
        <v>0</v>
      </c>
      <c r="BA62" s="18">
        <v>0</v>
      </c>
      <c r="BB62" s="18">
        <v>0</v>
      </c>
      <c r="BC62" s="18">
        <v>212038.72</v>
      </c>
      <c r="BD62" s="18">
        <v>741822.53</v>
      </c>
      <c r="BE62" s="13">
        <v>953861.25</v>
      </c>
      <c r="BF62" s="17">
        <v>0</v>
      </c>
      <c r="BG62" s="18">
        <v>162426.45000000001</v>
      </c>
      <c r="BH62" s="18">
        <v>0</v>
      </c>
      <c r="BI62" s="18">
        <v>0</v>
      </c>
      <c r="BJ62" s="18">
        <v>0</v>
      </c>
      <c r="BK62" s="18">
        <v>0</v>
      </c>
      <c r="BL62" s="13">
        <v>162426.45000000001</v>
      </c>
      <c r="BM62" s="17">
        <v>0</v>
      </c>
      <c r="BN62" s="18">
        <v>0</v>
      </c>
      <c r="BO62" s="18">
        <v>0</v>
      </c>
      <c r="BP62" s="18">
        <v>0</v>
      </c>
      <c r="BQ62" s="18">
        <v>0</v>
      </c>
      <c r="BR62" s="18">
        <v>0</v>
      </c>
      <c r="BS62" s="13">
        <v>0</v>
      </c>
      <c r="BT62" s="17">
        <v>0</v>
      </c>
      <c r="BU62" s="18">
        <v>0</v>
      </c>
      <c r="BV62" s="18">
        <v>0</v>
      </c>
      <c r="BW62" s="18">
        <v>0</v>
      </c>
      <c r="BX62" s="18">
        <v>0</v>
      </c>
      <c r="BY62" s="18">
        <v>0</v>
      </c>
      <c r="BZ62" s="13">
        <v>0</v>
      </c>
    </row>
    <row r="63" spans="1:78" x14ac:dyDescent="0.3">
      <c r="A63" s="4" t="s">
        <v>54</v>
      </c>
      <c r="B63" s="109">
        <v>0</v>
      </c>
      <c r="C63" s="110">
        <v>893044</v>
      </c>
      <c r="D63" s="110">
        <v>0</v>
      </c>
      <c r="E63" s="110">
        <v>0</v>
      </c>
      <c r="F63" s="110">
        <v>0</v>
      </c>
      <c r="G63" s="110">
        <v>1088899</v>
      </c>
      <c r="H63" s="111">
        <v>1981943</v>
      </c>
      <c r="I63" s="17">
        <v>0</v>
      </c>
      <c r="J63" s="18">
        <v>282503</v>
      </c>
      <c r="K63" s="18">
        <v>0</v>
      </c>
      <c r="L63" s="18">
        <v>0</v>
      </c>
      <c r="M63" s="18">
        <v>0</v>
      </c>
      <c r="N63" s="18">
        <v>1031606</v>
      </c>
      <c r="O63" s="13">
        <v>1314109</v>
      </c>
      <c r="P63" s="17">
        <v>0</v>
      </c>
      <c r="Q63" s="18">
        <v>0</v>
      </c>
      <c r="R63" s="18">
        <v>0</v>
      </c>
      <c r="S63" s="18">
        <v>0</v>
      </c>
      <c r="T63" s="18">
        <v>0</v>
      </c>
      <c r="U63" s="18">
        <v>57293</v>
      </c>
      <c r="V63" s="13">
        <v>57293</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610541</v>
      </c>
      <c r="BH63" s="18">
        <v>0</v>
      </c>
      <c r="BI63" s="18">
        <v>0</v>
      </c>
      <c r="BJ63" s="18">
        <v>0</v>
      </c>
      <c r="BK63" s="18">
        <v>0</v>
      </c>
      <c r="BL63" s="13">
        <v>610541</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
      <c r="A64" s="4" t="s">
        <v>55</v>
      </c>
      <c r="B64" s="109">
        <v>0</v>
      </c>
      <c r="C64" s="110">
        <v>616577.43999999994</v>
      </c>
      <c r="D64" s="110">
        <v>17431</v>
      </c>
      <c r="E64" s="110">
        <v>0</v>
      </c>
      <c r="F64" s="110">
        <v>0</v>
      </c>
      <c r="G64" s="110">
        <v>412358</v>
      </c>
      <c r="H64" s="111">
        <v>1046366.44</v>
      </c>
      <c r="I64" s="17">
        <v>0</v>
      </c>
      <c r="J64" s="18">
        <v>300429</v>
      </c>
      <c r="K64" s="18">
        <v>17431</v>
      </c>
      <c r="L64" s="18">
        <v>0</v>
      </c>
      <c r="M64" s="18">
        <v>0</v>
      </c>
      <c r="N64" s="18">
        <v>305831</v>
      </c>
      <c r="O64" s="13">
        <v>623691</v>
      </c>
      <c r="P64" s="17">
        <v>0</v>
      </c>
      <c r="Q64" s="18">
        <v>0</v>
      </c>
      <c r="R64" s="18">
        <v>0</v>
      </c>
      <c r="S64" s="18">
        <v>0</v>
      </c>
      <c r="T64" s="18">
        <v>0</v>
      </c>
      <c r="U64" s="18">
        <v>102142</v>
      </c>
      <c r="V64" s="13">
        <v>102142</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35732</v>
      </c>
      <c r="AT64" s="18">
        <v>0</v>
      </c>
      <c r="AU64" s="18">
        <v>0</v>
      </c>
      <c r="AV64" s="18">
        <v>0</v>
      </c>
      <c r="AW64" s="18">
        <v>0</v>
      </c>
      <c r="AX64" s="13">
        <v>35732</v>
      </c>
      <c r="AY64" s="17">
        <v>0</v>
      </c>
      <c r="AZ64" s="18">
        <v>19015</v>
      </c>
      <c r="BA64" s="18">
        <v>0</v>
      </c>
      <c r="BB64" s="18">
        <v>0</v>
      </c>
      <c r="BC64" s="18">
        <v>0</v>
      </c>
      <c r="BD64" s="18">
        <v>0</v>
      </c>
      <c r="BE64" s="13">
        <v>19015</v>
      </c>
      <c r="BF64" s="17">
        <v>0</v>
      </c>
      <c r="BG64" s="18">
        <v>261401.44</v>
      </c>
      <c r="BH64" s="18">
        <v>0</v>
      </c>
      <c r="BI64" s="18">
        <v>0</v>
      </c>
      <c r="BJ64" s="18">
        <v>0</v>
      </c>
      <c r="BK64" s="18">
        <v>4385</v>
      </c>
      <c r="BL64" s="13">
        <v>265786.44</v>
      </c>
      <c r="BM64" s="17">
        <v>0</v>
      </c>
      <c r="BN64" s="18">
        <v>0</v>
      </c>
      <c r="BO64" s="18">
        <v>0</v>
      </c>
      <c r="BP64" s="18">
        <v>0</v>
      </c>
      <c r="BQ64" s="18">
        <v>0</v>
      </c>
      <c r="BR64" s="18">
        <v>0</v>
      </c>
      <c r="BS64" s="13">
        <v>0</v>
      </c>
      <c r="BT64" s="17">
        <v>0</v>
      </c>
      <c r="BU64" s="18">
        <v>0</v>
      </c>
      <c r="BV64" s="18">
        <v>0</v>
      </c>
      <c r="BW64" s="18">
        <v>0</v>
      </c>
      <c r="BX64" s="18">
        <v>0</v>
      </c>
      <c r="BY64" s="18">
        <v>0</v>
      </c>
      <c r="BZ64" s="13">
        <v>0</v>
      </c>
    </row>
    <row r="65" spans="1:78" x14ac:dyDescent="0.3">
      <c r="A65" s="4" t="s">
        <v>56</v>
      </c>
      <c r="B65" s="109">
        <v>0</v>
      </c>
      <c r="C65" s="110">
        <v>560765</v>
      </c>
      <c r="D65" s="110">
        <v>26589</v>
      </c>
      <c r="E65" s="110">
        <v>33832</v>
      </c>
      <c r="F65" s="110">
        <v>104506</v>
      </c>
      <c r="G65" s="110">
        <v>91596</v>
      </c>
      <c r="H65" s="111">
        <v>817288</v>
      </c>
      <c r="I65" s="17">
        <v>0</v>
      </c>
      <c r="J65" s="18">
        <v>263670</v>
      </c>
      <c r="K65" s="18">
        <v>0</v>
      </c>
      <c r="L65" s="18">
        <v>33832</v>
      </c>
      <c r="M65" s="18">
        <v>0</v>
      </c>
      <c r="N65" s="18">
        <v>0</v>
      </c>
      <c r="O65" s="13">
        <v>297502</v>
      </c>
      <c r="P65" s="17">
        <v>0</v>
      </c>
      <c r="Q65" s="18">
        <v>0</v>
      </c>
      <c r="R65" s="18">
        <v>0</v>
      </c>
      <c r="S65" s="18">
        <v>0</v>
      </c>
      <c r="T65" s="18">
        <v>80800</v>
      </c>
      <c r="U65" s="18">
        <v>0</v>
      </c>
      <c r="V65" s="13">
        <v>80800</v>
      </c>
      <c r="W65" s="17">
        <v>0</v>
      </c>
      <c r="X65" s="18">
        <v>14300</v>
      </c>
      <c r="Y65" s="18">
        <v>0</v>
      </c>
      <c r="Z65" s="18">
        <v>0</v>
      </c>
      <c r="AA65" s="18">
        <v>0</v>
      </c>
      <c r="AB65" s="18">
        <v>0</v>
      </c>
      <c r="AC65" s="13">
        <v>14300</v>
      </c>
      <c r="AD65" s="17">
        <v>0</v>
      </c>
      <c r="AE65" s="18">
        <v>27278</v>
      </c>
      <c r="AF65" s="18">
        <v>0</v>
      </c>
      <c r="AG65" s="18">
        <v>0</v>
      </c>
      <c r="AH65" s="18">
        <v>0</v>
      </c>
      <c r="AI65" s="18">
        <v>0</v>
      </c>
      <c r="AJ65" s="13">
        <v>27278</v>
      </c>
      <c r="AK65" s="17">
        <v>0</v>
      </c>
      <c r="AL65" s="18">
        <v>14358</v>
      </c>
      <c r="AM65" s="18">
        <v>26589</v>
      </c>
      <c r="AN65" s="18">
        <v>0</v>
      </c>
      <c r="AO65" s="18">
        <v>0</v>
      </c>
      <c r="AP65" s="18">
        <v>0</v>
      </c>
      <c r="AQ65" s="13">
        <v>40947</v>
      </c>
      <c r="AR65" s="17">
        <v>0</v>
      </c>
      <c r="AS65" s="18">
        <v>0</v>
      </c>
      <c r="AT65" s="18">
        <v>0</v>
      </c>
      <c r="AU65" s="18">
        <v>0</v>
      </c>
      <c r="AV65" s="18">
        <v>0</v>
      </c>
      <c r="AW65" s="18">
        <v>0</v>
      </c>
      <c r="AX65" s="13">
        <v>0</v>
      </c>
      <c r="AY65" s="17">
        <v>0</v>
      </c>
      <c r="AZ65" s="18">
        <v>154765</v>
      </c>
      <c r="BA65" s="18">
        <v>0</v>
      </c>
      <c r="BB65" s="18">
        <v>0</v>
      </c>
      <c r="BC65" s="18">
        <v>11742</v>
      </c>
      <c r="BD65" s="18">
        <v>91596</v>
      </c>
      <c r="BE65" s="13">
        <v>258103</v>
      </c>
      <c r="BF65" s="17">
        <v>0</v>
      </c>
      <c r="BG65" s="18">
        <v>86394</v>
      </c>
      <c r="BH65" s="18">
        <v>0</v>
      </c>
      <c r="BI65" s="18">
        <v>0</v>
      </c>
      <c r="BJ65" s="18">
        <v>11964</v>
      </c>
      <c r="BK65" s="18">
        <v>0</v>
      </c>
      <c r="BL65" s="13">
        <v>98358</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
      <c r="A66" s="4" t="s">
        <v>57</v>
      </c>
      <c r="B66" s="109">
        <v>0</v>
      </c>
      <c r="C66" s="110">
        <v>9686000</v>
      </c>
      <c r="D66" s="110">
        <v>1797000</v>
      </c>
      <c r="E66" s="110">
        <v>0</v>
      </c>
      <c r="F66" s="110">
        <v>0</v>
      </c>
      <c r="G66" s="110">
        <v>430000</v>
      </c>
      <c r="H66" s="111">
        <v>11913000</v>
      </c>
      <c r="I66" s="17">
        <v>0</v>
      </c>
      <c r="J66" s="18">
        <v>5986000</v>
      </c>
      <c r="K66" s="18">
        <v>1750000</v>
      </c>
      <c r="L66" s="18">
        <v>0</v>
      </c>
      <c r="M66" s="18">
        <v>0</v>
      </c>
      <c r="N66" s="18">
        <v>0</v>
      </c>
      <c r="O66" s="13">
        <v>7736000</v>
      </c>
      <c r="P66" s="17">
        <v>0</v>
      </c>
      <c r="Q66" s="18">
        <v>171000</v>
      </c>
      <c r="R66" s="18">
        <v>47000</v>
      </c>
      <c r="S66" s="18">
        <v>0</v>
      </c>
      <c r="T66" s="18">
        <v>0</v>
      </c>
      <c r="U66" s="18">
        <v>430000</v>
      </c>
      <c r="V66" s="13">
        <v>648000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3529000</v>
      </c>
      <c r="BH66" s="18">
        <v>0</v>
      </c>
      <c r="BI66" s="18">
        <v>0</v>
      </c>
      <c r="BJ66" s="18">
        <v>0</v>
      </c>
      <c r="BK66" s="18">
        <v>0</v>
      </c>
      <c r="BL66" s="13">
        <v>3529000</v>
      </c>
      <c r="BM66" s="17">
        <v>0</v>
      </c>
      <c r="BN66" s="18">
        <v>0</v>
      </c>
      <c r="BO66" s="18">
        <v>0</v>
      </c>
      <c r="BP66" s="18">
        <v>0</v>
      </c>
      <c r="BQ66" s="18">
        <v>0</v>
      </c>
      <c r="BR66" s="18">
        <v>0</v>
      </c>
      <c r="BS66" s="13">
        <v>0</v>
      </c>
      <c r="BT66" s="17">
        <v>0</v>
      </c>
      <c r="BU66" s="18">
        <v>0</v>
      </c>
      <c r="BV66" s="18">
        <v>0</v>
      </c>
      <c r="BW66" s="18">
        <v>0</v>
      </c>
      <c r="BX66" s="18">
        <v>0</v>
      </c>
      <c r="BY66" s="18">
        <v>0</v>
      </c>
      <c r="BZ66" s="13">
        <v>0</v>
      </c>
    </row>
    <row r="67" spans="1:78" x14ac:dyDescent="0.3">
      <c r="A67" s="4" t="s">
        <v>58</v>
      </c>
      <c r="B67" s="109">
        <v>0</v>
      </c>
      <c r="C67" s="110">
        <v>177081</v>
      </c>
      <c r="D67" s="110">
        <v>39107</v>
      </c>
      <c r="E67" s="110">
        <v>0</v>
      </c>
      <c r="F67" s="110">
        <v>0</v>
      </c>
      <c r="G67" s="110">
        <v>53500</v>
      </c>
      <c r="H67" s="111">
        <v>269688</v>
      </c>
      <c r="I67" s="17">
        <v>0</v>
      </c>
      <c r="J67" s="18">
        <v>102665</v>
      </c>
      <c r="K67" s="18">
        <v>0</v>
      </c>
      <c r="L67" s="18">
        <v>0</v>
      </c>
      <c r="M67" s="18">
        <v>0</v>
      </c>
      <c r="N67" s="18">
        <v>0</v>
      </c>
      <c r="O67" s="13">
        <v>102665</v>
      </c>
      <c r="P67" s="17">
        <v>0</v>
      </c>
      <c r="Q67" s="18">
        <v>14777</v>
      </c>
      <c r="R67" s="18">
        <v>39107</v>
      </c>
      <c r="S67" s="18">
        <v>0</v>
      </c>
      <c r="T67" s="18">
        <v>0</v>
      </c>
      <c r="U67" s="18">
        <v>53500</v>
      </c>
      <c r="V67" s="13">
        <v>107384</v>
      </c>
      <c r="W67" s="17">
        <v>0</v>
      </c>
      <c r="X67" s="18">
        <v>2275</v>
      </c>
      <c r="Y67" s="18">
        <v>0</v>
      </c>
      <c r="Z67" s="18">
        <v>0</v>
      </c>
      <c r="AA67" s="18">
        <v>0</v>
      </c>
      <c r="AB67" s="18">
        <v>0</v>
      </c>
      <c r="AC67" s="13">
        <v>2275</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c r="BT67" s="17">
        <v>0</v>
      </c>
      <c r="BU67" s="18">
        <v>57364</v>
      </c>
      <c r="BV67" s="18">
        <v>0</v>
      </c>
      <c r="BW67" s="18">
        <v>0</v>
      </c>
      <c r="BX67" s="18">
        <v>0</v>
      </c>
      <c r="BY67" s="18">
        <v>0</v>
      </c>
      <c r="BZ67" s="13">
        <v>57364</v>
      </c>
    </row>
    <row r="68" spans="1:78" x14ac:dyDescent="0.3">
      <c r="A68" s="4" t="s">
        <v>59</v>
      </c>
      <c r="B68" s="109">
        <v>0</v>
      </c>
      <c r="C68" s="110">
        <v>11518152.439999999</v>
      </c>
      <c r="D68" s="110">
        <v>255482.27000000002</v>
      </c>
      <c r="E68" s="110">
        <v>0</v>
      </c>
      <c r="F68" s="110">
        <v>0</v>
      </c>
      <c r="G68" s="110">
        <v>3902273.53</v>
      </c>
      <c r="H68" s="111">
        <v>15675908.24</v>
      </c>
      <c r="I68" s="17">
        <v>0</v>
      </c>
      <c r="J68" s="18">
        <v>0</v>
      </c>
      <c r="K68" s="18">
        <v>0</v>
      </c>
      <c r="L68" s="18">
        <v>0</v>
      </c>
      <c r="M68" s="18">
        <v>0</v>
      </c>
      <c r="N68" s="18">
        <v>268599</v>
      </c>
      <c r="O68" s="13">
        <v>268599</v>
      </c>
      <c r="P68" s="17">
        <v>0</v>
      </c>
      <c r="Q68" s="18">
        <v>84551.42</v>
      </c>
      <c r="R68" s="18">
        <v>255482.27000000002</v>
      </c>
      <c r="S68" s="18">
        <v>0</v>
      </c>
      <c r="T68" s="18">
        <v>0</v>
      </c>
      <c r="U68" s="18">
        <v>2462943</v>
      </c>
      <c r="V68" s="13">
        <v>2802976.69</v>
      </c>
      <c r="W68" s="17">
        <v>0</v>
      </c>
      <c r="X68" s="18">
        <v>3233418.02</v>
      </c>
      <c r="Y68" s="18">
        <v>0</v>
      </c>
      <c r="Z68" s="18">
        <v>0</v>
      </c>
      <c r="AA68" s="18">
        <v>0</v>
      </c>
      <c r="AB68" s="18">
        <v>123613.53</v>
      </c>
      <c r="AC68" s="13">
        <v>3357031.55</v>
      </c>
      <c r="AD68" s="17">
        <v>0</v>
      </c>
      <c r="AE68" s="18">
        <v>85138</v>
      </c>
      <c r="AF68" s="18">
        <v>0</v>
      </c>
      <c r="AG68" s="18">
        <v>0</v>
      </c>
      <c r="AH68" s="18">
        <v>0</v>
      </c>
      <c r="AI68" s="18">
        <v>29227</v>
      </c>
      <c r="AJ68" s="13">
        <v>114365</v>
      </c>
      <c r="AK68" s="17">
        <v>0</v>
      </c>
      <c r="AL68" s="18">
        <v>0</v>
      </c>
      <c r="AM68" s="18">
        <v>0</v>
      </c>
      <c r="AN68" s="18">
        <v>0</v>
      </c>
      <c r="AO68" s="18">
        <v>0</v>
      </c>
      <c r="AP68" s="18">
        <v>199908</v>
      </c>
      <c r="AQ68" s="13">
        <v>199908</v>
      </c>
      <c r="AR68" s="17">
        <v>0</v>
      </c>
      <c r="AS68" s="18">
        <v>5546272</v>
      </c>
      <c r="AT68" s="18">
        <v>0</v>
      </c>
      <c r="AU68" s="18">
        <v>0</v>
      </c>
      <c r="AV68" s="18">
        <v>0</v>
      </c>
      <c r="AW68" s="18">
        <v>0</v>
      </c>
      <c r="AX68" s="13">
        <v>5546272</v>
      </c>
      <c r="AY68" s="17">
        <v>0</v>
      </c>
      <c r="AZ68" s="18">
        <v>260373</v>
      </c>
      <c r="BA68" s="18">
        <v>0</v>
      </c>
      <c r="BB68" s="18">
        <v>0</v>
      </c>
      <c r="BC68" s="18">
        <v>0</v>
      </c>
      <c r="BD68" s="18">
        <v>817983</v>
      </c>
      <c r="BE68" s="13">
        <v>1078356</v>
      </c>
      <c r="BF68" s="17">
        <v>0</v>
      </c>
      <c r="BG68" s="18">
        <v>2308400</v>
      </c>
      <c r="BH68" s="18">
        <v>0</v>
      </c>
      <c r="BI68" s="18">
        <v>0</v>
      </c>
      <c r="BJ68" s="18">
        <v>0</v>
      </c>
      <c r="BK68" s="18">
        <v>0</v>
      </c>
      <c r="BL68" s="13">
        <v>2308400</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
      <c r="A69" s="4" t="s">
        <v>60</v>
      </c>
      <c r="B69" s="109">
        <v>0</v>
      </c>
      <c r="C69" s="110">
        <v>10948</v>
      </c>
      <c r="D69" s="110">
        <v>32572</v>
      </c>
      <c r="E69" s="110">
        <v>0</v>
      </c>
      <c r="F69" s="110">
        <v>0</v>
      </c>
      <c r="G69" s="110">
        <v>22503</v>
      </c>
      <c r="H69" s="111">
        <v>66023</v>
      </c>
      <c r="I69" s="17">
        <v>0</v>
      </c>
      <c r="J69" s="18">
        <v>2907</v>
      </c>
      <c r="K69" s="18">
        <v>27406</v>
      </c>
      <c r="L69" s="18">
        <v>0</v>
      </c>
      <c r="M69" s="18">
        <v>0</v>
      </c>
      <c r="N69" s="18">
        <v>0</v>
      </c>
      <c r="O69" s="13">
        <v>30313</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5166</v>
      </c>
      <c r="AN69" s="18">
        <v>0</v>
      </c>
      <c r="AO69" s="18">
        <v>0</v>
      </c>
      <c r="AP69" s="18">
        <v>0</v>
      </c>
      <c r="AQ69" s="13">
        <v>5166</v>
      </c>
      <c r="AR69" s="17">
        <v>0</v>
      </c>
      <c r="AS69" s="18">
        <v>0</v>
      </c>
      <c r="AT69" s="18">
        <v>0</v>
      </c>
      <c r="AU69" s="18">
        <v>0</v>
      </c>
      <c r="AV69" s="18">
        <v>0</v>
      </c>
      <c r="AW69" s="18">
        <v>0</v>
      </c>
      <c r="AX69" s="13">
        <v>0</v>
      </c>
      <c r="AY69" s="17">
        <v>0</v>
      </c>
      <c r="AZ69" s="18">
        <v>0</v>
      </c>
      <c r="BA69" s="18">
        <v>0</v>
      </c>
      <c r="BB69" s="18">
        <v>0</v>
      </c>
      <c r="BC69" s="18">
        <v>0</v>
      </c>
      <c r="BD69" s="18">
        <v>22503</v>
      </c>
      <c r="BE69" s="13">
        <v>22503</v>
      </c>
      <c r="BF69" s="17">
        <v>0</v>
      </c>
      <c r="BG69" s="18">
        <v>8041</v>
      </c>
      <c r="BH69" s="18">
        <v>0</v>
      </c>
      <c r="BI69" s="18">
        <v>0</v>
      </c>
      <c r="BJ69" s="18">
        <v>0</v>
      </c>
      <c r="BK69" s="18">
        <v>0</v>
      </c>
      <c r="BL69" s="13">
        <v>8041</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
      <c r="A70" s="4" t="s">
        <v>61</v>
      </c>
      <c r="B70" s="109">
        <v>0</v>
      </c>
      <c r="C70" s="110">
        <v>366856.505</v>
      </c>
      <c r="D70" s="110">
        <v>494523.49399999995</v>
      </c>
      <c r="E70" s="110">
        <v>0</v>
      </c>
      <c r="F70" s="110">
        <v>0</v>
      </c>
      <c r="G70" s="110">
        <v>100120.90099999998</v>
      </c>
      <c r="H70" s="111">
        <v>961500.89999999991</v>
      </c>
      <c r="I70" s="17">
        <v>0</v>
      </c>
      <c r="J70" s="18">
        <v>197875.79749999999</v>
      </c>
      <c r="K70" s="18">
        <v>239406.89749999999</v>
      </c>
      <c r="L70" s="18">
        <v>0</v>
      </c>
      <c r="M70" s="18">
        <v>0</v>
      </c>
      <c r="N70" s="18">
        <v>0</v>
      </c>
      <c r="O70" s="13">
        <v>437282.69499999995</v>
      </c>
      <c r="P70" s="17">
        <v>0</v>
      </c>
      <c r="Q70" s="18">
        <v>156580.70749999999</v>
      </c>
      <c r="R70" s="18">
        <v>231369.09649999999</v>
      </c>
      <c r="S70" s="18">
        <v>0</v>
      </c>
      <c r="T70" s="18">
        <v>0</v>
      </c>
      <c r="U70" s="18">
        <v>100120.90099999998</v>
      </c>
      <c r="V70" s="13">
        <v>488070.70499999996</v>
      </c>
      <c r="W70" s="17">
        <v>0</v>
      </c>
      <c r="X70" s="18">
        <v>0</v>
      </c>
      <c r="Y70" s="18">
        <v>23747.5</v>
      </c>
      <c r="Z70" s="18">
        <v>0</v>
      </c>
      <c r="AA70" s="18">
        <v>0</v>
      </c>
      <c r="AB70" s="18">
        <v>0</v>
      </c>
      <c r="AC70" s="13">
        <v>23747.5</v>
      </c>
      <c r="AD70" s="17">
        <v>0</v>
      </c>
      <c r="AE70" s="18">
        <v>0</v>
      </c>
      <c r="AF70" s="18">
        <v>0</v>
      </c>
      <c r="AG70" s="18">
        <v>0</v>
      </c>
      <c r="AH70" s="18">
        <v>0</v>
      </c>
      <c r="AI70" s="18">
        <v>0</v>
      </c>
      <c r="AJ70" s="13">
        <v>0</v>
      </c>
      <c r="AK70" s="17">
        <v>0</v>
      </c>
      <c r="AL70" s="18">
        <v>12400</v>
      </c>
      <c r="AM70" s="18">
        <v>0</v>
      </c>
      <c r="AN70" s="18">
        <v>0</v>
      </c>
      <c r="AO70" s="18">
        <v>0</v>
      </c>
      <c r="AP70" s="18">
        <v>0</v>
      </c>
      <c r="AQ70" s="13">
        <v>12400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3">
      <c r="A71" s="4" t="s">
        <v>62</v>
      </c>
      <c r="B71" s="109">
        <v>0</v>
      </c>
      <c r="C71" s="110">
        <v>268685</v>
      </c>
      <c r="D71" s="110">
        <v>0</v>
      </c>
      <c r="E71" s="110">
        <v>0</v>
      </c>
      <c r="F71" s="110">
        <v>0</v>
      </c>
      <c r="G71" s="110">
        <v>111695</v>
      </c>
      <c r="H71" s="111">
        <v>380380</v>
      </c>
      <c r="I71" s="17">
        <v>0</v>
      </c>
      <c r="J71" s="18">
        <v>0</v>
      </c>
      <c r="K71" s="18">
        <v>0</v>
      </c>
      <c r="L71" s="18">
        <v>0</v>
      </c>
      <c r="M71" s="18">
        <v>0</v>
      </c>
      <c r="N71" s="18">
        <v>91636</v>
      </c>
      <c r="O71" s="13">
        <v>91636</v>
      </c>
      <c r="P71" s="17">
        <v>0</v>
      </c>
      <c r="Q71" s="18">
        <v>0</v>
      </c>
      <c r="R71" s="18">
        <v>0</v>
      </c>
      <c r="S71" s="18">
        <v>0</v>
      </c>
      <c r="T71" s="18">
        <v>0</v>
      </c>
      <c r="U71" s="18">
        <v>19904</v>
      </c>
      <c r="V71" s="13">
        <v>19904</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42653</v>
      </c>
      <c r="AM71" s="18">
        <v>0</v>
      </c>
      <c r="AN71" s="18">
        <v>0</v>
      </c>
      <c r="AO71" s="18">
        <v>0</v>
      </c>
      <c r="AP71" s="18">
        <v>0</v>
      </c>
      <c r="AQ71" s="13">
        <v>42653</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226032</v>
      </c>
      <c r="BH71" s="18">
        <v>0</v>
      </c>
      <c r="BI71" s="18">
        <v>0</v>
      </c>
      <c r="BJ71" s="18">
        <v>0</v>
      </c>
      <c r="BK71" s="18">
        <v>155</v>
      </c>
      <c r="BL71" s="13">
        <v>226187</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
      <c r="A72" s="4" t="s">
        <v>63</v>
      </c>
      <c r="B72" s="109">
        <v>0</v>
      </c>
      <c r="C72" s="110">
        <v>85000</v>
      </c>
      <c r="D72" s="110">
        <v>0</v>
      </c>
      <c r="E72" s="110">
        <v>0</v>
      </c>
      <c r="F72" s="110">
        <v>0</v>
      </c>
      <c r="G72" s="110">
        <v>166000</v>
      </c>
      <c r="H72" s="111">
        <v>251000</v>
      </c>
      <c r="I72" s="17">
        <v>0</v>
      </c>
      <c r="J72" s="18">
        <v>85000</v>
      </c>
      <c r="K72" s="18">
        <v>0</v>
      </c>
      <c r="L72" s="18">
        <v>0</v>
      </c>
      <c r="M72" s="18">
        <v>0</v>
      </c>
      <c r="N72" s="18">
        <v>86000</v>
      </c>
      <c r="O72" s="13">
        <v>171000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14000</v>
      </c>
      <c r="AJ72" s="13">
        <v>14000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66000</v>
      </c>
      <c r="BE72" s="13">
        <v>66000</v>
      </c>
      <c r="BF72" s="17">
        <v>0</v>
      </c>
      <c r="BG72" s="18">
        <v>0</v>
      </c>
      <c r="BH72" s="18">
        <v>0</v>
      </c>
      <c r="BI72" s="18">
        <v>0</v>
      </c>
      <c r="BJ72" s="18">
        <v>0</v>
      </c>
      <c r="BK72" s="18">
        <v>0</v>
      </c>
      <c r="BL72" s="13">
        <v>0</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3">
      <c r="A73" s="4" t="s">
        <v>64</v>
      </c>
      <c r="B73" s="109">
        <v>0</v>
      </c>
      <c r="C73" s="110">
        <v>3857526</v>
      </c>
      <c r="D73" s="110">
        <v>0</v>
      </c>
      <c r="E73" s="110">
        <v>356411</v>
      </c>
      <c r="F73" s="110">
        <v>15135</v>
      </c>
      <c r="G73" s="110">
        <v>7796800</v>
      </c>
      <c r="H73" s="111">
        <v>12025872</v>
      </c>
      <c r="I73" s="17">
        <v>0</v>
      </c>
      <c r="J73" s="18">
        <v>1996168</v>
      </c>
      <c r="K73" s="18">
        <v>0</v>
      </c>
      <c r="L73" s="18">
        <v>109238</v>
      </c>
      <c r="M73" s="18">
        <v>0</v>
      </c>
      <c r="N73" s="18">
        <v>730816</v>
      </c>
      <c r="O73" s="13">
        <v>2836222</v>
      </c>
      <c r="P73" s="17">
        <v>0</v>
      </c>
      <c r="Q73" s="18">
        <v>563599</v>
      </c>
      <c r="R73" s="18">
        <v>0</v>
      </c>
      <c r="S73" s="18">
        <v>0</v>
      </c>
      <c r="T73" s="18">
        <v>15135</v>
      </c>
      <c r="U73" s="18">
        <v>6236220</v>
      </c>
      <c r="V73" s="13">
        <v>6814954</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698652</v>
      </c>
      <c r="AT73" s="18">
        <v>0</v>
      </c>
      <c r="AU73" s="18">
        <v>87746</v>
      </c>
      <c r="AV73" s="18">
        <v>0</v>
      </c>
      <c r="AW73" s="18">
        <v>0</v>
      </c>
      <c r="AX73" s="13">
        <v>786398</v>
      </c>
      <c r="AY73" s="17">
        <v>0</v>
      </c>
      <c r="AZ73" s="18">
        <v>208300</v>
      </c>
      <c r="BA73" s="18">
        <v>0</v>
      </c>
      <c r="BB73" s="18">
        <v>116934</v>
      </c>
      <c r="BC73" s="18">
        <v>0</v>
      </c>
      <c r="BD73" s="18">
        <v>787319</v>
      </c>
      <c r="BE73" s="13">
        <v>1112553</v>
      </c>
      <c r="BF73" s="17">
        <v>0</v>
      </c>
      <c r="BG73" s="18">
        <v>390807</v>
      </c>
      <c r="BH73" s="18">
        <v>0</v>
      </c>
      <c r="BI73" s="18">
        <v>42493</v>
      </c>
      <c r="BJ73" s="18">
        <v>0</v>
      </c>
      <c r="BK73" s="18">
        <v>0</v>
      </c>
      <c r="BL73" s="13">
        <v>433300</v>
      </c>
      <c r="BM73" s="17">
        <v>0</v>
      </c>
      <c r="BN73" s="18">
        <v>0</v>
      </c>
      <c r="BO73" s="18">
        <v>0</v>
      </c>
      <c r="BP73" s="18">
        <v>0</v>
      </c>
      <c r="BQ73" s="18">
        <v>0</v>
      </c>
      <c r="BR73" s="18">
        <v>42445</v>
      </c>
      <c r="BS73" s="13">
        <v>42445</v>
      </c>
      <c r="BT73" s="17">
        <v>0</v>
      </c>
      <c r="BU73" s="18">
        <v>0</v>
      </c>
      <c r="BV73" s="18">
        <v>0</v>
      </c>
      <c r="BW73" s="18">
        <v>0</v>
      </c>
      <c r="BX73" s="18">
        <v>0</v>
      </c>
      <c r="BY73" s="18">
        <v>0</v>
      </c>
      <c r="BZ73" s="13">
        <v>0</v>
      </c>
    </row>
    <row r="74" spans="1:78" x14ac:dyDescent="0.3">
      <c r="A74" s="4" t="s">
        <v>65</v>
      </c>
      <c r="B74" s="109">
        <v>0</v>
      </c>
      <c r="C74" s="110">
        <v>373421.69</v>
      </c>
      <c r="D74" s="110">
        <v>309593.32999999996</v>
      </c>
      <c r="E74" s="110">
        <v>0</v>
      </c>
      <c r="F74" s="110">
        <v>0</v>
      </c>
      <c r="G74" s="110">
        <v>0</v>
      </c>
      <c r="H74" s="111">
        <v>683015.02</v>
      </c>
      <c r="I74" s="17">
        <v>0</v>
      </c>
      <c r="J74" s="18">
        <v>2052.5</v>
      </c>
      <c r="K74" s="18">
        <v>215170.18</v>
      </c>
      <c r="L74" s="18">
        <v>0</v>
      </c>
      <c r="M74" s="18">
        <v>0</v>
      </c>
      <c r="N74" s="18">
        <v>0</v>
      </c>
      <c r="O74" s="13">
        <v>217222.68</v>
      </c>
      <c r="P74" s="17">
        <v>0</v>
      </c>
      <c r="Q74" s="18">
        <v>0</v>
      </c>
      <c r="R74" s="18">
        <v>90109.15</v>
      </c>
      <c r="S74" s="18">
        <v>0</v>
      </c>
      <c r="T74" s="18">
        <v>0</v>
      </c>
      <c r="U74" s="18">
        <v>0</v>
      </c>
      <c r="V74" s="13">
        <v>90109.15</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114364.77</v>
      </c>
      <c r="BA74" s="18">
        <v>0</v>
      </c>
      <c r="BB74" s="18">
        <v>0</v>
      </c>
      <c r="BC74" s="18">
        <v>0</v>
      </c>
      <c r="BD74" s="18">
        <v>0</v>
      </c>
      <c r="BE74" s="13">
        <v>114364.77</v>
      </c>
      <c r="BF74" s="17">
        <v>0</v>
      </c>
      <c r="BG74" s="18">
        <v>257004.41999999998</v>
      </c>
      <c r="BH74" s="18">
        <v>4314</v>
      </c>
      <c r="BI74" s="18">
        <v>0</v>
      </c>
      <c r="BJ74" s="18">
        <v>0</v>
      </c>
      <c r="BK74" s="18">
        <v>0</v>
      </c>
      <c r="BL74" s="13">
        <v>261318.41999999998</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
      <c r="A75" s="4" t="s">
        <v>66</v>
      </c>
      <c r="B75" s="109">
        <v>0</v>
      </c>
      <c r="C75" s="110">
        <v>575688.21000000008</v>
      </c>
      <c r="D75" s="110">
        <v>2152257.31</v>
      </c>
      <c r="E75" s="110">
        <v>0</v>
      </c>
      <c r="F75" s="110">
        <v>0</v>
      </c>
      <c r="G75" s="110">
        <v>0</v>
      </c>
      <c r="H75" s="111">
        <v>2727945.52</v>
      </c>
      <c r="I75" s="17">
        <v>0</v>
      </c>
      <c r="J75" s="18">
        <v>225</v>
      </c>
      <c r="K75" s="18">
        <v>1581555.91</v>
      </c>
      <c r="L75" s="18">
        <v>0</v>
      </c>
      <c r="M75" s="18">
        <v>0</v>
      </c>
      <c r="N75" s="18">
        <v>0</v>
      </c>
      <c r="O75" s="13">
        <v>1581780.91</v>
      </c>
      <c r="P75" s="17">
        <v>0</v>
      </c>
      <c r="Q75" s="18">
        <v>13765.3</v>
      </c>
      <c r="R75" s="18">
        <v>451337.66</v>
      </c>
      <c r="S75" s="18">
        <v>0</v>
      </c>
      <c r="T75" s="18">
        <v>0</v>
      </c>
      <c r="U75" s="18">
        <v>0</v>
      </c>
      <c r="V75" s="13">
        <v>465102.95999999996</v>
      </c>
      <c r="W75" s="17">
        <v>0</v>
      </c>
      <c r="X75" s="18">
        <v>0</v>
      </c>
      <c r="Y75" s="18">
        <v>119363.74</v>
      </c>
      <c r="Z75" s="18">
        <v>0</v>
      </c>
      <c r="AA75" s="18">
        <v>0</v>
      </c>
      <c r="AB75" s="18">
        <v>0</v>
      </c>
      <c r="AC75" s="13">
        <v>119363.74</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561697.91</v>
      </c>
      <c r="BH75" s="18">
        <v>0</v>
      </c>
      <c r="BI75" s="18">
        <v>0</v>
      </c>
      <c r="BJ75" s="18">
        <v>0</v>
      </c>
      <c r="BK75" s="18">
        <v>0</v>
      </c>
      <c r="BL75" s="13">
        <v>561697.91</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
      <c r="A76" s="4" t="s">
        <v>67</v>
      </c>
      <c r="B76" s="109">
        <v>0</v>
      </c>
      <c r="C76" s="110">
        <v>328461</v>
      </c>
      <c r="D76" s="110">
        <v>879149</v>
      </c>
      <c r="E76" s="110">
        <v>114699</v>
      </c>
      <c r="F76" s="110">
        <v>0</v>
      </c>
      <c r="G76" s="110">
        <v>123176</v>
      </c>
      <c r="H76" s="111">
        <v>1445485</v>
      </c>
      <c r="I76" s="17">
        <v>0</v>
      </c>
      <c r="J76" s="18">
        <v>232584</v>
      </c>
      <c r="K76" s="18">
        <v>629814</v>
      </c>
      <c r="L76" s="18">
        <v>57157</v>
      </c>
      <c r="M76" s="18">
        <v>0</v>
      </c>
      <c r="N76" s="18">
        <v>0</v>
      </c>
      <c r="O76" s="13">
        <v>919555</v>
      </c>
      <c r="P76" s="17">
        <v>0</v>
      </c>
      <c r="Q76" s="18">
        <v>0</v>
      </c>
      <c r="R76" s="18">
        <v>114718</v>
      </c>
      <c r="S76" s="18">
        <v>55527</v>
      </c>
      <c r="T76" s="18">
        <v>0</v>
      </c>
      <c r="U76" s="18">
        <v>0</v>
      </c>
      <c r="V76" s="13">
        <v>170245</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44646</v>
      </c>
      <c r="AM76" s="18">
        <v>134617</v>
      </c>
      <c r="AN76" s="18">
        <v>0</v>
      </c>
      <c r="AO76" s="18">
        <v>0</v>
      </c>
      <c r="AP76" s="18">
        <v>0</v>
      </c>
      <c r="AQ76" s="13">
        <v>179263</v>
      </c>
      <c r="AR76" s="17">
        <v>0</v>
      </c>
      <c r="AS76" s="18">
        <v>0</v>
      </c>
      <c r="AT76" s="18">
        <v>0</v>
      </c>
      <c r="AU76" s="18">
        <v>0</v>
      </c>
      <c r="AV76" s="18">
        <v>0</v>
      </c>
      <c r="AW76" s="18">
        <v>0</v>
      </c>
      <c r="AX76" s="13">
        <v>0</v>
      </c>
      <c r="AY76" s="17">
        <v>0</v>
      </c>
      <c r="AZ76" s="18">
        <v>0</v>
      </c>
      <c r="BA76" s="18">
        <v>0</v>
      </c>
      <c r="BB76" s="18">
        <v>2015</v>
      </c>
      <c r="BC76" s="18">
        <v>0</v>
      </c>
      <c r="BD76" s="18">
        <v>123176</v>
      </c>
      <c r="BE76" s="13">
        <v>125191</v>
      </c>
      <c r="BF76" s="17">
        <v>0</v>
      </c>
      <c r="BG76" s="18">
        <v>51231</v>
      </c>
      <c r="BH76" s="18">
        <v>0</v>
      </c>
      <c r="BI76" s="18">
        <v>0</v>
      </c>
      <c r="BJ76" s="18">
        <v>0</v>
      </c>
      <c r="BK76" s="18">
        <v>0</v>
      </c>
      <c r="BL76" s="13">
        <v>51231</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
      <c r="A77" s="4" t="s">
        <v>68</v>
      </c>
      <c r="B77" s="109">
        <v>0</v>
      </c>
      <c r="C77" s="110">
        <v>125587</v>
      </c>
      <c r="D77" s="110">
        <v>0</v>
      </c>
      <c r="E77" s="110">
        <v>0</v>
      </c>
      <c r="F77" s="110">
        <v>0</v>
      </c>
      <c r="G77" s="110">
        <v>127730</v>
      </c>
      <c r="H77" s="111">
        <v>253317</v>
      </c>
      <c r="I77" s="17">
        <v>0</v>
      </c>
      <c r="J77" s="18">
        <v>0</v>
      </c>
      <c r="K77" s="18">
        <v>0</v>
      </c>
      <c r="L77" s="18">
        <v>0</v>
      </c>
      <c r="M77" s="18">
        <v>0</v>
      </c>
      <c r="N77" s="18">
        <v>92157</v>
      </c>
      <c r="O77" s="13">
        <v>92157</v>
      </c>
      <c r="P77" s="17">
        <v>0</v>
      </c>
      <c r="Q77" s="18">
        <v>0</v>
      </c>
      <c r="R77" s="18">
        <v>0</v>
      </c>
      <c r="S77" s="18">
        <v>0</v>
      </c>
      <c r="T77" s="18">
        <v>0</v>
      </c>
      <c r="U77" s="18">
        <v>9205</v>
      </c>
      <c r="V77" s="13">
        <v>9205</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26368</v>
      </c>
      <c r="BE77" s="13">
        <v>26368</v>
      </c>
      <c r="BF77" s="17">
        <v>0</v>
      </c>
      <c r="BG77" s="18">
        <v>125587</v>
      </c>
      <c r="BH77" s="18">
        <v>0</v>
      </c>
      <c r="BI77" s="18">
        <v>0</v>
      </c>
      <c r="BJ77" s="18">
        <v>0</v>
      </c>
      <c r="BK77" s="18">
        <v>0</v>
      </c>
      <c r="BL77" s="13">
        <v>125587</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
      <c r="A78" s="4" t="s">
        <v>69</v>
      </c>
      <c r="B78" s="109">
        <v>63552</v>
      </c>
      <c r="C78" s="110">
        <v>357959</v>
      </c>
      <c r="D78" s="110">
        <v>338</v>
      </c>
      <c r="E78" s="110">
        <v>22008</v>
      </c>
      <c r="F78" s="110">
        <v>119227</v>
      </c>
      <c r="G78" s="110">
        <v>928987</v>
      </c>
      <c r="H78" s="111">
        <v>1492071</v>
      </c>
      <c r="I78" s="17">
        <v>148</v>
      </c>
      <c r="J78" s="18">
        <v>77897</v>
      </c>
      <c r="K78" s="18">
        <v>0</v>
      </c>
      <c r="L78" s="18">
        <v>0</v>
      </c>
      <c r="M78" s="18">
        <v>0</v>
      </c>
      <c r="N78" s="18">
        <v>807795</v>
      </c>
      <c r="O78" s="13">
        <v>885840</v>
      </c>
      <c r="P78" s="17">
        <v>18123</v>
      </c>
      <c r="Q78" s="18">
        <v>12453</v>
      </c>
      <c r="R78" s="18">
        <v>338</v>
      </c>
      <c r="S78" s="18">
        <v>0</v>
      </c>
      <c r="T78" s="18">
        <v>74549</v>
      </c>
      <c r="U78" s="18">
        <v>116120</v>
      </c>
      <c r="V78" s="13">
        <v>221583</v>
      </c>
      <c r="W78" s="17">
        <v>0</v>
      </c>
      <c r="X78" s="18">
        <v>0</v>
      </c>
      <c r="Y78" s="18">
        <v>0</v>
      </c>
      <c r="Z78" s="18">
        <v>0</v>
      </c>
      <c r="AA78" s="18">
        <v>0</v>
      </c>
      <c r="AB78" s="18">
        <v>0</v>
      </c>
      <c r="AC78" s="13">
        <v>0</v>
      </c>
      <c r="AD78" s="17">
        <v>0</v>
      </c>
      <c r="AE78" s="18">
        <v>0</v>
      </c>
      <c r="AF78" s="18">
        <v>0</v>
      </c>
      <c r="AG78" s="18">
        <v>9008</v>
      </c>
      <c r="AH78" s="18">
        <v>0</v>
      </c>
      <c r="AI78" s="18">
        <v>5072</v>
      </c>
      <c r="AJ78" s="13">
        <v>14080</v>
      </c>
      <c r="AK78" s="17">
        <v>0</v>
      </c>
      <c r="AL78" s="18">
        <v>0</v>
      </c>
      <c r="AM78" s="18">
        <v>0</v>
      </c>
      <c r="AN78" s="18">
        <v>0</v>
      </c>
      <c r="AO78" s="18">
        <v>0</v>
      </c>
      <c r="AP78" s="18">
        <v>0</v>
      </c>
      <c r="AQ78" s="13">
        <v>0</v>
      </c>
      <c r="AR78" s="17">
        <v>0</v>
      </c>
      <c r="AS78" s="18">
        <v>0</v>
      </c>
      <c r="AT78" s="18">
        <v>0</v>
      </c>
      <c r="AU78" s="18">
        <v>13000</v>
      </c>
      <c r="AV78" s="18">
        <v>0</v>
      </c>
      <c r="AW78" s="18">
        <v>0</v>
      </c>
      <c r="AX78" s="13">
        <v>13000</v>
      </c>
      <c r="AY78" s="17">
        <v>0</v>
      </c>
      <c r="AZ78" s="18">
        <v>0</v>
      </c>
      <c r="BA78" s="18">
        <v>0</v>
      </c>
      <c r="BB78" s="18">
        <v>0</v>
      </c>
      <c r="BC78" s="18">
        <v>0</v>
      </c>
      <c r="BD78" s="18">
        <v>0</v>
      </c>
      <c r="BE78" s="13">
        <v>0</v>
      </c>
      <c r="BF78" s="17">
        <v>0</v>
      </c>
      <c r="BG78" s="18">
        <v>267609</v>
      </c>
      <c r="BH78" s="18">
        <v>0</v>
      </c>
      <c r="BI78" s="18">
        <v>0</v>
      </c>
      <c r="BJ78" s="18">
        <v>0</v>
      </c>
      <c r="BK78" s="18">
        <v>0</v>
      </c>
      <c r="BL78" s="13">
        <v>267609</v>
      </c>
      <c r="BM78" s="17">
        <v>45281</v>
      </c>
      <c r="BN78" s="18">
        <v>0</v>
      </c>
      <c r="BO78" s="18">
        <v>0</v>
      </c>
      <c r="BP78" s="18">
        <v>0</v>
      </c>
      <c r="BQ78" s="18">
        <v>0</v>
      </c>
      <c r="BR78" s="18">
        <v>0</v>
      </c>
      <c r="BS78" s="13">
        <v>45281</v>
      </c>
      <c r="BT78" s="17">
        <v>0</v>
      </c>
      <c r="BU78" s="18">
        <v>0</v>
      </c>
      <c r="BV78" s="18">
        <v>0</v>
      </c>
      <c r="BW78" s="18">
        <v>0</v>
      </c>
      <c r="BX78" s="18">
        <v>44678</v>
      </c>
      <c r="BY78" s="18">
        <v>0</v>
      </c>
      <c r="BZ78" s="13">
        <v>44678</v>
      </c>
    </row>
    <row r="79" spans="1:78" x14ac:dyDescent="0.3">
      <c r="A79" s="4" t="s">
        <v>70</v>
      </c>
      <c r="B79" s="109">
        <v>50705</v>
      </c>
      <c r="C79" s="110">
        <v>454157</v>
      </c>
      <c r="D79" s="110">
        <v>345007</v>
      </c>
      <c r="E79" s="110">
        <v>1739955</v>
      </c>
      <c r="F79" s="110">
        <v>0</v>
      </c>
      <c r="G79" s="110">
        <v>108318</v>
      </c>
      <c r="H79" s="111">
        <v>2698142</v>
      </c>
      <c r="I79" s="17">
        <v>0</v>
      </c>
      <c r="J79" s="18">
        <v>218051</v>
      </c>
      <c r="K79" s="18">
        <v>223242</v>
      </c>
      <c r="L79" s="18">
        <v>14169</v>
      </c>
      <c r="M79" s="18">
        <v>0</v>
      </c>
      <c r="N79" s="18">
        <v>0</v>
      </c>
      <c r="O79" s="13">
        <v>455462</v>
      </c>
      <c r="P79" s="17">
        <v>50705</v>
      </c>
      <c r="Q79" s="18">
        <v>0</v>
      </c>
      <c r="R79" s="18">
        <v>55275</v>
      </c>
      <c r="S79" s="18">
        <v>0</v>
      </c>
      <c r="T79" s="18">
        <v>0</v>
      </c>
      <c r="U79" s="18">
        <v>0</v>
      </c>
      <c r="V79" s="13">
        <v>105980</v>
      </c>
      <c r="W79" s="17">
        <v>0</v>
      </c>
      <c r="X79" s="18">
        <v>0</v>
      </c>
      <c r="Y79" s="18">
        <v>0</v>
      </c>
      <c r="Z79" s="18">
        <v>0</v>
      </c>
      <c r="AA79" s="18">
        <v>0</v>
      </c>
      <c r="AB79" s="18">
        <v>0</v>
      </c>
      <c r="AC79" s="13">
        <v>0</v>
      </c>
      <c r="AD79" s="17">
        <v>0</v>
      </c>
      <c r="AE79" s="18">
        <v>0</v>
      </c>
      <c r="AF79" s="18">
        <v>0</v>
      </c>
      <c r="AG79" s="18">
        <v>0</v>
      </c>
      <c r="AH79" s="18">
        <v>0</v>
      </c>
      <c r="AI79" s="18">
        <v>108318</v>
      </c>
      <c r="AJ79" s="13">
        <v>108318</v>
      </c>
      <c r="AK79" s="17">
        <v>0</v>
      </c>
      <c r="AL79" s="18">
        <v>236106</v>
      </c>
      <c r="AM79" s="18">
        <v>66490</v>
      </c>
      <c r="AN79" s="18">
        <v>1691033</v>
      </c>
      <c r="AO79" s="18">
        <v>0</v>
      </c>
      <c r="AP79" s="18">
        <v>0</v>
      </c>
      <c r="AQ79" s="13">
        <v>1993629</v>
      </c>
      <c r="AR79" s="17">
        <v>0</v>
      </c>
      <c r="AS79" s="18">
        <v>0</v>
      </c>
      <c r="AT79" s="18">
        <v>0</v>
      </c>
      <c r="AU79" s="18">
        <v>34753</v>
      </c>
      <c r="AV79" s="18">
        <v>0</v>
      </c>
      <c r="AW79" s="18">
        <v>0</v>
      </c>
      <c r="AX79" s="13">
        <v>34753</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
      <c r="A80" s="4" t="s">
        <v>71</v>
      </c>
      <c r="B80" s="109">
        <v>0</v>
      </c>
      <c r="C80" s="110">
        <v>5619296.5599999996</v>
      </c>
      <c r="D80" s="110">
        <v>782482.6</v>
      </c>
      <c r="E80" s="110">
        <v>11236.91</v>
      </c>
      <c r="F80" s="110">
        <v>0</v>
      </c>
      <c r="G80" s="110">
        <v>429424.9</v>
      </c>
      <c r="H80" s="111">
        <v>6842440.9699999988</v>
      </c>
      <c r="I80" s="17">
        <v>0</v>
      </c>
      <c r="J80" s="18">
        <v>1073177.74</v>
      </c>
      <c r="K80" s="18">
        <v>0</v>
      </c>
      <c r="L80" s="18">
        <v>0</v>
      </c>
      <c r="M80" s="18">
        <v>0</v>
      </c>
      <c r="N80" s="18">
        <v>49863.41</v>
      </c>
      <c r="O80" s="13">
        <v>1123041.1499999999</v>
      </c>
      <c r="P80" s="17">
        <v>0</v>
      </c>
      <c r="Q80" s="18">
        <v>18434.82</v>
      </c>
      <c r="R80" s="18">
        <v>780053.45</v>
      </c>
      <c r="S80" s="18">
        <v>0</v>
      </c>
      <c r="T80" s="18">
        <v>0</v>
      </c>
      <c r="U80" s="18">
        <v>1449.09</v>
      </c>
      <c r="V80" s="13">
        <v>799937.35999999987</v>
      </c>
      <c r="W80" s="17">
        <v>0</v>
      </c>
      <c r="X80" s="18">
        <v>0</v>
      </c>
      <c r="Y80" s="18">
        <v>2429.15</v>
      </c>
      <c r="Z80" s="18">
        <v>0</v>
      </c>
      <c r="AA80" s="18">
        <v>0</v>
      </c>
      <c r="AB80" s="18">
        <v>0</v>
      </c>
      <c r="AC80" s="13">
        <v>2429.15</v>
      </c>
      <c r="AD80" s="17">
        <v>0</v>
      </c>
      <c r="AE80" s="18">
        <v>1332899.72</v>
      </c>
      <c r="AF80" s="18">
        <v>0</v>
      </c>
      <c r="AG80" s="18">
        <v>0</v>
      </c>
      <c r="AH80" s="18">
        <v>0</v>
      </c>
      <c r="AI80" s="18">
        <v>51751.35</v>
      </c>
      <c r="AJ80" s="13">
        <v>1384651.07</v>
      </c>
      <c r="AK80" s="17">
        <v>0</v>
      </c>
      <c r="AL80" s="18">
        <v>19197.27</v>
      </c>
      <c r="AM80" s="18">
        <v>0</v>
      </c>
      <c r="AN80" s="18">
        <v>0</v>
      </c>
      <c r="AO80" s="18">
        <v>0</v>
      </c>
      <c r="AP80" s="18">
        <v>0</v>
      </c>
      <c r="AQ80" s="13">
        <v>19197.27</v>
      </c>
      <c r="AR80" s="17">
        <v>0</v>
      </c>
      <c r="AS80" s="18">
        <v>374324.6</v>
      </c>
      <c r="AT80" s="18">
        <v>0</v>
      </c>
      <c r="AU80" s="18">
        <v>11236.91</v>
      </c>
      <c r="AV80" s="18">
        <v>0</v>
      </c>
      <c r="AW80" s="18">
        <v>0</v>
      </c>
      <c r="AX80" s="13">
        <v>385561.50999999995</v>
      </c>
      <c r="AY80" s="17">
        <v>0</v>
      </c>
      <c r="AZ80" s="18">
        <v>1252899.72</v>
      </c>
      <c r="BA80" s="18">
        <v>0</v>
      </c>
      <c r="BB80" s="18">
        <v>0</v>
      </c>
      <c r="BC80" s="18">
        <v>0</v>
      </c>
      <c r="BD80" s="18">
        <v>309466.05000000005</v>
      </c>
      <c r="BE80" s="13">
        <v>1562365.77</v>
      </c>
      <c r="BF80" s="17">
        <v>0</v>
      </c>
      <c r="BG80" s="18">
        <v>1527899.72</v>
      </c>
      <c r="BH80" s="18">
        <v>0</v>
      </c>
      <c r="BI80" s="18">
        <v>0</v>
      </c>
      <c r="BJ80" s="18">
        <v>0</v>
      </c>
      <c r="BK80" s="18">
        <v>0</v>
      </c>
      <c r="BL80" s="13">
        <v>1527899.72</v>
      </c>
      <c r="BM80" s="17">
        <v>0</v>
      </c>
      <c r="BN80" s="18">
        <v>0</v>
      </c>
      <c r="BO80" s="18">
        <v>0</v>
      </c>
      <c r="BP80" s="18">
        <v>0</v>
      </c>
      <c r="BQ80" s="18">
        <v>0</v>
      </c>
      <c r="BR80" s="18">
        <v>0</v>
      </c>
      <c r="BS80" s="13">
        <v>0</v>
      </c>
      <c r="BT80" s="17">
        <v>0</v>
      </c>
      <c r="BU80" s="18">
        <v>20462.97</v>
      </c>
      <c r="BV80" s="18">
        <v>0</v>
      </c>
      <c r="BW80" s="18">
        <v>0</v>
      </c>
      <c r="BX80" s="18">
        <v>0</v>
      </c>
      <c r="BY80" s="18">
        <v>16895</v>
      </c>
      <c r="BZ80" s="13">
        <v>37357.97</v>
      </c>
    </row>
    <row r="81" spans="1:78" x14ac:dyDescent="0.3">
      <c r="A81" s="4" t="s">
        <v>72</v>
      </c>
      <c r="B81" s="109">
        <v>0</v>
      </c>
      <c r="C81" s="110">
        <v>87220.22</v>
      </c>
      <c r="D81" s="110">
        <v>15172.92</v>
      </c>
      <c r="E81" s="110">
        <v>0</v>
      </c>
      <c r="F81" s="110">
        <v>0</v>
      </c>
      <c r="G81" s="110">
        <v>0</v>
      </c>
      <c r="H81" s="111">
        <v>102393.13999999998</v>
      </c>
      <c r="I81" s="17">
        <v>0</v>
      </c>
      <c r="J81" s="18">
        <v>22878</v>
      </c>
      <c r="K81" s="18">
        <v>0</v>
      </c>
      <c r="L81" s="18">
        <v>0</v>
      </c>
      <c r="M81" s="18">
        <v>0</v>
      </c>
      <c r="N81" s="18">
        <v>0</v>
      </c>
      <c r="O81" s="13">
        <v>22878</v>
      </c>
      <c r="P81" s="17">
        <v>0</v>
      </c>
      <c r="Q81" s="18">
        <v>1914.04</v>
      </c>
      <c r="R81" s="18">
        <v>15172.92</v>
      </c>
      <c r="S81" s="18">
        <v>0</v>
      </c>
      <c r="T81" s="18">
        <v>0</v>
      </c>
      <c r="U81" s="18">
        <v>0</v>
      </c>
      <c r="V81" s="13">
        <v>17086.96</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43310</v>
      </c>
      <c r="AM81" s="18">
        <v>0</v>
      </c>
      <c r="AN81" s="18">
        <v>0</v>
      </c>
      <c r="AO81" s="18">
        <v>0</v>
      </c>
      <c r="AP81" s="18">
        <v>0</v>
      </c>
      <c r="AQ81" s="13">
        <v>43310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19118.18</v>
      </c>
      <c r="BH81" s="18">
        <v>0</v>
      </c>
      <c r="BI81" s="18">
        <v>0</v>
      </c>
      <c r="BJ81" s="18">
        <v>0</v>
      </c>
      <c r="BK81" s="18">
        <v>0</v>
      </c>
      <c r="BL81" s="13">
        <v>19118.18</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3">
      <c r="A82" s="4" t="s">
        <v>73</v>
      </c>
      <c r="B82" s="109">
        <v>2863245.63</v>
      </c>
      <c r="C82" s="110">
        <v>4575590.59</v>
      </c>
      <c r="D82" s="110">
        <v>5691870.5800000001</v>
      </c>
      <c r="E82" s="110">
        <v>547</v>
      </c>
      <c r="F82" s="110">
        <v>0</v>
      </c>
      <c r="G82" s="110">
        <v>762802.91999999993</v>
      </c>
      <c r="H82" s="111">
        <v>13894056.720000003</v>
      </c>
      <c r="I82" s="17">
        <v>0</v>
      </c>
      <c r="J82" s="18">
        <v>3809859.79</v>
      </c>
      <c r="K82" s="18">
        <v>1805934.09</v>
      </c>
      <c r="L82" s="18">
        <v>0</v>
      </c>
      <c r="M82" s="18">
        <v>0</v>
      </c>
      <c r="N82" s="18">
        <v>160721.70000000001</v>
      </c>
      <c r="O82" s="13">
        <v>5776515.5800000001</v>
      </c>
      <c r="P82" s="17">
        <v>2863245.63</v>
      </c>
      <c r="Q82" s="18">
        <v>0</v>
      </c>
      <c r="R82" s="18">
        <v>3693650.58</v>
      </c>
      <c r="S82" s="18">
        <v>0</v>
      </c>
      <c r="T82" s="18">
        <v>0</v>
      </c>
      <c r="U82" s="18">
        <v>521318.27</v>
      </c>
      <c r="V82" s="13">
        <v>7078214.4800000004</v>
      </c>
      <c r="W82" s="17">
        <v>0</v>
      </c>
      <c r="X82" s="18">
        <v>0</v>
      </c>
      <c r="Y82" s="18">
        <v>0</v>
      </c>
      <c r="Z82" s="18">
        <v>0</v>
      </c>
      <c r="AA82" s="18">
        <v>0</v>
      </c>
      <c r="AB82" s="18">
        <v>0</v>
      </c>
      <c r="AC82" s="13">
        <v>0</v>
      </c>
      <c r="AD82" s="17">
        <v>0</v>
      </c>
      <c r="AE82" s="18">
        <v>0</v>
      </c>
      <c r="AF82" s="18">
        <v>0</v>
      </c>
      <c r="AG82" s="18">
        <v>0</v>
      </c>
      <c r="AH82" s="18">
        <v>0</v>
      </c>
      <c r="AI82" s="18">
        <v>49478.32</v>
      </c>
      <c r="AJ82" s="13">
        <v>49478.32</v>
      </c>
      <c r="AK82" s="17">
        <v>0</v>
      </c>
      <c r="AL82" s="18">
        <v>12567.05</v>
      </c>
      <c r="AM82" s="18">
        <v>0</v>
      </c>
      <c r="AN82" s="18">
        <v>0</v>
      </c>
      <c r="AO82" s="18">
        <v>0</v>
      </c>
      <c r="AP82" s="18">
        <v>0</v>
      </c>
      <c r="AQ82" s="13">
        <v>12567.05</v>
      </c>
      <c r="AR82" s="17">
        <v>0</v>
      </c>
      <c r="AS82" s="18">
        <v>286613.15999999997</v>
      </c>
      <c r="AT82" s="18">
        <v>0</v>
      </c>
      <c r="AU82" s="18">
        <v>547</v>
      </c>
      <c r="AV82" s="18">
        <v>0</v>
      </c>
      <c r="AW82" s="18">
        <v>10030</v>
      </c>
      <c r="AX82" s="13">
        <v>297190.15999999997</v>
      </c>
      <c r="AY82" s="17">
        <v>0</v>
      </c>
      <c r="AZ82" s="18">
        <v>84891.15</v>
      </c>
      <c r="BA82" s="18">
        <v>0</v>
      </c>
      <c r="BB82" s="18">
        <v>0</v>
      </c>
      <c r="BC82" s="18">
        <v>0</v>
      </c>
      <c r="BD82" s="18">
        <v>0</v>
      </c>
      <c r="BE82" s="13">
        <v>84891.15</v>
      </c>
      <c r="BF82" s="17">
        <v>0</v>
      </c>
      <c r="BG82" s="18">
        <v>381659.44</v>
      </c>
      <c r="BH82" s="18">
        <v>192285.91</v>
      </c>
      <c r="BI82" s="18">
        <v>0</v>
      </c>
      <c r="BJ82" s="18">
        <v>0</v>
      </c>
      <c r="BK82" s="18">
        <v>21254.63</v>
      </c>
      <c r="BL82" s="13">
        <v>595199.98</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
      <c r="A83" s="4" t="s">
        <v>74</v>
      </c>
      <c r="B83" s="109">
        <v>9903676.4900000002</v>
      </c>
      <c r="C83" s="110">
        <v>3926026.16</v>
      </c>
      <c r="D83" s="110">
        <v>0</v>
      </c>
      <c r="E83" s="110">
        <v>0</v>
      </c>
      <c r="F83" s="110">
        <v>0</v>
      </c>
      <c r="G83" s="110">
        <v>2975000</v>
      </c>
      <c r="H83" s="111">
        <v>16804702.649999999</v>
      </c>
      <c r="I83" s="17">
        <v>1932482.97</v>
      </c>
      <c r="J83" s="18">
        <v>3676923.19</v>
      </c>
      <c r="K83" s="18">
        <v>0</v>
      </c>
      <c r="L83" s="18">
        <v>0</v>
      </c>
      <c r="M83" s="18">
        <v>0</v>
      </c>
      <c r="N83" s="18">
        <v>0</v>
      </c>
      <c r="O83" s="13">
        <v>5609406.1600000001</v>
      </c>
      <c r="P83" s="17">
        <v>7971193.5199999996</v>
      </c>
      <c r="Q83" s="18">
        <v>0</v>
      </c>
      <c r="R83" s="18">
        <v>0</v>
      </c>
      <c r="S83" s="18">
        <v>0</v>
      </c>
      <c r="T83" s="18">
        <v>0</v>
      </c>
      <c r="U83" s="18">
        <v>2961000</v>
      </c>
      <c r="V83" s="13">
        <v>10932193.52</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14000</v>
      </c>
      <c r="AQ83" s="13">
        <v>14000</v>
      </c>
      <c r="AR83" s="17">
        <v>0</v>
      </c>
      <c r="AS83" s="18">
        <v>0</v>
      </c>
      <c r="AT83" s="18">
        <v>0</v>
      </c>
      <c r="AU83" s="18">
        <v>0</v>
      </c>
      <c r="AV83" s="18">
        <v>0</v>
      </c>
      <c r="AW83" s="18">
        <v>0</v>
      </c>
      <c r="AX83" s="13">
        <v>0</v>
      </c>
      <c r="AY83" s="17">
        <v>0</v>
      </c>
      <c r="AZ83" s="18">
        <v>249102.97</v>
      </c>
      <c r="BA83" s="18">
        <v>0</v>
      </c>
      <c r="BB83" s="18">
        <v>0</v>
      </c>
      <c r="BC83" s="18">
        <v>0</v>
      </c>
      <c r="BD83" s="18">
        <v>0</v>
      </c>
      <c r="BE83" s="13">
        <v>249102.97</v>
      </c>
      <c r="BF83" s="17">
        <v>0</v>
      </c>
      <c r="BG83" s="18">
        <v>0</v>
      </c>
      <c r="BH83" s="18">
        <v>0</v>
      </c>
      <c r="BI83" s="18">
        <v>0</v>
      </c>
      <c r="BJ83" s="18">
        <v>0</v>
      </c>
      <c r="BK83" s="18">
        <v>0</v>
      </c>
      <c r="BL83" s="13">
        <v>0</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3">
      <c r="A84" s="4" t="s">
        <v>75</v>
      </c>
      <c r="B84" s="109">
        <v>0</v>
      </c>
      <c r="C84" s="110">
        <v>718093</v>
      </c>
      <c r="D84" s="110">
        <v>1011459</v>
      </c>
      <c r="E84" s="110">
        <v>29763</v>
      </c>
      <c r="F84" s="110">
        <v>0</v>
      </c>
      <c r="G84" s="110">
        <v>93825</v>
      </c>
      <c r="H84" s="111">
        <v>1853140</v>
      </c>
      <c r="I84" s="17">
        <v>0</v>
      </c>
      <c r="J84" s="18">
        <v>381743</v>
      </c>
      <c r="K84" s="18">
        <v>293714</v>
      </c>
      <c r="L84" s="18">
        <v>0</v>
      </c>
      <c r="M84" s="18">
        <v>0</v>
      </c>
      <c r="N84" s="18">
        <v>0</v>
      </c>
      <c r="O84" s="13">
        <v>675457</v>
      </c>
      <c r="P84" s="17">
        <v>0</v>
      </c>
      <c r="Q84" s="18">
        <v>0</v>
      </c>
      <c r="R84" s="18">
        <v>565165</v>
      </c>
      <c r="S84" s="18">
        <v>0</v>
      </c>
      <c r="T84" s="18">
        <v>0</v>
      </c>
      <c r="U84" s="18">
        <v>0</v>
      </c>
      <c r="V84" s="13">
        <v>565165</v>
      </c>
      <c r="W84" s="17">
        <v>0</v>
      </c>
      <c r="X84" s="18">
        <v>0</v>
      </c>
      <c r="Y84" s="18">
        <v>65580</v>
      </c>
      <c r="Z84" s="18">
        <v>0</v>
      </c>
      <c r="AA84" s="18">
        <v>0</v>
      </c>
      <c r="AB84" s="18">
        <v>0</v>
      </c>
      <c r="AC84" s="13">
        <v>65580</v>
      </c>
      <c r="AD84" s="17">
        <v>0</v>
      </c>
      <c r="AE84" s="18">
        <v>0</v>
      </c>
      <c r="AF84" s="18">
        <v>22000</v>
      </c>
      <c r="AG84" s="18">
        <v>0</v>
      </c>
      <c r="AH84" s="18">
        <v>0</v>
      </c>
      <c r="AI84" s="18">
        <v>0</v>
      </c>
      <c r="AJ84" s="13">
        <v>22000</v>
      </c>
      <c r="AK84" s="17">
        <v>0</v>
      </c>
      <c r="AL84" s="18">
        <v>336350</v>
      </c>
      <c r="AM84" s="18">
        <v>0</v>
      </c>
      <c r="AN84" s="18">
        <v>0</v>
      </c>
      <c r="AO84" s="18">
        <v>0</v>
      </c>
      <c r="AP84" s="18">
        <v>0</v>
      </c>
      <c r="AQ84" s="13">
        <v>336350</v>
      </c>
      <c r="AR84" s="17">
        <v>0</v>
      </c>
      <c r="AS84" s="18">
        <v>0</v>
      </c>
      <c r="AT84" s="18">
        <v>65000</v>
      </c>
      <c r="AU84" s="18">
        <v>29763</v>
      </c>
      <c r="AV84" s="18">
        <v>0</v>
      </c>
      <c r="AW84" s="18">
        <v>0</v>
      </c>
      <c r="AX84" s="13">
        <v>94763</v>
      </c>
      <c r="AY84" s="17">
        <v>0</v>
      </c>
      <c r="AZ84" s="18">
        <v>0</v>
      </c>
      <c r="BA84" s="18">
        <v>0</v>
      </c>
      <c r="BB84" s="18">
        <v>0</v>
      </c>
      <c r="BC84" s="18">
        <v>0</v>
      </c>
      <c r="BD84" s="18">
        <v>86325</v>
      </c>
      <c r="BE84" s="13">
        <v>86325</v>
      </c>
      <c r="BF84" s="17">
        <v>0</v>
      </c>
      <c r="BG84" s="18">
        <v>0</v>
      </c>
      <c r="BH84" s="18">
        <v>0</v>
      </c>
      <c r="BI84" s="18">
        <v>0</v>
      </c>
      <c r="BJ84" s="18">
        <v>0</v>
      </c>
      <c r="BK84" s="18">
        <v>0</v>
      </c>
      <c r="BL84" s="13">
        <v>0</v>
      </c>
      <c r="BM84" s="17">
        <v>0</v>
      </c>
      <c r="BN84" s="18">
        <v>0</v>
      </c>
      <c r="BO84" s="18">
        <v>0</v>
      </c>
      <c r="BP84" s="18">
        <v>0</v>
      </c>
      <c r="BQ84" s="18">
        <v>0</v>
      </c>
      <c r="BR84" s="18">
        <v>7500</v>
      </c>
      <c r="BS84" s="13">
        <v>7500</v>
      </c>
      <c r="BT84" s="17">
        <v>0</v>
      </c>
      <c r="BU84" s="18">
        <v>0</v>
      </c>
      <c r="BV84" s="18">
        <v>0</v>
      </c>
      <c r="BW84" s="18">
        <v>0</v>
      </c>
      <c r="BX84" s="18">
        <v>0</v>
      </c>
      <c r="BY84" s="18">
        <v>0</v>
      </c>
      <c r="BZ84" s="13">
        <v>0</v>
      </c>
    </row>
    <row r="85" spans="1:78" x14ac:dyDescent="0.3">
      <c r="A85" s="4" t="s">
        <v>76</v>
      </c>
      <c r="B85" s="109">
        <v>4297920</v>
      </c>
      <c r="C85" s="110">
        <v>11427282</v>
      </c>
      <c r="D85" s="110">
        <v>6223098</v>
      </c>
      <c r="E85" s="110">
        <v>568566</v>
      </c>
      <c r="F85" s="110">
        <v>0</v>
      </c>
      <c r="G85" s="110">
        <v>3426950</v>
      </c>
      <c r="H85" s="111">
        <v>25943816</v>
      </c>
      <c r="I85" s="17">
        <v>0</v>
      </c>
      <c r="J85" s="18">
        <v>9430409</v>
      </c>
      <c r="K85" s="18">
        <v>1293337</v>
      </c>
      <c r="L85" s="18">
        <v>25727</v>
      </c>
      <c r="M85" s="18">
        <v>0</v>
      </c>
      <c r="N85" s="18">
        <v>670697</v>
      </c>
      <c r="O85" s="13">
        <v>11420170</v>
      </c>
      <c r="P85" s="17">
        <v>4297920</v>
      </c>
      <c r="Q85" s="18">
        <v>0</v>
      </c>
      <c r="R85" s="18">
        <v>4929761</v>
      </c>
      <c r="S85" s="18">
        <v>0</v>
      </c>
      <c r="T85" s="18">
        <v>0</v>
      </c>
      <c r="U85" s="18">
        <v>1867597</v>
      </c>
      <c r="V85" s="13">
        <v>11095278</v>
      </c>
      <c r="W85" s="17">
        <v>0</v>
      </c>
      <c r="X85" s="18">
        <v>0</v>
      </c>
      <c r="Y85" s="18">
        <v>0</v>
      </c>
      <c r="Z85" s="18">
        <v>0</v>
      </c>
      <c r="AA85" s="18">
        <v>0</v>
      </c>
      <c r="AB85" s="18">
        <v>0</v>
      </c>
      <c r="AC85" s="13">
        <v>0</v>
      </c>
      <c r="AD85" s="17">
        <v>0</v>
      </c>
      <c r="AE85" s="18">
        <v>0</v>
      </c>
      <c r="AF85" s="18">
        <v>0</v>
      </c>
      <c r="AG85" s="18">
        <v>0</v>
      </c>
      <c r="AH85" s="18">
        <v>0</v>
      </c>
      <c r="AI85" s="18">
        <v>24276</v>
      </c>
      <c r="AJ85" s="13">
        <v>24276</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161764</v>
      </c>
      <c r="BC85" s="18">
        <v>0</v>
      </c>
      <c r="BD85" s="18">
        <v>864380</v>
      </c>
      <c r="BE85" s="13">
        <v>1026144</v>
      </c>
      <c r="BF85" s="17">
        <v>0</v>
      </c>
      <c r="BG85" s="18">
        <v>1996873</v>
      </c>
      <c r="BH85" s="18">
        <v>0</v>
      </c>
      <c r="BI85" s="18">
        <v>381075</v>
      </c>
      <c r="BJ85" s="18">
        <v>0</v>
      </c>
      <c r="BK85" s="18">
        <v>0</v>
      </c>
      <c r="BL85" s="13">
        <v>2377948</v>
      </c>
      <c r="BM85" s="17">
        <v>0</v>
      </c>
      <c r="BN85" s="18">
        <v>0</v>
      </c>
      <c r="BO85" s="18">
        <v>0</v>
      </c>
      <c r="BP85" s="18">
        <v>0</v>
      </c>
      <c r="BQ85" s="18">
        <v>0</v>
      </c>
      <c r="BR85" s="18">
        <v>0</v>
      </c>
      <c r="BS85" s="13">
        <v>0</v>
      </c>
      <c r="BT85" s="17">
        <v>0</v>
      </c>
      <c r="BU85" s="18">
        <v>0</v>
      </c>
      <c r="BV85" s="18">
        <v>0</v>
      </c>
      <c r="BW85" s="18">
        <v>0</v>
      </c>
      <c r="BX85" s="18">
        <v>0</v>
      </c>
      <c r="BY85" s="18">
        <v>0</v>
      </c>
      <c r="BZ85" s="13">
        <v>0</v>
      </c>
    </row>
    <row r="86" spans="1:78" x14ac:dyDescent="0.3">
      <c r="A86" s="4" t="s">
        <v>77</v>
      </c>
      <c r="B86" s="109">
        <v>0</v>
      </c>
      <c r="C86" s="110">
        <v>11966518</v>
      </c>
      <c r="D86" s="110">
        <v>0</v>
      </c>
      <c r="E86" s="110">
        <v>0</v>
      </c>
      <c r="F86" s="110">
        <v>0</v>
      </c>
      <c r="G86" s="110">
        <v>4517196</v>
      </c>
      <c r="H86" s="111">
        <v>16483714</v>
      </c>
      <c r="I86" s="17">
        <v>0</v>
      </c>
      <c r="J86" s="18">
        <v>2856218</v>
      </c>
      <c r="K86" s="18">
        <v>0</v>
      </c>
      <c r="L86" s="18">
        <v>0</v>
      </c>
      <c r="M86" s="18">
        <v>0</v>
      </c>
      <c r="N86" s="18">
        <v>1311214</v>
      </c>
      <c r="O86" s="13">
        <v>4167432</v>
      </c>
      <c r="P86" s="17">
        <v>0</v>
      </c>
      <c r="Q86" s="18" t="s">
        <v>264</v>
      </c>
      <c r="R86" s="18">
        <v>0</v>
      </c>
      <c r="S86" s="18">
        <v>0</v>
      </c>
      <c r="T86" s="18">
        <v>0</v>
      </c>
      <c r="U86" s="18">
        <v>2485837</v>
      </c>
      <c r="V86" s="13">
        <v>2485837</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9110300</v>
      </c>
      <c r="BA86" s="18">
        <v>0</v>
      </c>
      <c r="BB86" s="18">
        <v>0</v>
      </c>
      <c r="BC86" s="18">
        <v>0</v>
      </c>
      <c r="BD86" s="18">
        <v>720145</v>
      </c>
      <c r="BE86" s="13">
        <v>9830445</v>
      </c>
      <c r="BF86" s="17">
        <v>0</v>
      </c>
      <c r="BG86" s="18">
        <v>0</v>
      </c>
      <c r="BH86" s="18">
        <v>0</v>
      </c>
      <c r="BI86" s="18">
        <v>0</v>
      </c>
      <c r="BJ86" s="18">
        <v>0</v>
      </c>
      <c r="BK86" s="18">
        <v>0</v>
      </c>
      <c r="BL86" s="13">
        <v>0</v>
      </c>
      <c r="BM86" s="17">
        <v>0</v>
      </c>
      <c r="BN86" s="18" t="s">
        <v>264</v>
      </c>
      <c r="BO86" s="18">
        <v>0</v>
      </c>
      <c r="BP86" s="18">
        <v>0</v>
      </c>
      <c r="BQ86" s="18">
        <v>0</v>
      </c>
      <c r="BR86" s="18" t="s">
        <v>264</v>
      </c>
      <c r="BS86" s="13">
        <v>0</v>
      </c>
      <c r="BT86" s="17">
        <v>0</v>
      </c>
      <c r="BU86" s="18">
        <v>0</v>
      </c>
      <c r="BV86" s="18">
        <v>0</v>
      </c>
      <c r="BW86" s="18">
        <v>0</v>
      </c>
      <c r="BX86" s="18">
        <v>0</v>
      </c>
      <c r="BY86" s="18">
        <v>0</v>
      </c>
      <c r="BZ86" s="13">
        <v>0</v>
      </c>
    </row>
    <row r="87" spans="1:78" x14ac:dyDescent="0.3">
      <c r="A87" s="4" t="s">
        <v>78</v>
      </c>
      <c r="B87" s="109">
        <v>965737.62</v>
      </c>
      <c r="C87" s="110">
        <v>6562648.8799999999</v>
      </c>
      <c r="D87" s="110">
        <v>5807258.2699999996</v>
      </c>
      <c r="E87" s="110">
        <v>0</v>
      </c>
      <c r="F87" s="110">
        <v>217279.86000000002</v>
      </c>
      <c r="G87" s="110">
        <v>674266.08</v>
      </c>
      <c r="H87" s="111">
        <v>14227190.709999999</v>
      </c>
      <c r="I87" s="17">
        <v>0</v>
      </c>
      <c r="J87" s="18">
        <v>4897775.79</v>
      </c>
      <c r="K87" s="18">
        <v>4400330.38</v>
      </c>
      <c r="L87" s="18">
        <v>0</v>
      </c>
      <c r="M87" s="18">
        <v>27590.91</v>
      </c>
      <c r="N87" s="18">
        <v>38476.880000000005</v>
      </c>
      <c r="O87" s="13">
        <v>9364173.9600000009</v>
      </c>
      <c r="P87" s="17">
        <v>965737.62</v>
      </c>
      <c r="Q87" s="18">
        <v>0</v>
      </c>
      <c r="R87" s="18">
        <v>1406927.8900000001</v>
      </c>
      <c r="S87" s="18">
        <v>0</v>
      </c>
      <c r="T87" s="18">
        <v>169868.19</v>
      </c>
      <c r="U87" s="18">
        <v>614986.5</v>
      </c>
      <c r="V87" s="13">
        <v>3157520.2</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15480</v>
      </c>
      <c r="AQ87" s="13">
        <v>15480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1664873.09</v>
      </c>
      <c r="BH87" s="18">
        <v>0</v>
      </c>
      <c r="BI87" s="18">
        <v>0</v>
      </c>
      <c r="BJ87" s="18">
        <v>0</v>
      </c>
      <c r="BK87" s="18">
        <v>5322.7</v>
      </c>
      <c r="BL87" s="13">
        <v>1670195.79</v>
      </c>
      <c r="BM87" s="17">
        <v>0</v>
      </c>
      <c r="BN87" s="18">
        <v>0</v>
      </c>
      <c r="BO87" s="18">
        <v>0</v>
      </c>
      <c r="BP87" s="18">
        <v>0</v>
      </c>
      <c r="BQ87" s="18">
        <v>0</v>
      </c>
      <c r="BR87" s="18">
        <v>0</v>
      </c>
      <c r="BS87" s="13">
        <v>0</v>
      </c>
      <c r="BT87" s="17">
        <v>0</v>
      </c>
      <c r="BU87" s="18">
        <v>0</v>
      </c>
      <c r="BV87" s="18">
        <v>0</v>
      </c>
      <c r="BW87" s="18">
        <v>0</v>
      </c>
      <c r="BX87" s="18">
        <v>19820.759999999998</v>
      </c>
      <c r="BY87" s="18">
        <v>0</v>
      </c>
      <c r="BZ87" s="13">
        <v>19820.759999999998</v>
      </c>
    </row>
    <row r="88" spans="1:78" x14ac:dyDescent="0.3">
      <c r="A88" s="4" t="s">
        <v>79</v>
      </c>
      <c r="B88" s="109">
        <v>0</v>
      </c>
      <c r="C88" s="110">
        <v>156021</v>
      </c>
      <c r="D88" s="110">
        <v>77711</v>
      </c>
      <c r="E88" s="110">
        <v>0</v>
      </c>
      <c r="F88" s="110">
        <v>0</v>
      </c>
      <c r="G88" s="110">
        <v>0</v>
      </c>
      <c r="H88" s="111">
        <v>233732</v>
      </c>
      <c r="I88" s="17">
        <v>0</v>
      </c>
      <c r="J88" s="18">
        <v>91951</v>
      </c>
      <c r="K88" s="18">
        <v>0</v>
      </c>
      <c r="L88" s="18">
        <v>0</v>
      </c>
      <c r="M88" s="18">
        <v>0</v>
      </c>
      <c r="N88" s="18">
        <v>0</v>
      </c>
      <c r="O88" s="13">
        <v>91951</v>
      </c>
      <c r="P88" s="17">
        <v>0</v>
      </c>
      <c r="Q88" s="18">
        <v>0</v>
      </c>
      <c r="R88" s="18">
        <v>77711</v>
      </c>
      <c r="S88" s="18">
        <v>0</v>
      </c>
      <c r="T88" s="18">
        <v>0</v>
      </c>
      <c r="U88" s="18">
        <v>0</v>
      </c>
      <c r="V88" s="13">
        <v>77711</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56874</v>
      </c>
      <c r="BA88" s="18">
        <v>0</v>
      </c>
      <c r="BB88" s="18">
        <v>0</v>
      </c>
      <c r="BC88" s="18">
        <v>0</v>
      </c>
      <c r="BD88" s="18">
        <v>0</v>
      </c>
      <c r="BE88" s="13">
        <v>56874</v>
      </c>
      <c r="BF88" s="17">
        <v>0</v>
      </c>
      <c r="BG88" s="18">
        <v>7196</v>
      </c>
      <c r="BH88" s="18">
        <v>0</v>
      </c>
      <c r="BI88" s="18">
        <v>0</v>
      </c>
      <c r="BJ88" s="18">
        <v>0</v>
      </c>
      <c r="BK88" s="18">
        <v>0</v>
      </c>
      <c r="BL88" s="13">
        <v>7196</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
      <c r="A90" s="80" t="s">
        <v>80</v>
      </c>
      <c r="B90" s="81">
        <f>SUM(B9:B89)</f>
        <v>66675809.270000003</v>
      </c>
      <c r="C90" s="82">
        <f t="shared" ref="C90:H90" si="0">SUM(C9:C89)</f>
        <v>385793239.74000007</v>
      </c>
      <c r="D90" s="82">
        <f t="shared" si="0"/>
        <v>158430870.64400002</v>
      </c>
      <c r="E90" s="82">
        <f t="shared" si="0"/>
        <v>10547929.720000001</v>
      </c>
      <c r="F90" s="82">
        <f t="shared" si="0"/>
        <v>8802294.4899999984</v>
      </c>
      <c r="G90" s="82">
        <f t="shared" ref="G90" si="1">SUM(G9:G89)</f>
        <v>86025310.781000018</v>
      </c>
      <c r="H90" s="83">
        <f t="shared" si="0"/>
        <v>716275454.64500022</v>
      </c>
      <c r="I90" s="81">
        <f t="shared" ref="I90:BZ90" si="2">SUM(I9:I89)</f>
        <v>12569143.780000001</v>
      </c>
      <c r="J90" s="82">
        <f t="shared" si="2"/>
        <v>209987523.67749998</v>
      </c>
      <c r="K90" s="82">
        <f t="shared" si="2"/>
        <v>81599876.747499987</v>
      </c>
      <c r="L90" s="82">
        <f t="shared" si="2"/>
        <v>633394.35</v>
      </c>
      <c r="M90" s="82">
        <f t="shared" si="2"/>
        <v>2349387.79</v>
      </c>
      <c r="N90" s="82">
        <f t="shared" ref="N90" si="3">SUM(N9:N89)</f>
        <v>20200689.139999997</v>
      </c>
      <c r="O90" s="83">
        <f t="shared" si="2"/>
        <v>327340015.48499995</v>
      </c>
      <c r="P90" s="81">
        <f t="shared" ref="P90:AX90" si="4">SUM(P9:P89)</f>
        <v>45495935.109999992</v>
      </c>
      <c r="Q90" s="82">
        <f t="shared" si="4"/>
        <v>8677558.0574999973</v>
      </c>
      <c r="R90" s="82">
        <f t="shared" si="4"/>
        <v>63032292.956500016</v>
      </c>
      <c r="S90" s="82">
        <f t="shared" si="4"/>
        <v>440493.5</v>
      </c>
      <c r="T90" s="82">
        <f t="shared" si="4"/>
        <v>5294540.0200000005</v>
      </c>
      <c r="U90" s="82">
        <f t="shared" ref="U90" si="5">SUM(U9:U89)</f>
        <v>45114285.201000005</v>
      </c>
      <c r="V90" s="83">
        <f t="shared" si="4"/>
        <v>168055104.84499997</v>
      </c>
      <c r="W90" s="81">
        <f t="shared" si="4"/>
        <v>990055.32</v>
      </c>
      <c r="X90" s="82">
        <f t="shared" si="4"/>
        <v>12850734.83</v>
      </c>
      <c r="Y90" s="82">
        <f t="shared" si="4"/>
        <v>12013175.209999997</v>
      </c>
      <c r="Z90" s="82">
        <f t="shared" si="4"/>
        <v>0</v>
      </c>
      <c r="AA90" s="82">
        <f t="shared" si="4"/>
        <v>365680</v>
      </c>
      <c r="AB90" s="82">
        <f t="shared" ref="AB90" si="6">SUM(AB9:AB89)</f>
        <v>814592.56</v>
      </c>
      <c r="AC90" s="83">
        <f t="shared" si="4"/>
        <v>27034237.919999994</v>
      </c>
      <c r="AD90" s="81">
        <f t="shared" si="4"/>
        <v>0</v>
      </c>
      <c r="AE90" s="82">
        <f t="shared" si="4"/>
        <v>7062389.3229999989</v>
      </c>
      <c r="AF90" s="82">
        <f t="shared" si="4"/>
        <v>352659.98</v>
      </c>
      <c r="AG90" s="82">
        <f t="shared" si="4"/>
        <v>137083.97999999998</v>
      </c>
      <c r="AH90" s="82">
        <f t="shared" si="4"/>
        <v>0</v>
      </c>
      <c r="AI90" s="82">
        <f t="shared" ref="AI90" si="7">SUM(AI9:AI89)</f>
        <v>2659830.25</v>
      </c>
      <c r="AJ90" s="83">
        <f t="shared" si="4"/>
        <v>10211963.532999998</v>
      </c>
      <c r="AK90" s="81">
        <f t="shared" si="4"/>
        <v>116213.01</v>
      </c>
      <c r="AL90" s="82">
        <f t="shared" si="4"/>
        <v>2475925.4</v>
      </c>
      <c r="AM90" s="82">
        <f t="shared" si="4"/>
        <v>286347.3</v>
      </c>
      <c r="AN90" s="82">
        <f t="shared" si="4"/>
        <v>1845975.34</v>
      </c>
      <c r="AO90" s="82">
        <f t="shared" si="4"/>
        <v>296</v>
      </c>
      <c r="AP90" s="82">
        <f t="shared" ref="AP90" si="8">SUM(AP9:AP89)</f>
        <v>595448.55000000005</v>
      </c>
      <c r="AQ90" s="83">
        <f t="shared" si="4"/>
        <v>5320205.5999999987</v>
      </c>
      <c r="AR90" s="81">
        <f t="shared" si="4"/>
        <v>0</v>
      </c>
      <c r="AS90" s="82">
        <f t="shared" si="4"/>
        <v>47449530.669999994</v>
      </c>
      <c r="AT90" s="82">
        <f t="shared" si="4"/>
        <v>149028</v>
      </c>
      <c r="AU90" s="82">
        <f t="shared" si="4"/>
        <v>757478.70000000007</v>
      </c>
      <c r="AV90" s="82">
        <f t="shared" si="4"/>
        <v>34398.160000000003</v>
      </c>
      <c r="AW90" s="82">
        <f t="shared" ref="AW90" si="9">SUM(AW9:AW89)</f>
        <v>388773</v>
      </c>
      <c r="AX90" s="83">
        <f t="shared" si="4"/>
        <v>48779208.529999986</v>
      </c>
      <c r="AY90" s="81">
        <f t="shared" si="2"/>
        <v>49128.68</v>
      </c>
      <c r="AZ90" s="82">
        <f t="shared" si="2"/>
        <v>38388980.804999992</v>
      </c>
      <c r="BA90" s="82">
        <f t="shared" si="2"/>
        <v>38952.61</v>
      </c>
      <c r="BB90" s="82">
        <f t="shared" si="2"/>
        <v>5910304.8000000007</v>
      </c>
      <c r="BC90" s="82">
        <f t="shared" si="2"/>
        <v>265327.76</v>
      </c>
      <c r="BD90" s="82">
        <f t="shared" ref="BD90" si="10">SUM(BD9:BD89)</f>
        <v>15987692.789999999</v>
      </c>
      <c r="BE90" s="83">
        <f t="shared" si="2"/>
        <v>60640387.445000008</v>
      </c>
      <c r="BF90" s="81">
        <f t="shared" si="2"/>
        <v>7410048.7300000004</v>
      </c>
      <c r="BG90" s="82">
        <f t="shared" si="2"/>
        <v>57226871.377000004</v>
      </c>
      <c r="BH90" s="82">
        <f t="shared" si="2"/>
        <v>927908.83999999985</v>
      </c>
      <c r="BI90" s="82">
        <f t="shared" si="2"/>
        <v>756810.05</v>
      </c>
      <c r="BJ90" s="82">
        <f>SUM(BJ9:BJ89)</f>
        <v>32164</v>
      </c>
      <c r="BK90" s="82">
        <f>SUM(BK9:BK89)</f>
        <v>131783.61000000002</v>
      </c>
      <c r="BL90" s="83">
        <f t="shared" si="2"/>
        <v>66485586.606999993</v>
      </c>
      <c r="BM90" s="81">
        <f t="shared" si="2"/>
        <v>45284.639999999999</v>
      </c>
      <c r="BN90" s="82">
        <f t="shared" si="2"/>
        <v>530898.63</v>
      </c>
      <c r="BO90" s="82">
        <f t="shared" si="2"/>
        <v>29789</v>
      </c>
      <c r="BP90" s="82">
        <f t="shared" si="2"/>
        <v>18040</v>
      </c>
      <c r="BQ90" s="82">
        <f t="shared" si="2"/>
        <v>62000</v>
      </c>
      <c r="BR90" s="82">
        <f t="shared" ref="BR90" si="11">SUM(BR9:BR89)</f>
        <v>83349</v>
      </c>
      <c r="BS90" s="83">
        <f t="shared" si="2"/>
        <v>769361.27</v>
      </c>
      <c r="BT90" s="81">
        <f t="shared" si="2"/>
        <v>0</v>
      </c>
      <c r="BU90" s="82">
        <f t="shared" si="2"/>
        <v>1142826.97</v>
      </c>
      <c r="BV90" s="82">
        <f t="shared" si="2"/>
        <v>840</v>
      </c>
      <c r="BW90" s="82">
        <f t="shared" si="2"/>
        <v>48349</v>
      </c>
      <c r="BX90" s="82">
        <f t="shared" si="2"/>
        <v>398500.76</v>
      </c>
      <c r="BY90" s="82">
        <f t="shared" ref="BY90" si="12">SUM(BY9:BY89)</f>
        <v>48866.68</v>
      </c>
      <c r="BZ90" s="83">
        <f t="shared" si="2"/>
        <v>1639383.41</v>
      </c>
    </row>
    <row r="91" spans="1:78"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36" width="12.6640625" style="9"/>
    <col min="44" max="16384" width="12.6640625" style="6"/>
  </cols>
  <sheetData>
    <row r="1" spans="1:4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
      <c r="A3" s="79" t="str">
        <f>'Total Outlays'!A3</f>
        <v>2016-17</v>
      </c>
    </row>
    <row r="4" spans="1:43" ht="15.6" x14ac:dyDescent="0.3">
      <c r="A4" s="125" t="s">
        <v>103</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2"/>
    </row>
    <row r="5" spans="1:43" s="11" customFormat="1" x14ac:dyDescent="0.3">
      <c r="A5" s="95"/>
      <c r="B5" s="129" t="s">
        <v>203</v>
      </c>
      <c r="C5" s="126"/>
      <c r="D5" s="126"/>
      <c r="E5" s="126"/>
      <c r="F5" s="126"/>
      <c r="G5" s="126"/>
      <c r="H5" s="127"/>
      <c r="I5" s="128" t="s">
        <v>199</v>
      </c>
      <c r="J5" s="129"/>
      <c r="K5" s="129"/>
      <c r="L5" s="129"/>
      <c r="M5" s="129"/>
      <c r="N5" s="129"/>
      <c r="O5" s="130"/>
      <c r="P5" s="129" t="s">
        <v>200</v>
      </c>
      <c r="Q5" s="129"/>
      <c r="R5" s="129"/>
      <c r="S5" s="129"/>
      <c r="T5" s="129"/>
      <c r="U5" s="129"/>
      <c r="V5" s="130"/>
      <c r="W5" s="129" t="s">
        <v>201</v>
      </c>
      <c r="X5" s="129"/>
      <c r="Y5" s="129"/>
      <c r="Z5" s="129"/>
      <c r="AA5" s="129"/>
      <c r="AB5" s="129"/>
      <c r="AC5" s="130"/>
      <c r="AD5" s="128" t="s">
        <v>202</v>
      </c>
      <c r="AE5" s="129"/>
      <c r="AF5" s="129"/>
      <c r="AG5" s="129"/>
      <c r="AH5" s="129"/>
      <c r="AI5" s="129"/>
      <c r="AJ5" s="130"/>
      <c r="AK5" s="131"/>
      <c r="AL5" s="131"/>
      <c r="AM5" s="131"/>
      <c r="AN5" s="131"/>
      <c r="AO5" s="131"/>
      <c r="AP5" s="131"/>
      <c r="AQ5" s="131"/>
    </row>
    <row r="6" spans="1:43" s="11" customFormat="1" ht="13.8" x14ac:dyDescent="0.25">
      <c r="A6" s="95"/>
      <c r="B6" s="98" t="str">
        <f>$I$4&amp;" Total"</f>
        <v xml:space="preserve"> Total</v>
      </c>
      <c r="C6" s="98"/>
      <c r="D6" s="98"/>
      <c r="E6" s="98"/>
      <c r="F6" s="98"/>
      <c r="G6" s="98"/>
      <c r="H6" s="99"/>
      <c r="I6" s="97" t="s">
        <v>127</v>
      </c>
      <c r="J6" s="98"/>
      <c r="K6" s="98"/>
      <c r="L6" s="98"/>
      <c r="M6" s="98"/>
      <c r="N6" s="98"/>
      <c r="O6" s="99"/>
      <c r="P6" s="98" t="s">
        <v>128</v>
      </c>
      <c r="Q6" s="98"/>
      <c r="R6" s="98"/>
      <c r="S6" s="98"/>
      <c r="T6" s="98"/>
      <c r="U6" s="98"/>
      <c r="V6" s="99"/>
      <c r="W6" s="98" t="s">
        <v>129</v>
      </c>
      <c r="X6" s="98"/>
      <c r="Y6" s="98"/>
      <c r="Z6" s="98"/>
      <c r="AA6" s="98"/>
      <c r="AB6" s="98"/>
      <c r="AC6" s="99"/>
      <c r="AD6" s="100" t="s">
        <v>114</v>
      </c>
      <c r="AE6" s="98"/>
      <c r="AF6" s="98"/>
      <c r="AG6" s="98"/>
      <c r="AH6" s="98"/>
      <c r="AI6" s="98"/>
      <c r="AJ6" s="99"/>
    </row>
    <row r="7" spans="1:43"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row>
    <row r="8" spans="1:43"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row>
    <row r="9" spans="1:43"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
      <c r="A10" s="4" t="s">
        <v>1</v>
      </c>
      <c r="B10" s="109">
        <v>0</v>
      </c>
      <c r="C10" s="110">
        <v>322000</v>
      </c>
      <c r="D10" s="110">
        <v>0</v>
      </c>
      <c r="E10" s="110">
        <v>0</v>
      </c>
      <c r="F10" s="110">
        <v>0</v>
      </c>
      <c r="G10" s="110">
        <v>0</v>
      </c>
      <c r="H10" s="111">
        <v>322000</v>
      </c>
      <c r="I10" s="17">
        <v>0</v>
      </c>
      <c r="J10" s="18">
        <v>322000</v>
      </c>
      <c r="K10" s="18">
        <v>0</v>
      </c>
      <c r="L10" s="18">
        <v>0</v>
      </c>
      <c r="M10" s="18">
        <v>0</v>
      </c>
      <c r="N10" s="18">
        <v>0</v>
      </c>
      <c r="O10" s="13">
        <v>322000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
      <c r="A11" s="4" t="s">
        <v>2</v>
      </c>
      <c r="B11" s="109">
        <v>0</v>
      </c>
      <c r="C11" s="110">
        <v>0</v>
      </c>
      <c r="D11" s="110">
        <v>0</v>
      </c>
      <c r="E11" s="110">
        <v>975</v>
      </c>
      <c r="F11" s="110">
        <v>0</v>
      </c>
      <c r="G11" s="110">
        <v>0</v>
      </c>
      <c r="H11" s="111">
        <v>975</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975</v>
      </c>
      <c r="AH11" s="18">
        <v>0</v>
      </c>
      <c r="AI11" s="18">
        <v>0</v>
      </c>
      <c r="AJ11" s="13">
        <v>975</v>
      </c>
    </row>
    <row r="12" spans="1:43" x14ac:dyDescent="0.3">
      <c r="A12" s="4" t="s">
        <v>3</v>
      </c>
      <c r="B12" s="109">
        <v>0</v>
      </c>
      <c r="C12" s="110">
        <v>0</v>
      </c>
      <c r="D12" s="110">
        <v>598556.05999999994</v>
      </c>
      <c r="E12" s="110">
        <v>0</v>
      </c>
      <c r="F12" s="110">
        <v>0</v>
      </c>
      <c r="G12" s="110">
        <v>0</v>
      </c>
      <c r="H12" s="111">
        <v>598556.05999999994</v>
      </c>
      <c r="I12" s="17">
        <v>0</v>
      </c>
      <c r="J12" s="18">
        <v>0</v>
      </c>
      <c r="K12" s="18">
        <v>598556.05999999994</v>
      </c>
      <c r="L12" s="18">
        <v>0</v>
      </c>
      <c r="M12" s="18">
        <v>0</v>
      </c>
      <c r="N12" s="18">
        <v>0</v>
      </c>
      <c r="O12" s="13">
        <v>598556.05999999994</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
      <c r="A13" s="4" t="s">
        <v>4</v>
      </c>
      <c r="B13" s="109">
        <v>0</v>
      </c>
      <c r="C13" s="110">
        <v>1461000</v>
      </c>
      <c r="D13" s="110">
        <v>224000</v>
      </c>
      <c r="E13" s="110">
        <v>102000</v>
      </c>
      <c r="F13" s="110">
        <v>250000</v>
      </c>
      <c r="G13" s="110">
        <v>0</v>
      </c>
      <c r="H13" s="111">
        <v>2037000</v>
      </c>
      <c r="I13" s="17">
        <v>0</v>
      </c>
      <c r="J13" s="18">
        <v>683000</v>
      </c>
      <c r="K13" s="18">
        <v>0</v>
      </c>
      <c r="L13" s="18">
        <v>27000</v>
      </c>
      <c r="M13" s="18">
        <v>124000</v>
      </c>
      <c r="N13" s="18">
        <v>0</v>
      </c>
      <c r="O13" s="13">
        <v>834000</v>
      </c>
      <c r="P13" s="17">
        <v>0</v>
      </c>
      <c r="Q13" s="18">
        <v>321000</v>
      </c>
      <c r="R13" s="18">
        <v>0</v>
      </c>
      <c r="S13" s="18">
        <v>13000</v>
      </c>
      <c r="T13" s="18">
        <v>58000</v>
      </c>
      <c r="U13" s="18">
        <v>0</v>
      </c>
      <c r="V13" s="13">
        <v>392000</v>
      </c>
      <c r="W13" s="17">
        <v>0</v>
      </c>
      <c r="X13" s="18">
        <v>59000</v>
      </c>
      <c r="Y13" s="18">
        <v>0</v>
      </c>
      <c r="Z13" s="18">
        <v>2000</v>
      </c>
      <c r="AA13" s="18">
        <v>11000</v>
      </c>
      <c r="AB13" s="18">
        <v>0</v>
      </c>
      <c r="AC13" s="13">
        <v>72000</v>
      </c>
      <c r="AD13" s="17">
        <v>0</v>
      </c>
      <c r="AE13" s="18">
        <v>398000</v>
      </c>
      <c r="AF13" s="18">
        <v>224000</v>
      </c>
      <c r="AG13" s="18">
        <v>60000</v>
      </c>
      <c r="AH13" s="18">
        <v>57000</v>
      </c>
      <c r="AI13" s="18">
        <v>0</v>
      </c>
      <c r="AJ13" s="13">
        <v>739000</v>
      </c>
    </row>
    <row r="14" spans="1:43" x14ac:dyDescent="0.3">
      <c r="A14" s="4" t="s">
        <v>5</v>
      </c>
      <c r="B14" s="109">
        <v>0</v>
      </c>
      <c r="C14" s="110">
        <v>0</v>
      </c>
      <c r="D14" s="110">
        <v>23570</v>
      </c>
      <c r="E14" s="110">
        <v>0</v>
      </c>
      <c r="F14" s="110">
        <v>0</v>
      </c>
      <c r="G14" s="110">
        <v>41099</v>
      </c>
      <c r="H14" s="111">
        <v>64669</v>
      </c>
      <c r="I14" s="17">
        <v>0</v>
      </c>
      <c r="J14" s="18">
        <v>0</v>
      </c>
      <c r="K14" s="18">
        <v>23570</v>
      </c>
      <c r="L14" s="18">
        <v>0</v>
      </c>
      <c r="M14" s="18">
        <v>0</v>
      </c>
      <c r="N14" s="18">
        <v>41099</v>
      </c>
      <c r="O14" s="13">
        <v>64669</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
      <c r="A15" s="4" t="s">
        <v>6</v>
      </c>
      <c r="B15" s="109">
        <v>0</v>
      </c>
      <c r="C15" s="110">
        <v>0</v>
      </c>
      <c r="D15" s="110">
        <v>67299</v>
      </c>
      <c r="E15" s="110">
        <v>0</v>
      </c>
      <c r="F15" s="110">
        <v>0</v>
      </c>
      <c r="G15" s="110">
        <v>0</v>
      </c>
      <c r="H15" s="111">
        <v>67299</v>
      </c>
      <c r="I15" s="17">
        <v>0</v>
      </c>
      <c r="J15" s="18">
        <v>0</v>
      </c>
      <c r="K15" s="18">
        <v>67299</v>
      </c>
      <c r="L15" s="18">
        <v>0</v>
      </c>
      <c r="M15" s="18">
        <v>0</v>
      </c>
      <c r="N15" s="18">
        <v>0</v>
      </c>
      <c r="O15" s="13">
        <v>67299</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
      <c r="A16" s="4" t="s">
        <v>7</v>
      </c>
      <c r="B16" s="109">
        <v>0</v>
      </c>
      <c r="C16" s="110">
        <v>0</v>
      </c>
      <c r="D16" s="110">
        <v>0</v>
      </c>
      <c r="E16" s="110">
        <v>0</v>
      </c>
      <c r="F16" s="110">
        <v>0</v>
      </c>
      <c r="G16" s="110">
        <v>0</v>
      </c>
      <c r="H16" s="111">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
      <c r="A17" s="4" t="s">
        <v>8</v>
      </c>
      <c r="B17" s="109">
        <v>0</v>
      </c>
      <c r="C17" s="110">
        <v>0</v>
      </c>
      <c r="D17" s="110">
        <v>0</v>
      </c>
      <c r="E17" s="110">
        <v>0</v>
      </c>
      <c r="F17" s="110">
        <v>0</v>
      </c>
      <c r="G17" s="110">
        <v>25014</v>
      </c>
      <c r="H17" s="111">
        <v>25014</v>
      </c>
      <c r="I17" s="17">
        <v>0</v>
      </c>
      <c r="J17" s="18">
        <v>0</v>
      </c>
      <c r="K17" s="18">
        <v>0</v>
      </c>
      <c r="L17" s="18">
        <v>0</v>
      </c>
      <c r="M17" s="18">
        <v>0</v>
      </c>
      <c r="N17" s="18">
        <v>8338</v>
      </c>
      <c r="O17" s="13">
        <v>8338</v>
      </c>
      <c r="P17" s="17">
        <v>0</v>
      </c>
      <c r="Q17" s="18">
        <v>0</v>
      </c>
      <c r="R17" s="18">
        <v>0</v>
      </c>
      <c r="S17" s="18">
        <v>0</v>
      </c>
      <c r="T17" s="18">
        <v>0</v>
      </c>
      <c r="U17" s="18">
        <v>8338</v>
      </c>
      <c r="V17" s="13">
        <v>8338</v>
      </c>
      <c r="W17" s="17">
        <v>0</v>
      </c>
      <c r="X17" s="18">
        <v>0</v>
      </c>
      <c r="Y17" s="18">
        <v>0</v>
      </c>
      <c r="Z17" s="18">
        <v>0</v>
      </c>
      <c r="AA17" s="18">
        <v>0</v>
      </c>
      <c r="AB17" s="18">
        <v>8338</v>
      </c>
      <c r="AC17" s="13">
        <v>8338</v>
      </c>
      <c r="AD17" s="17">
        <v>0</v>
      </c>
      <c r="AE17" s="18">
        <v>0</v>
      </c>
      <c r="AF17" s="18">
        <v>0</v>
      </c>
      <c r="AG17" s="18">
        <v>0</v>
      </c>
      <c r="AH17" s="18">
        <v>0</v>
      </c>
      <c r="AI17" s="18">
        <v>0</v>
      </c>
      <c r="AJ17" s="13">
        <v>0</v>
      </c>
    </row>
    <row r="18" spans="1:36" x14ac:dyDescent="0.3">
      <c r="A18" s="4" t="s">
        <v>9</v>
      </c>
      <c r="B18" s="109">
        <v>0</v>
      </c>
      <c r="C18" s="110">
        <v>110804.45</v>
      </c>
      <c r="D18" s="110">
        <v>0</v>
      </c>
      <c r="E18" s="110">
        <v>0</v>
      </c>
      <c r="F18" s="110">
        <v>0</v>
      </c>
      <c r="G18" s="110">
        <v>45640.34</v>
      </c>
      <c r="H18" s="111">
        <v>156444.78999999998</v>
      </c>
      <c r="I18" s="17">
        <v>0</v>
      </c>
      <c r="J18" s="18">
        <v>110804.45</v>
      </c>
      <c r="K18" s="18">
        <v>0</v>
      </c>
      <c r="L18" s="18">
        <v>0</v>
      </c>
      <c r="M18" s="18">
        <v>0</v>
      </c>
      <c r="N18" s="18">
        <v>45640.34</v>
      </c>
      <c r="O18" s="13">
        <v>156444.78999999998</v>
      </c>
      <c r="P18" s="17">
        <v>0</v>
      </c>
      <c r="Q18" s="18">
        <v>0</v>
      </c>
      <c r="R18" s="18">
        <v>0</v>
      </c>
      <c r="S18" s="18">
        <v>0</v>
      </c>
      <c r="T18" s="18">
        <v>0</v>
      </c>
      <c r="U18" s="18">
        <v>0</v>
      </c>
      <c r="V18" s="13">
        <v>0</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
      <c r="A19" s="4" t="s">
        <v>10</v>
      </c>
      <c r="B19" s="109">
        <v>0</v>
      </c>
      <c r="C19" s="110">
        <v>0</v>
      </c>
      <c r="D19" s="110">
        <v>0</v>
      </c>
      <c r="E19" s="110">
        <v>0</v>
      </c>
      <c r="F19" s="110">
        <v>314978</v>
      </c>
      <c r="G19" s="110">
        <v>0</v>
      </c>
      <c r="H19" s="111">
        <v>314978</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314978</v>
      </c>
      <c r="AI19" s="18">
        <v>0</v>
      </c>
      <c r="AJ19" s="13">
        <v>314978</v>
      </c>
    </row>
    <row r="20" spans="1:36" x14ac:dyDescent="0.3">
      <c r="A20" s="4" t="s">
        <v>11</v>
      </c>
      <c r="B20" s="109">
        <v>0</v>
      </c>
      <c r="C20" s="110">
        <v>0</v>
      </c>
      <c r="D20" s="110">
        <v>481000</v>
      </c>
      <c r="E20" s="110">
        <v>0</v>
      </c>
      <c r="F20" s="110">
        <v>0</v>
      </c>
      <c r="G20" s="110">
        <v>0</v>
      </c>
      <c r="H20" s="111">
        <v>481000</v>
      </c>
      <c r="I20" s="17">
        <v>0</v>
      </c>
      <c r="J20" s="18">
        <v>0</v>
      </c>
      <c r="K20" s="18">
        <v>481000</v>
      </c>
      <c r="L20" s="18">
        <v>0</v>
      </c>
      <c r="M20" s="18">
        <v>0</v>
      </c>
      <c r="N20" s="18">
        <v>0</v>
      </c>
      <c r="O20" s="13">
        <v>481000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
      <c r="A21" s="4" t="s">
        <v>12</v>
      </c>
      <c r="B21" s="109">
        <v>0</v>
      </c>
      <c r="C21" s="110">
        <v>0</v>
      </c>
      <c r="D21" s="110">
        <v>0</v>
      </c>
      <c r="E21" s="110">
        <v>0</v>
      </c>
      <c r="F21" s="110">
        <v>0</v>
      </c>
      <c r="G21" s="110">
        <v>0</v>
      </c>
      <c r="H21" s="111">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
      <c r="A22" s="4" t="s">
        <v>13</v>
      </c>
      <c r="B22" s="109">
        <v>0</v>
      </c>
      <c r="C22" s="110">
        <v>0</v>
      </c>
      <c r="D22" s="110">
        <v>0</v>
      </c>
      <c r="E22" s="110">
        <v>0</v>
      </c>
      <c r="F22" s="110">
        <v>0</v>
      </c>
      <c r="G22" s="110">
        <v>0</v>
      </c>
      <c r="H22" s="111">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
      <c r="A23" s="4" t="s">
        <v>14</v>
      </c>
      <c r="B23" s="109">
        <v>0</v>
      </c>
      <c r="C23" s="110">
        <v>0</v>
      </c>
      <c r="D23" s="110">
        <v>0</v>
      </c>
      <c r="E23" s="110">
        <v>0</v>
      </c>
      <c r="F23" s="110">
        <v>58865.19</v>
      </c>
      <c r="G23" s="110">
        <v>0</v>
      </c>
      <c r="H23" s="111">
        <v>58865.19</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58865.19</v>
      </c>
      <c r="AI23" s="18">
        <v>0</v>
      </c>
      <c r="AJ23" s="13">
        <v>58865.19</v>
      </c>
    </row>
    <row r="24" spans="1:36" x14ac:dyDescent="0.3">
      <c r="A24" s="4" t="s">
        <v>15</v>
      </c>
      <c r="B24" s="109">
        <v>260</v>
      </c>
      <c r="C24" s="110">
        <v>1534</v>
      </c>
      <c r="D24" s="110">
        <v>69993</v>
      </c>
      <c r="E24" s="110">
        <v>0</v>
      </c>
      <c r="F24" s="110">
        <v>0</v>
      </c>
      <c r="G24" s="110">
        <v>0</v>
      </c>
      <c r="H24" s="111">
        <v>71787</v>
      </c>
      <c r="I24" s="17">
        <v>260</v>
      </c>
      <c r="J24" s="18">
        <v>1534</v>
      </c>
      <c r="K24" s="18">
        <v>69993</v>
      </c>
      <c r="L24" s="18">
        <v>0</v>
      </c>
      <c r="M24" s="18">
        <v>0</v>
      </c>
      <c r="N24" s="18">
        <v>0</v>
      </c>
      <c r="O24" s="13">
        <v>71787</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
      <c r="A25" s="4" t="s">
        <v>16</v>
      </c>
      <c r="B25" s="109">
        <v>0</v>
      </c>
      <c r="C25" s="110">
        <v>0</v>
      </c>
      <c r="D25" s="110">
        <v>0</v>
      </c>
      <c r="E25" s="110">
        <v>0</v>
      </c>
      <c r="F25" s="110">
        <v>0</v>
      </c>
      <c r="G25" s="110">
        <v>0</v>
      </c>
      <c r="H25" s="111">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
      <c r="A26" s="4" t="s">
        <v>17</v>
      </c>
      <c r="B26" s="109">
        <v>0</v>
      </c>
      <c r="C26" s="110">
        <v>0</v>
      </c>
      <c r="D26" s="110">
        <v>0</v>
      </c>
      <c r="E26" s="110">
        <v>0</v>
      </c>
      <c r="F26" s="110">
        <v>0</v>
      </c>
      <c r="G26" s="110">
        <v>360719.19</v>
      </c>
      <c r="H26" s="111">
        <v>360719.19</v>
      </c>
      <c r="I26" s="17">
        <v>0</v>
      </c>
      <c r="J26" s="18">
        <v>0</v>
      </c>
      <c r="K26" s="18">
        <v>0</v>
      </c>
      <c r="L26" s="18">
        <v>0</v>
      </c>
      <c r="M26" s="18">
        <v>0</v>
      </c>
      <c r="N26" s="18">
        <v>22909.190000000002</v>
      </c>
      <c r="O26" s="13">
        <v>22909.190000000002</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337810</v>
      </c>
      <c r="AJ26" s="13">
        <v>337810</v>
      </c>
    </row>
    <row r="27" spans="1:36" x14ac:dyDescent="0.3">
      <c r="A27" s="4" t="s">
        <v>18</v>
      </c>
      <c r="B27" s="109">
        <v>0</v>
      </c>
      <c r="C27" s="110">
        <v>0</v>
      </c>
      <c r="D27" s="110">
        <v>0</v>
      </c>
      <c r="E27" s="110">
        <v>0</v>
      </c>
      <c r="F27" s="110">
        <v>277867</v>
      </c>
      <c r="G27" s="110">
        <v>300964</v>
      </c>
      <c r="H27" s="111">
        <v>578831</v>
      </c>
      <c r="I27" s="17">
        <v>0</v>
      </c>
      <c r="J27" s="18">
        <v>0</v>
      </c>
      <c r="K27" s="18">
        <v>0</v>
      </c>
      <c r="L27" s="18">
        <v>0</v>
      </c>
      <c r="M27" s="18">
        <v>277867</v>
      </c>
      <c r="N27" s="18">
        <v>180382</v>
      </c>
      <c r="O27" s="13">
        <v>458249</v>
      </c>
      <c r="P27" s="17">
        <v>0</v>
      </c>
      <c r="Q27" s="18">
        <v>0</v>
      </c>
      <c r="R27" s="18">
        <v>0</v>
      </c>
      <c r="S27" s="18">
        <v>0</v>
      </c>
      <c r="T27" s="18">
        <v>0</v>
      </c>
      <c r="U27" s="18">
        <v>120582</v>
      </c>
      <c r="V27" s="13">
        <v>120582</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3">
      <c r="A28" s="4" t="s">
        <v>19</v>
      </c>
      <c r="B28" s="109">
        <v>0</v>
      </c>
      <c r="C28" s="110">
        <v>19069</v>
      </c>
      <c r="D28" s="110">
        <v>483667</v>
      </c>
      <c r="E28" s="110">
        <v>1982</v>
      </c>
      <c r="F28" s="110">
        <v>0</v>
      </c>
      <c r="G28" s="110">
        <v>12837</v>
      </c>
      <c r="H28" s="111">
        <v>517555</v>
      </c>
      <c r="I28" s="17">
        <v>0</v>
      </c>
      <c r="J28" s="18">
        <v>0</v>
      </c>
      <c r="K28" s="18">
        <v>483667</v>
      </c>
      <c r="L28" s="18">
        <v>0</v>
      </c>
      <c r="M28" s="18">
        <v>0</v>
      </c>
      <c r="N28" s="18">
        <v>0</v>
      </c>
      <c r="O28" s="13">
        <v>483667</v>
      </c>
      <c r="P28" s="17">
        <v>0</v>
      </c>
      <c r="Q28" s="18">
        <v>0</v>
      </c>
      <c r="R28" s="18">
        <v>0</v>
      </c>
      <c r="S28" s="18">
        <v>0</v>
      </c>
      <c r="T28" s="18">
        <v>0</v>
      </c>
      <c r="U28" s="18">
        <v>0</v>
      </c>
      <c r="V28" s="13">
        <v>0</v>
      </c>
      <c r="W28" s="17">
        <v>0</v>
      </c>
      <c r="X28" s="18">
        <v>0</v>
      </c>
      <c r="Y28" s="18">
        <v>0</v>
      </c>
      <c r="Z28" s="18">
        <v>0</v>
      </c>
      <c r="AA28" s="18">
        <v>0</v>
      </c>
      <c r="AB28" s="18">
        <v>0</v>
      </c>
      <c r="AC28" s="13">
        <v>0</v>
      </c>
      <c r="AD28" s="17">
        <v>0</v>
      </c>
      <c r="AE28" s="18">
        <v>19069</v>
      </c>
      <c r="AF28" s="18">
        <v>0</v>
      </c>
      <c r="AG28" s="18">
        <v>1982</v>
      </c>
      <c r="AH28" s="18">
        <v>0</v>
      </c>
      <c r="AI28" s="18">
        <v>12837</v>
      </c>
      <c r="AJ28" s="13">
        <v>33888</v>
      </c>
    </row>
    <row r="29" spans="1:36" x14ac:dyDescent="0.3">
      <c r="A29" s="4" t="s">
        <v>20</v>
      </c>
      <c r="B29" s="109">
        <v>0</v>
      </c>
      <c r="C29" s="110">
        <v>46391</v>
      </c>
      <c r="D29" s="110">
        <v>0</v>
      </c>
      <c r="E29" s="110">
        <v>0</v>
      </c>
      <c r="F29" s="110">
        <v>0</v>
      </c>
      <c r="G29" s="110">
        <v>27571</v>
      </c>
      <c r="H29" s="111">
        <v>73962</v>
      </c>
      <c r="I29" s="17">
        <v>0</v>
      </c>
      <c r="J29" s="18">
        <v>0</v>
      </c>
      <c r="K29" s="18">
        <v>0</v>
      </c>
      <c r="L29" s="18">
        <v>0</v>
      </c>
      <c r="M29" s="18">
        <v>0</v>
      </c>
      <c r="N29" s="18">
        <v>27571</v>
      </c>
      <c r="O29" s="13">
        <v>27571</v>
      </c>
      <c r="P29" s="17">
        <v>0</v>
      </c>
      <c r="Q29" s="18">
        <v>46391</v>
      </c>
      <c r="R29" s="18">
        <v>0</v>
      </c>
      <c r="S29" s="18">
        <v>0</v>
      </c>
      <c r="T29" s="18">
        <v>0</v>
      </c>
      <c r="U29" s="18">
        <v>0</v>
      </c>
      <c r="V29" s="13">
        <v>46391</v>
      </c>
      <c r="W29" s="17">
        <v>0</v>
      </c>
      <c r="X29" s="18">
        <v>0</v>
      </c>
      <c r="Y29" s="18">
        <v>0</v>
      </c>
      <c r="Z29" s="18">
        <v>0</v>
      </c>
      <c r="AA29" s="18">
        <v>0</v>
      </c>
      <c r="AB29" s="18">
        <v>0</v>
      </c>
      <c r="AC29" s="13">
        <v>0</v>
      </c>
      <c r="AD29" s="17">
        <v>0</v>
      </c>
      <c r="AE29" s="18">
        <v>0</v>
      </c>
      <c r="AF29" s="18">
        <v>0</v>
      </c>
      <c r="AG29" s="18">
        <v>0</v>
      </c>
      <c r="AH29" s="18">
        <v>0</v>
      </c>
      <c r="AI29" s="18">
        <v>0</v>
      </c>
      <c r="AJ29" s="13">
        <v>0</v>
      </c>
    </row>
    <row r="30" spans="1:36" x14ac:dyDescent="0.3">
      <c r="A30" s="4" t="s">
        <v>21</v>
      </c>
      <c r="B30" s="109">
        <v>0</v>
      </c>
      <c r="C30" s="110">
        <v>0</v>
      </c>
      <c r="D30" s="110">
        <v>0</v>
      </c>
      <c r="E30" s="110">
        <v>0</v>
      </c>
      <c r="F30" s="110">
        <v>0</v>
      </c>
      <c r="G30" s="110">
        <v>347492</v>
      </c>
      <c r="H30" s="111">
        <v>347492</v>
      </c>
      <c r="I30" s="17">
        <v>0</v>
      </c>
      <c r="J30" s="18">
        <v>0</v>
      </c>
      <c r="K30" s="18">
        <v>0</v>
      </c>
      <c r="L30" s="18">
        <v>0</v>
      </c>
      <c r="M30" s="18">
        <v>0</v>
      </c>
      <c r="N30" s="18">
        <v>347492</v>
      </c>
      <c r="O30" s="13">
        <v>347492</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
      <c r="A31" s="4" t="s">
        <v>22</v>
      </c>
      <c r="B31" s="109">
        <v>0</v>
      </c>
      <c r="C31" s="110">
        <v>0</v>
      </c>
      <c r="D31" s="110">
        <v>0</v>
      </c>
      <c r="E31" s="110">
        <v>0</v>
      </c>
      <c r="F31" s="110">
        <v>0</v>
      </c>
      <c r="G31" s="110">
        <v>0</v>
      </c>
      <c r="H31" s="111">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
      <c r="A32" s="4" t="s">
        <v>23</v>
      </c>
      <c r="B32" s="109">
        <v>0</v>
      </c>
      <c r="C32" s="110">
        <v>0</v>
      </c>
      <c r="D32" s="110">
        <v>1161238</v>
      </c>
      <c r="E32" s="110">
        <v>0</v>
      </c>
      <c r="F32" s="110">
        <v>0</v>
      </c>
      <c r="G32" s="110">
        <v>0</v>
      </c>
      <c r="H32" s="111">
        <v>1161238</v>
      </c>
      <c r="I32" s="17">
        <v>0</v>
      </c>
      <c r="J32" s="18">
        <v>0</v>
      </c>
      <c r="K32" s="18">
        <v>1161238</v>
      </c>
      <c r="L32" s="18">
        <v>0</v>
      </c>
      <c r="M32" s="18">
        <v>0</v>
      </c>
      <c r="N32" s="18">
        <v>0</v>
      </c>
      <c r="O32" s="13">
        <v>1161238</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
      <c r="A33" s="4" t="s">
        <v>24</v>
      </c>
      <c r="B33" s="109">
        <v>0</v>
      </c>
      <c r="C33" s="110">
        <v>0</v>
      </c>
      <c r="D33" s="110">
        <v>498000</v>
      </c>
      <c r="E33" s="110">
        <v>0</v>
      </c>
      <c r="F33" s="110">
        <v>6000</v>
      </c>
      <c r="G33" s="110">
        <v>0</v>
      </c>
      <c r="H33" s="111">
        <v>504000</v>
      </c>
      <c r="I33" s="17">
        <v>0</v>
      </c>
      <c r="J33" s="18">
        <v>0</v>
      </c>
      <c r="K33" s="18">
        <v>498000</v>
      </c>
      <c r="L33" s="18">
        <v>0</v>
      </c>
      <c r="M33" s="18">
        <v>6000</v>
      </c>
      <c r="N33" s="18">
        <v>0</v>
      </c>
      <c r="O33" s="13">
        <v>504000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
      <c r="A34" s="4" t="s">
        <v>25</v>
      </c>
      <c r="B34" s="109">
        <v>0</v>
      </c>
      <c r="C34" s="110">
        <v>0</v>
      </c>
      <c r="D34" s="110">
        <v>0</v>
      </c>
      <c r="E34" s="110">
        <v>0</v>
      </c>
      <c r="F34" s="110">
        <v>387064.85</v>
      </c>
      <c r="G34" s="110">
        <v>953407.60000000009</v>
      </c>
      <c r="H34" s="111">
        <v>1340472.45</v>
      </c>
      <c r="I34" s="17">
        <v>0</v>
      </c>
      <c r="J34" s="18">
        <v>0</v>
      </c>
      <c r="K34" s="18">
        <v>0</v>
      </c>
      <c r="L34" s="18">
        <v>0</v>
      </c>
      <c r="M34" s="18">
        <v>387064.85</v>
      </c>
      <c r="N34" s="18">
        <v>773628.9</v>
      </c>
      <c r="O34" s="13">
        <v>1160693.75</v>
      </c>
      <c r="P34" s="17">
        <v>0</v>
      </c>
      <c r="Q34" s="18">
        <v>0</v>
      </c>
      <c r="R34" s="18">
        <v>0</v>
      </c>
      <c r="S34" s="18">
        <v>0</v>
      </c>
      <c r="T34" s="18">
        <v>0</v>
      </c>
      <c r="U34" s="18">
        <v>0</v>
      </c>
      <c r="V34" s="13">
        <v>0</v>
      </c>
      <c r="W34" s="17">
        <v>0</v>
      </c>
      <c r="X34" s="18">
        <v>0</v>
      </c>
      <c r="Y34" s="18">
        <v>0</v>
      </c>
      <c r="Z34" s="18">
        <v>0</v>
      </c>
      <c r="AA34" s="18">
        <v>0</v>
      </c>
      <c r="AB34" s="18">
        <v>179778.7</v>
      </c>
      <c r="AC34" s="13">
        <v>179778.7</v>
      </c>
      <c r="AD34" s="17">
        <v>0</v>
      </c>
      <c r="AE34" s="18">
        <v>0</v>
      </c>
      <c r="AF34" s="18">
        <v>0</v>
      </c>
      <c r="AG34" s="18">
        <v>0</v>
      </c>
      <c r="AH34" s="18">
        <v>0</v>
      </c>
      <c r="AI34" s="18">
        <v>0</v>
      </c>
      <c r="AJ34" s="13">
        <v>0</v>
      </c>
    </row>
    <row r="35" spans="1:36" x14ac:dyDescent="0.3">
      <c r="A35" s="4" t="s">
        <v>26</v>
      </c>
      <c r="B35" s="109">
        <v>0</v>
      </c>
      <c r="C35" s="110">
        <v>0</v>
      </c>
      <c r="D35" s="110">
        <v>0</v>
      </c>
      <c r="E35" s="110">
        <v>0</v>
      </c>
      <c r="F35" s="110">
        <v>0</v>
      </c>
      <c r="G35" s="110">
        <v>0</v>
      </c>
      <c r="H35" s="111">
        <v>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0</v>
      </c>
      <c r="AI35" s="18">
        <v>0</v>
      </c>
      <c r="AJ35" s="13">
        <v>0</v>
      </c>
    </row>
    <row r="36" spans="1:36" x14ac:dyDescent="0.3">
      <c r="A36" s="4" t="s">
        <v>27</v>
      </c>
      <c r="B36" s="109">
        <v>0</v>
      </c>
      <c r="C36" s="110">
        <v>0</v>
      </c>
      <c r="D36" s="110">
        <v>7523694.75</v>
      </c>
      <c r="E36" s="110">
        <v>0</v>
      </c>
      <c r="F36" s="110">
        <v>0</v>
      </c>
      <c r="G36" s="110">
        <v>462408.4</v>
      </c>
      <c r="H36" s="111">
        <v>7986103.1500000004</v>
      </c>
      <c r="I36" s="17">
        <v>0</v>
      </c>
      <c r="J36" s="18">
        <v>0</v>
      </c>
      <c r="K36" s="18">
        <v>7471080.5499999998</v>
      </c>
      <c r="L36" s="18">
        <v>0</v>
      </c>
      <c r="M36" s="18">
        <v>0</v>
      </c>
      <c r="N36" s="18">
        <v>462408.4</v>
      </c>
      <c r="O36" s="13">
        <v>7933488.9500000002</v>
      </c>
      <c r="P36" s="17">
        <v>0</v>
      </c>
      <c r="Q36" s="18">
        <v>0</v>
      </c>
      <c r="R36" s="18">
        <v>52614.2</v>
      </c>
      <c r="S36" s="18">
        <v>0</v>
      </c>
      <c r="T36" s="18">
        <v>0</v>
      </c>
      <c r="U36" s="18">
        <v>0</v>
      </c>
      <c r="V36" s="13">
        <v>52614.2</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
      <c r="A37" s="4" t="s">
        <v>28</v>
      </c>
      <c r="B37" s="109">
        <v>0</v>
      </c>
      <c r="C37" s="110">
        <v>0</v>
      </c>
      <c r="D37" s="110">
        <v>11338499</v>
      </c>
      <c r="E37" s="110">
        <v>0</v>
      </c>
      <c r="F37" s="110">
        <v>0</v>
      </c>
      <c r="G37" s="110">
        <v>215213</v>
      </c>
      <c r="H37" s="111">
        <v>11553712</v>
      </c>
      <c r="I37" s="17">
        <v>0</v>
      </c>
      <c r="J37" s="18">
        <v>0</v>
      </c>
      <c r="K37" s="18">
        <v>0</v>
      </c>
      <c r="L37" s="18">
        <v>0</v>
      </c>
      <c r="M37" s="18">
        <v>0</v>
      </c>
      <c r="N37" s="18">
        <v>215213</v>
      </c>
      <c r="O37" s="13">
        <v>215213</v>
      </c>
      <c r="P37" s="17">
        <v>0</v>
      </c>
      <c r="Q37" s="18">
        <v>0</v>
      </c>
      <c r="R37" s="18">
        <v>0</v>
      </c>
      <c r="S37" s="18">
        <v>0</v>
      </c>
      <c r="T37" s="18">
        <v>0</v>
      </c>
      <c r="U37" s="18">
        <v>0</v>
      </c>
      <c r="V37" s="13">
        <v>0</v>
      </c>
      <c r="W37" s="17">
        <v>0</v>
      </c>
      <c r="X37" s="18">
        <v>0</v>
      </c>
      <c r="Y37" s="18">
        <v>11338499</v>
      </c>
      <c r="Z37" s="18">
        <v>0</v>
      </c>
      <c r="AA37" s="18">
        <v>0</v>
      </c>
      <c r="AB37" s="18">
        <v>0</v>
      </c>
      <c r="AC37" s="13">
        <v>11338499</v>
      </c>
      <c r="AD37" s="17">
        <v>0</v>
      </c>
      <c r="AE37" s="18">
        <v>0</v>
      </c>
      <c r="AF37" s="18">
        <v>0</v>
      </c>
      <c r="AG37" s="18">
        <v>0</v>
      </c>
      <c r="AH37" s="18">
        <v>0</v>
      </c>
      <c r="AI37" s="18">
        <v>0</v>
      </c>
      <c r="AJ37" s="13">
        <v>0</v>
      </c>
    </row>
    <row r="38" spans="1:36"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
      <c r="A39" s="4" t="s">
        <v>30</v>
      </c>
      <c r="B39" s="109">
        <v>0</v>
      </c>
      <c r="C39" s="110">
        <v>0</v>
      </c>
      <c r="D39" s="110">
        <v>0</v>
      </c>
      <c r="E39" s="110">
        <v>0</v>
      </c>
      <c r="F39" s="110">
        <v>0</v>
      </c>
      <c r="G39" s="110">
        <v>16730</v>
      </c>
      <c r="H39" s="111">
        <v>16730</v>
      </c>
      <c r="I39" s="17">
        <v>0</v>
      </c>
      <c r="J39" s="18">
        <v>0</v>
      </c>
      <c r="K39" s="18">
        <v>0</v>
      </c>
      <c r="L39" s="18">
        <v>0</v>
      </c>
      <c r="M39" s="18">
        <v>0</v>
      </c>
      <c r="N39" s="18">
        <v>16730</v>
      </c>
      <c r="O39" s="13">
        <v>16730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
      <c r="A40" s="4" t="s">
        <v>31</v>
      </c>
      <c r="B40" s="109">
        <v>0</v>
      </c>
      <c r="C40" s="110">
        <v>0</v>
      </c>
      <c r="D40" s="110">
        <v>5640</v>
      </c>
      <c r="E40" s="110">
        <v>0</v>
      </c>
      <c r="F40" s="110">
        <v>0</v>
      </c>
      <c r="G40" s="110">
        <v>0</v>
      </c>
      <c r="H40" s="111">
        <v>5640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5640</v>
      </c>
      <c r="Z40" s="18">
        <v>0</v>
      </c>
      <c r="AA40" s="18">
        <v>0</v>
      </c>
      <c r="AB40" s="18">
        <v>0</v>
      </c>
      <c r="AC40" s="13">
        <v>5640</v>
      </c>
      <c r="AD40" s="17">
        <v>0</v>
      </c>
      <c r="AE40" s="18">
        <v>0</v>
      </c>
      <c r="AF40" s="18">
        <v>0</v>
      </c>
      <c r="AG40" s="18">
        <v>0</v>
      </c>
      <c r="AH40" s="18">
        <v>0</v>
      </c>
      <c r="AI40" s="18">
        <v>0</v>
      </c>
      <c r="AJ40" s="13">
        <v>0</v>
      </c>
    </row>
    <row r="41" spans="1:36" x14ac:dyDescent="0.3">
      <c r="A41" s="4" t="s">
        <v>32</v>
      </c>
      <c r="B41" s="109">
        <v>0</v>
      </c>
      <c r="C41" s="110">
        <v>0</v>
      </c>
      <c r="D41" s="110">
        <v>607516</v>
      </c>
      <c r="E41" s="110">
        <v>0</v>
      </c>
      <c r="F41" s="110">
        <v>8653</v>
      </c>
      <c r="G41" s="110">
        <v>0</v>
      </c>
      <c r="H41" s="111">
        <v>616169</v>
      </c>
      <c r="I41" s="17">
        <v>0</v>
      </c>
      <c r="J41" s="18">
        <v>0</v>
      </c>
      <c r="K41" s="18">
        <v>607516</v>
      </c>
      <c r="L41" s="18">
        <v>0</v>
      </c>
      <c r="M41" s="18">
        <v>8653</v>
      </c>
      <c r="N41" s="18">
        <v>0</v>
      </c>
      <c r="O41" s="13">
        <v>616169</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
      <c r="A42" s="4" t="s">
        <v>33</v>
      </c>
      <c r="B42" s="109">
        <v>305485.16000000003</v>
      </c>
      <c r="C42" s="110">
        <v>0</v>
      </c>
      <c r="D42" s="110">
        <v>0</v>
      </c>
      <c r="E42" s="110">
        <v>723025.90000000014</v>
      </c>
      <c r="F42" s="110">
        <v>0</v>
      </c>
      <c r="G42" s="110">
        <v>0</v>
      </c>
      <c r="H42" s="111">
        <v>1028511.0600000002</v>
      </c>
      <c r="I42" s="17">
        <v>305485.16000000003</v>
      </c>
      <c r="J42" s="18">
        <v>0</v>
      </c>
      <c r="K42" s="18">
        <v>0</v>
      </c>
      <c r="L42" s="18">
        <v>723025.90000000014</v>
      </c>
      <c r="M42" s="18">
        <v>0</v>
      </c>
      <c r="N42" s="18">
        <v>0</v>
      </c>
      <c r="O42" s="13">
        <v>1028511.0600000002</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
      <c r="A44" s="4" t="s">
        <v>35</v>
      </c>
      <c r="B44" s="109">
        <v>0</v>
      </c>
      <c r="C44" s="110">
        <v>0</v>
      </c>
      <c r="D44" s="110">
        <v>0</v>
      </c>
      <c r="E44" s="110">
        <v>0</v>
      </c>
      <c r="F44" s="110">
        <v>0</v>
      </c>
      <c r="G44" s="110">
        <v>0</v>
      </c>
      <c r="H44" s="111">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
      <c r="A45" s="4" t="s">
        <v>36</v>
      </c>
      <c r="B45" s="109">
        <v>0</v>
      </c>
      <c r="C45" s="110">
        <v>0</v>
      </c>
      <c r="D45" s="110">
        <v>0</v>
      </c>
      <c r="E45" s="110">
        <v>0</v>
      </c>
      <c r="F45" s="110">
        <v>22812</v>
      </c>
      <c r="G45" s="110">
        <v>0</v>
      </c>
      <c r="H45" s="111">
        <v>22812</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22812</v>
      </c>
      <c r="AI45" s="18">
        <v>0</v>
      </c>
      <c r="AJ45" s="13">
        <v>22812</v>
      </c>
    </row>
    <row r="46" spans="1:36" x14ac:dyDescent="0.3">
      <c r="A46" s="4" t="s">
        <v>37</v>
      </c>
      <c r="B46" s="109">
        <v>0</v>
      </c>
      <c r="C46" s="110">
        <v>0</v>
      </c>
      <c r="D46" s="110">
        <v>1155750.95</v>
      </c>
      <c r="E46" s="110">
        <v>26280</v>
      </c>
      <c r="F46" s="110">
        <v>0</v>
      </c>
      <c r="G46" s="110">
        <v>0</v>
      </c>
      <c r="H46" s="111">
        <v>1182030.95</v>
      </c>
      <c r="I46" s="17">
        <v>0</v>
      </c>
      <c r="J46" s="18">
        <v>0</v>
      </c>
      <c r="K46" s="18">
        <v>1155750.95</v>
      </c>
      <c r="L46" s="18">
        <v>26280</v>
      </c>
      <c r="M46" s="18">
        <v>0</v>
      </c>
      <c r="N46" s="18">
        <v>0</v>
      </c>
      <c r="O46" s="13">
        <v>1182030.95</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row>
    <row r="47" spans="1:36" x14ac:dyDescent="0.3">
      <c r="A47" s="4" t="s">
        <v>38</v>
      </c>
      <c r="B47" s="109">
        <v>0</v>
      </c>
      <c r="C47" s="110">
        <v>300115.53999999998</v>
      </c>
      <c r="D47" s="110">
        <v>0</v>
      </c>
      <c r="E47" s="110">
        <v>0</v>
      </c>
      <c r="F47" s="110">
        <v>0</v>
      </c>
      <c r="G47" s="110">
        <v>0</v>
      </c>
      <c r="H47" s="111">
        <v>300115.53999999998</v>
      </c>
      <c r="I47" s="17">
        <v>0</v>
      </c>
      <c r="J47" s="18">
        <v>300115.53999999998</v>
      </c>
      <c r="K47" s="18">
        <v>0</v>
      </c>
      <c r="L47" s="18">
        <v>0</v>
      </c>
      <c r="M47" s="18">
        <v>0</v>
      </c>
      <c r="N47" s="18">
        <v>0</v>
      </c>
      <c r="O47" s="13">
        <v>300115.53999999998</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
      <c r="A48" s="4" t="s">
        <v>39</v>
      </c>
      <c r="B48" s="109">
        <v>0</v>
      </c>
      <c r="C48" s="110">
        <v>0</v>
      </c>
      <c r="D48" s="110">
        <v>0</v>
      </c>
      <c r="E48" s="110">
        <v>0</v>
      </c>
      <c r="F48" s="110">
        <v>0</v>
      </c>
      <c r="G48" s="110">
        <v>0</v>
      </c>
      <c r="H48" s="111">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
      <c r="A49" s="4" t="s">
        <v>40</v>
      </c>
      <c r="B49" s="109">
        <v>0</v>
      </c>
      <c r="C49" s="110">
        <v>0</v>
      </c>
      <c r="D49" s="110">
        <v>0</v>
      </c>
      <c r="E49" s="110">
        <v>0</v>
      </c>
      <c r="F49" s="110">
        <v>0</v>
      </c>
      <c r="G49" s="110">
        <v>5415</v>
      </c>
      <c r="H49" s="111">
        <v>5415</v>
      </c>
      <c r="I49" s="17">
        <v>0</v>
      </c>
      <c r="J49" s="18">
        <v>0</v>
      </c>
      <c r="K49" s="18">
        <v>0</v>
      </c>
      <c r="L49" s="18">
        <v>0</v>
      </c>
      <c r="M49" s="18">
        <v>0</v>
      </c>
      <c r="N49" s="18">
        <v>5415</v>
      </c>
      <c r="O49" s="13">
        <v>5415</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
      <c r="A50" s="4" t="s">
        <v>41</v>
      </c>
      <c r="B50" s="109">
        <v>0</v>
      </c>
      <c r="C50" s="110">
        <v>0</v>
      </c>
      <c r="D50" s="110">
        <v>0</v>
      </c>
      <c r="E50" s="110">
        <v>0</v>
      </c>
      <c r="F50" s="110">
        <v>0</v>
      </c>
      <c r="G50" s="110">
        <v>0</v>
      </c>
      <c r="H50" s="111">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
      <c r="A52" s="4" t="s">
        <v>43</v>
      </c>
      <c r="B52" s="109">
        <v>0</v>
      </c>
      <c r="C52" s="110">
        <v>0</v>
      </c>
      <c r="D52" s="110">
        <v>44555.96</v>
      </c>
      <c r="E52" s="110">
        <v>0</v>
      </c>
      <c r="F52" s="110">
        <v>34346.92</v>
      </c>
      <c r="G52" s="110">
        <v>0</v>
      </c>
      <c r="H52" s="111">
        <v>78902.880000000005</v>
      </c>
      <c r="I52" s="17">
        <v>0</v>
      </c>
      <c r="J52" s="18">
        <v>0</v>
      </c>
      <c r="K52" s="18">
        <v>44555.96</v>
      </c>
      <c r="L52" s="18">
        <v>0</v>
      </c>
      <c r="M52" s="18">
        <v>34346.92</v>
      </c>
      <c r="N52" s="18">
        <v>0</v>
      </c>
      <c r="O52" s="13">
        <v>78902.880000000005</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3">
      <c r="A53" s="4" t="s">
        <v>44</v>
      </c>
      <c r="B53" s="109">
        <v>0</v>
      </c>
      <c r="C53" s="110">
        <v>0</v>
      </c>
      <c r="D53" s="110">
        <v>0</v>
      </c>
      <c r="E53" s="110">
        <v>0</v>
      </c>
      <c r="F53" s="110">
        <v>0</v>
      </c>
      <c r="G53" s="110">
        <v>0</v>
      </c>
      <c r="H53" s="111">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
      <c r="A54" s="4" t="s">
        <v>45</v>
      </c>
      <c r="B54" s="109">
        <v>0</v>
      </c>
      <c r="C54" s="110">
        <v>0</v>
      </c>
      <c r="D54" s="110">
        <v>0</v>
      </c>
      <c r="E54" s="110">
        <v>0</v>
      </c>
      <c r="F54" s="110">
        <v>0</v>
      </c>
      <c r="G54" s="110">
        <v>0</v>
      </c>
      <c r="H54" s="111">
        <v>0</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
      <c r="A55" s="4" t="s">
        <v>46</v>
      </c>
      <c r="B55" s="109">
        <v>0</v>
      </c>
      <c r="C55" s="110">
        <v>59987.7</v>
      </c>
      <c r="D55" s="110">
        <v>579845.72</v>
      </c>
      <c r="E55" s="110">
        <v>0.01</v>
      </c>
      <c r="F55" s="110">
        <v>226459.5</v>
      </c>
      <c r="G55" s="110">
        <v>0</v>
      </c>
      <c r="H55" s="111">
        <v>866292.92999999993</v>
      </c>
      <c r="I55" s="17">
        <v>0</v>
      </c>
      <c r="J55" s="18">
        <v>59987.7</v>
      </c>
      <c r="K55" s="18">
        <v>579845.72</v>
      </c>
      <c r="L55" s="18">
        <v>0.01</v>
      </c>
      <c r="M55" s="18">
        <v>226459.5</v>
      </c>
      <c r="N55" s="18">
        <v>0</v>
      </c>
      <c r="O55" s="13">
        <v>866292.92999999993</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
      <c r="A56" s="4" t="s">
        <v>47</v>
      </c>
      <c r="B56" s="109">
        <v>0</v>
      </c>
      <c r="C56" s="110">
        <v>0</v>
      </c>
      <c r="D56" s="110">
        <v>987102.27</v>
      </c>
      <c r="E56" s="110">
        <v>0</v>
      </c>
      <c r="F56" s="110">
        <v>0</v>
      </c>
      <c r="G56" s="110">
        <v>0</v>
      </c>
      <c r="H56" s="111">
        <v>987102.27</v>
      </c>
      <c r="I56" s="17">
        <v>0</v>
      </c>
      <c r="J56" s="18">
        <v>0</v>
      </c>
      <c r="K56" s="18">
        <v>581177.81000000006</v>
      </c>
      <c r="L56" s="18">
        <v>0</v>
      </c>
      <c r="M56" s="18">
        <v>0</v>
      </c>
      <c r="N56" s="18">
        <v>0</v>
      </c>
      <c r="O56" s="13">
        <v>581177.81000000006</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405924.46</v>
      </c>
      <c r="AG56" s="18">
        <v>0</v>
      </c>
      <c r="AH56" s="18">
        <v>0</v>
      </c>
      <c r="AI56" s="18">
        <v>0</v>
      </c>
      <c r="AJ56" s="13">
        <v>405924.46</v>
      </c>
    </row>
    <row r="57" spans="1:36"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
      <c r="A58" s="4" t="s">
        <v>49</v>
      </c>
      <c r="B58" s="109">
        <v>0</v>
      </c>
      <c r="C58" s="110">
        <v>0</v>
      </c>
      <c r="D58" s="110">
        <v>0</v>
      </c>
      <c r="E58" s="110">
        <v>0</v>
      </c>
      <c r="F58" s="110">
        <v>0</v>
      </c>
      <c r="G58" s="110">
        <v>309368</v>
      </c>
      <c r="H58" s="111">
        <v>309368</v>
      </c>
      <c r="I58" s="17">
        <v>0</v>
      </c>
      <c r="J58" s="18">
        <v>0</v>
      </c>
      <c r="K58" s="18">
        <v>0</v>
      </c>
      <c r="L58" s="18">
        <v>0</v>
      </c>
      <c r="M58" s="18">
        <v>0</v>
      </c>
      <c r="N58" s="18">
        <v>309368</v>
      </c>
      <c r="O58" s="13">
        <v>309368</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
      <c r="A59" s="4" t="s">
        <v>50</v>
      </c>
      <c r="B59" s="109">
        <v>0</v>
      </c>
      <c r="C59" s="110">
        <v>149616</v>
      </c>
      <c r="D59" s="110">
        <v>0</v>
      </c>
      <c r="E59" s="110">
        <v>15098</v>
      </c>
      <c r="F59" s="110">
        <v>0</v>
      </c>
      <c r="G59" s="110">
        <v>212891.80999999988</v>
      </c>
      <c r="H59" s="111">
        <v>377605.80999999988</v>
      </c>
      <c r="I59" s="17" t="s">
        <v>263</v>
      </c>
      <c r="J59" s="18" t="s">
        <v>263</v>
      </c>
      <c r="K59" s="18" t="s">
        <v>263</v>
      </c>
      <c r="L59" s="18" t="s">
        <v>263</v>
      </c>
      <c r="M59" s="18" t="s">
        <v>263</v>
      </c>
      <c r="N59" s="18">
        <v>206937.25999999989</v>
      </c>
      <c r="O59" s="13">
        <v>206937.25999999989</v>
      </c>
      <c r="P59" s="17" t="s">
        <v>263</v>
      </c>
      <c r="Q59" s="18" t="s">
        <v>263</v>
      </c>
      <c r="R59" s="18" t="s">
        <v>263</v>
      </c>
      <c r="S59" s="18" t="s">
        <v>263</v>
      </c>
      <c r="T59" s="18" t="s">
        <v>263</v>
      </c>
      <c r="U59" s="18" t="s">
        <v>263</v>
      </c>
      <c r="V59" s="13">
        <v>0</v>
      </c>
      <c r="W59" s="17" t="s">
        <v>263</v>
      </c>
      <c r="X59" s="18" t="s">
        <v>263</v>
      </c>
      <c r="Y59" s="18" t="s">
        <v>263</v>
      </c>
      <c r="Z59" s="18" t="s">
        <v>263</v>
      </c>
      <c r="AA59" s="18" t="s">
        <v>263</v>
      </c>
      <c r="AB59" s="18" t="s">
        <v>263</v>
      </c>
      <c r="AC59" s="13">
        <v>0</v>
      </c>
      <c r="AD59" s="17" t="s">
        <v>263</v>
      </c>
      <c r="AE59" s="18">
        <v>149616</v>
      </c>
      <c r="AF59" s="18" t="s">
        <v>263</v>
      </c>
      <c r="AG59" s="18">
        <v>15098</v>
      </c>
      <c r="AH59" s="18" t="s">
        <v>263</v>
      </c>
      <c r="AI59" s="18">
        <v>5954.55</v>
      </c>
      <c r="AJ59" s="13">
        <v>170668.55</v>
      </c>
    </row>
    <row r="60" spans="1:36"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
      <c r="A61" s="4" t="s">
        <v>52</v>
      </c>
      <c r="B61" s="109">
        <v>0</v>
      </c>
      <c r="C61" s="110">
        <v>0</v>
      </c>
      <c r="D61" s="110">
        <v>0</v>
      </c>
      <c r="E61" s="110">
        <v>0</v>
      </c>
      <c r="F61" s="110">
        <v>0</v>
      </c>
      <c r="G61" s="110">
        <v>0</v>
      </c>
      <c r="H61" s="111">
        <v>0</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
      <c r="A62" s="4" t="s">
        <v>53</v>
      </c>
      <c r="B62" s="109">
        <v>46370.09</v>
      </c>
      <c r="C62" s="110">
        <v>0</v>
      </c>
      <c r="D62" s="110">
        <v>0</v>
      </c>
      <c r="E62" s="110">
        <v>0</v>
      </c>
      <c r="F62" s="110">
        <v>0</v>
      </c>
      <c r="G62" s="110">
        <v>0</v>
      </c>
      <c r="H62" s="111">
        <v>46370.09</v>
      </c>
      <c r="I62" s="17">
        <v>46370.09</v>
      </c>
      <c r="J62" s="18">
        <v>0</v>
      </c>
      <c r="K62" s="18">
        <v>0</v>
      </c>
      <c r="L62" s="18">
        <v>0</v>
      </c>
      <c r="M62" s="18">
        <v>0</v>
      </c>
      <c r="N62" s="18">
        <v>0</v>
      </c>
      <c r="O62" s="13">
        <v>46370.09</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
      <c r="A63" s="4" t="s">
        <v>54</v>
      </c>
      <c r="B63" s="109">
        <v>0</v>
      </c>
      <c r="C63" s="110">
        <v>0</v>
      </c>
      <c r="D63" s="110">
        <v>0</v>
      </c>
      <c r="E63" s="110">
        <v>0</v>
      </c>
      <c r="F63" s="110">
        <v>0</v>
      </c>
      <c r="G63" s="110">
        <v>120184</v>
      </c>
      <c r="H63" s="111">
        <v>120184</v>
      </c>
      <c r="I63" s="17">
        <v>0</v>
      </c>
      <c r="J63" s="18">
        <v>0</v>
      </c>
      <c r="K63" s="18">
        <v>0</v>
      </c>
      <c r="L63" s="18">
        <v>0</v>
      </c>
      <c r="M63" s="18">
        <v>0</v>
      </c>
      <c r="N63" s="18">
        <v>120184</v>
      </c>
      <c r="O63" s="13">
        <v>120184</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
      <c r="A64" s="4" t="s">
        <v>55</v>
      </c>
      <c r="B64" s="109">
        <v>0</v>
      </c>
      <c r="C64" s="110">
        <v>0</v>
      </c>
      <c r="D64" s="110">
        <v>0</v>
      </c>
      <c r="E64" s="110">
        <v>0</v>
      </c>
      <c r="F64" s="110">
        <v>0</v>
      </c>
      <c r="G64" s="110">
        <v>70317</v>
      </c>
      <c r="H64" s="111">
        <v>70317</v>
      </c>
      <c r="I64" s="17">
        <v>0</v>
      </c>
      <c r="J64" s="18">
        <v>0</v>
      </c>
      <c r="K64" s="18">
        <v>0</v>
      </c>
      <c r="L64" s="18">
        <v>0</v>
      </c>
      <c r="M64" s="18">
        <v>0</v>
      </c>
      <c r="N64" s="18">
        <v>14485</v>
      </c>
      <c r="O64" s="13">
        <v>14485</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55832</v>
      </c>
      <c r="AJ64" s="13">
        <v>55832</v>
      </c>
    </row>
    <row r="65" spans="1:36" x14ac:dyDescent="0.3">
      <c r="A65" s="4" t="s">
        <v>56</v>
      </c>
      <c r="B65" s="109">
        <v>0</v>
      </c>
      <c r="C65" s="110">
        <v>857836</v>
      </c>
      <c r="D65" s="110">
        <v>0</v>
      </c>
      <c r="E65" s="110">
        <v>0</v>
      </c>
      <c r="F65" s="110">
        <v>0</v>
      </c>
      <c r="G65" s="110">
        <v>0</v>
      </c>
      <c r="H65" s="111">
        <v>857836</v>
      </c>
      <c r="I65" s="17">
        <v>0</v>
      </c>
      <c r="J65" s="18">
        <v>857836</v>
      </c>
      <c r="K65" s="18">
        <v>0</v>
      </c>
      <c r="L65" s="18">
        <v>0</v>
      </c>
      <c r="M65" s="18">
        <v>0</v>
      </c>
      <c r="N65" s="18">
        <v>0</v>
      </c>
      <c r="O65" s="13">
        <v>857836</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
      <c r="A66" s="4" t="s">
        <v>57</v>
      </c>
      <c r="B66" s="109">
        <v>1016000</v>
      </c>
      <c r="C66" s="110">
        <v>0</v>
      </c>
      <c r="D66" s="110">
        <v>0</v>
      </c>
      <c r="E66" s="110">
        <v>0</v>
      </c>
      <c r="F66" s="110">
        <v>0</v>
      </c>
      <c r="G66" s="110">
        <v>0</v>
      </c>
      <c r="H66" s="111">
        <v>1016000</v>
      </c>
      <c r="I66" s="17">
        <v>1016000</v>
      </c>
      <c r="J66" s="18">
        <v>0</v>
      </c>
      <c r="K66" s="18">
        <v>0</v>
      </c>
      <c r="L66" s="18">
        <v>0</v>
      </c>
      <c r="M66" s="18">
        <v>0</v>
      </c>
      <c r="N66" s="18">
        <v>0</v>
      </c>
      <c r="O66" s="13">
        <v>1016000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
      <c r="A68" s="4" t="s">
        <v>59</v>
      </c>
      <c r="B68" s="109">
        <v>0</v>
      </c>
      <c r="C68" s="110">
        <v>0</v>
      </c>
      <c r="D68" s="110">
        <v>0</v>
      </c>
      <c r="E68" s="110">
        <v>0</v>
      </c>
      <c r="F68" s="110">
        <v>0</v>
      </c>
      <c r="G68" s="110">
        <v>180037.54</v>
      </c>
      <c r="H68" s="111">
        <v>180037.54</v>
      </c>
      <c r="I68" s="17">
        <v>0</v>
      </c>
      <c r="J68" s="18">
        <v>0</v>
      </c>
      <c r="K68" s="18">
        <v>0</v>
      </c>
      <c r="L68" s="18">
        <v>0</v>
      </c>
      <c r="M68" s="18">
        <v>0</v>
      </c>
      <c r="N68" s="18">
        <v>180037.54</v>
      </c>
      <c r="O68" s="13">
        <v>180037.54</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
      <c r="A69" s="4" t="s">
        <v>60</v>
      </c>
      <c r="B69" s="109">
        <v>0</v>
      </c>
      <c r="C69" s="110">
        <v>0</v>
      </c>
      <c r="D69" s="110">
        <v>53948</v>
      </c>
      <c r="E69" s="110">
        <v>0</v>
      </c>
      <c r="F69" s="110">
        <v>0</v>
      </c>
      <c r="G69" s="110">
        <v>0</v>
      </c>
      <c r="H69" s="111">
        <v>53948</v>
      </c>
      <c r="I69" s="17">
        <v>0</v>
      </c>
      <c r="J69" s="18">
        <v>0</v>
      </c>
      <c r="K69" s="18">
        <v>53948</v>
      </c>
      <c r="L69" s="18">
        <v>0</v>
      </c>
      <c r="M69" s="18">
        <v>0</v>
      </c>
      <c r="N69" s="18">
        <v>0</v>
      </c>
      <c r="O69" s="13">
        <v>53948</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
      <c r="A70" s="4" t="s">
        <v>61</v>
      </c>
      <c r="B70" s="109">
        <v>0</v>
      </c>
      <c r="C70" s="110">
        <v>0</v>
      </c>
      <c r="D70" s="110">
        <v>0</v>
      </c>
      <c r="E70" s="110">
        <v>0</v>
      </c>
      <c r="F70" s="110">
        <v>0</v>
      </c>
      <c r="G70" s="110">
        <v>0</v>
      </c>
      <c r="H70" s="111">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
      <c r="A71" s="4" t="s">
        <v>62</v>
      </c>
      <c r="B71" s="109">
        <v>0</v>
      </c>
      <c r="C71" s="110">
        <v>0</v>
      </c>
      <c r="D71" s="110">
        <v>324445</v>
      </c>
      <c r="E71" s="110">
        <v>0</v>
      </c>
      <c r="F71" s="110">
        <v>0</v>
      </c>
      <c r="G71" s="110">
        <v>1041231</v>
      </c>
      <c r="H71" s="111">
        <v>1365676</v>
      </c>
      <c r="I71" s="17">
        <v>0</v>
      </c>
      <c r="J71" s="18">
        <v>0</v>
      </c>
      <c r="K71" s="18">
        <v>324445</v>
      </c>
      <c r="L71" s="18">
        <v>0</v>
      </c>
      <c r="M71" s="18">
        <v>0</v>
      </c>
      <c r="N71" s="18">
        <v>1041231</v>
      </c>
      <c r="O71" s="13">
        <v>1365676</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
      <c r="A72" s="4" t="s">
        <v>63</v>
      </c>
      <c r="B72" s="109">
        <v>0</v>
      </c>
      <c r="C72" s="110">
        <v>0</v>
      </c>
      <c r="D72" s="110">
        <v>0</v>
      </c>
      <c r="E72" s="110">
        <v>0</v>
      </c>
      <c r="F72" s="110">
        <v>0</v>
      </c>
      <c r="G72" s="110">
        <v>160000</v>
      </c>
      <c r="H72" s="111">
        <v>160000</v>
      </c>
      <c r="I72" s="17">
        <v>0</v>
      </c>
      <c r="J72" s="18">
        <v>0</v>
      </c>
      <c r="K72" s="18">
        <v>0</v>
      </c>
      <c r="L72" s="18">
        <v>0</v>
      </c>
      <c r="M72" s="18">
        <v>0</v>
      </c>
      <c r="N72" s="18">
        <v>160000</v>
      </c>
      <c r="O72" s="13">
        <v>160000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
      <c r="A73" s="4" t="s">
        <v>64</v>
      </c>
      <c r="B73" s="109">
        <v>0</v>
      </c>
      <c r="C73" s="110">
        <v>0</v>
      </c>
      <c r="D73" s="110">
        <v>0</v>
      </c>
      <c r="E73" s="110">
        <v>0</v>
      </c>
      <c r="F73" s="110">
        <v>0</v>
      </c>
      <c r="G73" s="110">
        <v>378202</v>
      </c>
      <c r="H73" s="111">
        <v>378202</v>
      </c>
      <c r="I73" s="17">
        <v>0</v>
      </c>
      <c r="J73" s="18">
        <v>0</v>
      </c>
      <c r="K73" s="18">
        <v>0</v>
      </c>
      <c r="L73" s="18">
        <v>0</v>
      </c>
      <c r="M73" s="18">
        <v>0</v>
      </c>
      <c r="N73" s="18">
        <v>378202</v>
      </c>
      <c r="O73" s="13">
        <v>378202</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
      <c r="A74" s="4" t="s">
        <v>65</v>
      </c>
      <c r="B74" s="109">
        <v>0</v>
      </c>
      <c r="C74" s="110">
        <v>0</v>
      </c>
      <c r="D74" s="110">
        <v>0</v>
      </c>
      <c r="E74" s="110">
        <v>0</v>
      </c>
      <c r="F74" s="110">
        <v>0</v>
      </c>
      <c r="G74" s="110">
        <v>0</v>
      </c>
      <c r="H74" s="111">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
      <c r="A75" s="4" t="s">
        <v>66</v>
      </c>
      <c r="B75" s="109">
        <v>0</v>
      </c>
      <c r="C75" s="110">
        <v>0</v>
      </c>
      <c r="D75" s="110">
        <v>0</v>
      </c>
      <c r="E75" s="110">
        <v>0</v>
      </c>
      <c r="F75" s="110">
        <v>0</v>
      </c>
      <c r="G75" s="110">
        <v>0</v>
      </c>
      <c r="H75" s="111">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
      <c r="A76" s="4" t="s">
        <v>67</v>
      </c>
      <c r="B76" s="109">
        <v>0</v>
      </c>
      <c r="C76" s="110">
        <v>0</v>
      </c>
      <c r="D76" s="110">
        <v>0</v>
      </c>
      <c r="E76" s="110">
        <v>0</v>
      </c>
      <c r="F76" s="110">
        <v>0</v>
      </c>
      <c r="G76" s="110">
        <v>0</v>
      </c>
      <c r="H76" s="111">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
      <c r="A77" s="4" t="s">
        <v>68</v>
      </c>
      <c r="B77" s="109">
        <v>0</v>
      </c>
      <c r="C77" s="110">
        <v>0</v>
      </c>
      <c r="D77" s="110">
        <v>0</v>
      </c>
      <c r="E77" s="110">
        <v>0</v>
      </c>
      <c r="F77" s="110">
        <v>0</v>
      </c>
      <c r="G77" s="110">
        <v>17389</v>
      </c>
      <c r="H77" s="111">
        <v>17389</v>
      </c>
      <c r="I77" s="17">
        <v>0</v>
      </c>
      <c r="J77" s="18">
        <v>0</v>
      </c>
      <c r="K77" s="18">
        <v>0</v>
      </c>
      <c r="L77" s="18">
        <v>0</v>
      </c>
      <c r="M77" s="18">
        <v>0</v>
      </c>
      <c r="N77" s="18">
        <v>17389</v>
      </c>
      <c r="O77" s="13">
        <v>17389</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
      <c r="A78" s="4" t="s">
        <v>69</v>
      </c>
      <c r="B78" s="109">
        <v>32101</v>
      </c>
      <c r="C78" s="110">
        <v>0</v>
      </c>
      <c r="D78" s="110">
        <v>0</v>
      </c>
      <c r="E78" s="110">
        <v>0</v>
      </c>
      <c r="F78" s="110">
        <v>81238</v>
      </c>
      <c r="G78" s="110">
        <v>73266</v>
      </c>
      <c r="H78" s="111">
        <v>186605</v>
      </c>
      <c r="I78" s="17">
        <v>26858</v>
      </c>
      <c r="J78" s="18">
        <v>0</v>
      </c>
      <c r="K78" s="18">
        <v>0</v>
      </c>
      <c r="L78" s="18">
        <v>0</v>
      </c>
      <c r="M78" s="18">
        <v>81238</v>
      </c>
      <c r="N78" s="18">
        <v>73266</v>
      </c>
      <c r="O78" s="13">
        <v>181362</v>
      </c>
      <c r="P78" s="17">
        <v>0</v>
      </c>
      <c r="Q78" s="18">
        <v>0</v>
      </c>
      <c r="R78" s="18">
        <v>0</v>
      </c>
      <c r="S78" s="18">
        <v>0</v>
      </c>
      <c r="T78" s="18">
        <v>0</v>
      </c>
      <c r="U78" s="18">
        <v>0</v>
      </c>
      <c r="V78" s="13">
        <v>0</v>
      </c>
      <c r="W78" s="17">
        <v>5243</v>
      </c>
      <c r="X78" s="18">
        <v>0</v>
      </c>
      <c r="Y78" s="18">
        <v>0</v>
      </c>
      <c r="Z78" s="18">
        <v>0</v>
      </c>
      <c r="AA78" s="18">
        <v>0</v>
      </c>
      <c r="AB78" s="18">
        <v>0</v>
      </c>
      <c r="AC78" s="13">
        <v>5243</v>
      </c>
      <c r="AD78" s="17">
        <v>0</v>
      </c>
      <c r="AE78" s="18">
        <v>0</v>
      </c>
      <c r="AF78" s="18">
        <v>0</v>
      </c>
      <c r="AG78" s="18">
        <v>0</v>
      </c>
      <c r="AH78" s="18">
        <v>0</v>
      </c>
      <c r="AI78" s="18">
        <v>0</v>
      </c>
      <c r="AJ78" s="13">
        <v>0</v>
      </c>
    </row>
    <row r="79" spans="1:36" x14ac:dyDescent="0.3">
      <c r="A79" s="4" t="s">
        <v>70</v>
      </c>
      <c r="B79" s="109">
        <v>0</v>
      </c>
      <c r="C79" s="110">
        <v>0</v>
      </c>
      <c r="D79" s="110">
        <v>0</v>
      </c>
      <c r="E79" s="110">
        <v>0</v>
      </c>
      <c r="F79" s="110">
        <v>0</v>
      </c>
      <c r="G79" s="110">
        <v>0</v>
      </c>
      <c r="H79" s="111">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
      <c r="A80" s="4" t="s">
        <v>71</v>
      </c>
      <c r="B80" s="109">
        <v>0</v>
      </c>
      <c r="C80" s="110">
        <v>14170.66</v>
      </c>
      <c r="D80" s="110">
        <v>856491.94000000006</v>
      </c>
      <c r="E80" s="110">
        <v>0</v>
      </c>
      <c r="F80" s="110">
        <v>0</v>
      </c>
      <c r="G80" s="110">
        <v>119381.18</v>
      </c>
      <c r="H80" s="111">
        <v>990043.78</v>
      </c>
      <c r="I80" s="17">
        <v>0</v>
      </c>
      <c r="J80" s="18">
        <v>14170.66</v>
      </c>
      <c r="K80" s="18">
        <v>856491.94000000006</v>
      </c>
      <c r="L80" s="18">
        <v>0</v>
      </c>
      <c r="M80" s="18">
        <v>0</v>
      </c>
      <c r="N80" s="18">
        <v>119381.18</v>
      </c>
      <c r="O80" s="13">
        <v>990043.78</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
      <c r="A81" s="4" t="s">
        <v>72</v>
      </c>
      <c r="B81" s="109">
        <v>0</v>
      </c>
      <c r="C81" s="110">
        <v>0</v>
      </c>
      <c r="D81" s="110">
        <v>0</v>
      </c>
      <c r="E81" s="110">
        <v>0</v>
      </c>
      <c r="F81" s="110">
        <v>0</v>
      </c>
      <c r="G81" s="110">
        <v>0</v>
      </c>
      <c r="H81" s="111">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
      <c r="A82" s="4" t="s">
        <v>73</v>
      </c>
      <c r="B82" s="109">
        <v>0</v>
      </c>
      <c r="C82" s="110">
        <v>0</v>
      </c>
      <c r="D82" s="110">
        <v>0</v>
      </c>
      <c r="E82" s="110">
        <v>0</v>
      </c>
      <c r="F82" s="110">
        <v>255313.6</v>
      </c>
      <c r="G82" s="110">
        <v>291374.08000000002</v>
      </c>
      <c r="H82" s="111">
        <v>546687.68000000005</v>
      </c>
      <c r="I82" s="17">
        <v>0</v>
      </c>
      <c r="J82" s="18">
        <v>0</v>
      </c>
      <c r="K82" s="18">
        <v>0</v>
      </c>
      <c r="L82" s="18">
        <v>0</v>
      </c>
      <c r="M82" s="18">
        <v>127656.8</v>
      </c>
      <c r="N82" s="18">
        <v>145687.04000000001</v>
      </c>
      <c r="O82" s="13">
        <v>273343.84000000003</v>
      </c>
      <c r="P82" s="17">
        <v>0</v>
      </c>
      <c r="Q82" s="18">
        <v>0</v>
      </c>
      <c r="R82" s="18">
        <v>0</v>
      </c>
      <c r="S82" s="18">
        <v>0</v>
      </c>
      <c r="T82" s="18">
        <v>0</v>
      </c>
      <c r="U82" s="18">
        <v>0</v>
      </c>
      <c r="V82" s="13">
        <v>0</v>
      </c>
      <c r="W82" s="17">
        <v>0</v>
      </c>
      <c r="X82" s="18">
        <v>0</v>
      </c>
      <c r="Y82" s="18">
        <v>0</v>
      </c>
      <c r="Z82" s="18">
        <v>0</v>
      </c>
      <c r="AA82" s="18">
        <v>127656.8</v>
      </c>
      <c r="AB82" s="18">
        <v>145687.04000000001</v>
      </c>
      <c r="AC82" s="13">
        <v>273343.84000000003</v>
      </c>
      <c r="AD82" s="17">
        <v>0</v>
      </c>
      <c r="AE82" s="18">
        <v>0</v>
      </c>
      <c r="AF82" s="18">
        <v>0</v>
      </c>
      <c r="AG82" s="18">
        <v>0</v>
      </c>
      <c r="AH82" s="18">
        <v>0</v>
      </c>
      <c r="AI82" s="18">
        <v>0</v>
      </c>
      <c r="AJ82" s="13">
        <v>0</v>
      </c>
    </row>
    <row r="83" spans="1:36" x14ac:dyDescent="0.3">
      <c r="A83" s="4" t="s">
        <v>74</v>
      </c>
      <c r="B83" s="109">
        <v>0</v>
      </c>
      <c r="C83" s="110">
        <v>0</v>
      </c>
      <c r="D83" s="110">
        <v>0</v>
      </c>
      <c r="E83" s="110">
        <v>0</v>
      </c>
      <c r="F83" s="110">
        <v>0</v>
      </c>
      <c r="G83" s="110">
        <v>0</v>
      </c>
      <c r="H83" s="111">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
      <c r="A85" s="4" t="s">
        <v>76</v>
      </c>
      <c r="B85" s="109">
        <v>0</v>
      </c>
      <c r="C85" s="110">
        <v>0</v>
      </c>
      <c r="D85" s="110">
        <v>2508680</v>
      </c>
      <c r="E85" s="110">
        <v>7981</v>
      </c>
      <c r="F85" s="110">
        <v>56770</v>
      </c>
      <c r="G85" s="110">
        <v>2586860</v>
      </c>
      <c r="H85" s="111">
        <v>5160291</v>
      </c>
      <c r="I85" s="17">
        <v>0</v>
      </c>
      <c r="J85" s="18">
        <v>0</v>
      </c>
      <c r="K85" s="18">
        <v>2508680</v>
      </c>
      <c r="L85" s="18">
        <v>0</v>
      </c>
      <c r="M85" s="18">
        <v>56770</v>
      </c>
      <c r="N85" s="18">
        <v>2312789</v>
      </c>
      <c r="O85" s="13">
        <v>4878239</v>
      </c>
      <c r="P85" s="17">
        <v>0</v>
      </c>
      <c r="Q85" s="18">
        <v>0</v>
      </c>
      <c r="R85" s="18">
        <v>0</v>
      </c>
      <c r="S85" s="18">
        <v>0</v>
      </c>
      <c r="T85" s="18">
        <v>0</v>
      </c>
      <c r="U85" s="18">
        <v>274071</v>
      </c>
      <c r="V85" s="13">
        <v>274071</v>
      </c>
      <c r="W85" s="17">
        <v>0</v>
      </c>
      <c r="X85" s="18">
        <v>0</v>
      </c>
      <c r="Y85" s="18">
        <v>0</v>
      </c>
      <c r="Z85" s="18">
        <v>0</v>
      </c>
      <c r="AA85" s="18">
        <v>0</v>
      </c>
      <c r="AB85" s="18">
        <v>0</v>
      </c>
      <c r="AC85" s="13">
        <v>0</v>
      </c>
      <c r="AD85" s="17">
        <v>0</v>
      </c>
      <c r="AE85" s="18">
        <v>0</v>
      </c>
      <c r="AF85" s="18">
        <v>0</v>
      </c>
      <c r="AG85" s="18">
        <v>7981</v>
      </c>
      <c r="AH85" s="18">
        <v>0</v>
      </c>
      <c r="AI85" s="18">
        <v>0</v>
      </c>
      <c r="AJ85" s="13">
        <v>7981</v>
      </c>
    </row>
    <row r="86" spans="1:36" x14ac:dyDescent="0.3">
      <c r="A86" s="4" t="s">
        <v>77</v>
      </c>
      <c r="B86" s="109">
        <v>0</v>
      </c>
      <c r="C86" s="110">
        <v>0</v>
      </c>
      <c r="D86" s="110">
        <v>0</v>
      </c>
      <c r="E86" s="110">
        <v>0</v>
      </c>
      <c r="F86" s="110">
        <v>0</v>
      </c>
      <c r="G86" s="110">
        <v>114790</v>
      </c>
      <c r="H86" s="111">
        <v>114790</v>
      </c>
      <c r="I86" s="17">
        <v>0</v>
      </c>
      <c r="J86" s="18">
        <v>0</v>
      </c>
      <c r="K86" s="18">
        <v>0</v>
      </c>
      <c r="L86" s="18">
        <v>0</v>
      </c>
      <c r="M86" s="18">
        <v>0</v>
      </c>
      <c r="N86" s="18">
        <v>114790</v>
      </c>
      <c r="O86" s="13">
        <v>114790</v>
      </c>
      <c r="P86" s="17">
        <v>0</v>
      </c>
      <c r="Q86" s="18">
        <v>0</v>
      </c>
      <c r="R86" s="18">
        <v>0</v>
      </c>
      <c r="S86" s="18">
        <v>0</v>
      </c>
      <c r="T86" s="18">
        <v>0</v>
      </c>
      <c r="U86" s="18">
        <v>0</v>
      </c>
      <c r="V86" s="13">
        <v>0</v>
      </c>
      <c r="W86" s="17">
        <v>0</v>
      </c>
      <c r="X86" s="18">
        <v>0</v>
      </c>
      <c r="Y86" s="18">
        <v>0</v>
      </c>
      <c r="Z86" s="18">
        <v>0</v>
      </c>
      <c r="AA86" s="18">
        <v>0</v>
      </c>
      <c r="AB86" s="18" t="s">
        <v>264</v>
      </c>
      <c r="AC86" s="13">
        <v>0</v>
      </c>
      <c r="AD86" s="17">
        <v>0</v>
      </c>
      <c r="AE86" s="18">
        <v>0</v>
      </c>
      <c r="AF86" s="18">
        <v>0</v>
      </c>
      <c r="AG86" s="18">
        <v>0</v>
      </c>
      <c r="AH86" s="18">
        <v>0</v>
      </c>
      <c r="AI86" s="18">
        <v>0</v>
      </c>
      <c r="AJ86" s="13">
        <v>0</v>
      </c>
    </row>
    <row r="87" spans="1:36" x14ac:dyDescent="0.3">
      <c r="A87" s="4" t="s">
        <v>78</v>
      </c>
      <c r="B87" s="109">
        <v>0</v>
      </c>
      <c r="C87" s="110">
        <v>0</v>
      </c>
      <c r="D87" s="110">
        <v>0</v>
      </c>
      <c r="E87" s="110">
        <v>0</v>
      </c>
      <c r="F87" s="110">
        <v>33854.559999999998</v>
      </c>
      <c r="G87" s="110">
        <v>0</v>
      </c>
      <c r="H87" s="111">
        <v>33854.559999999998</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33854.559999999998</v>
      </c>
      <c r="AI87" s="18">
        <v>0</v>
      </c>
      <c r="AJ87" s="13">
        <v>33854.559999999998</v>
      </c>
    </row>
    <row r="88" spans="1:36" x14ac:dyDescent="0.3">
      <c r="A88" s="4" t="s">
        <v>79</v>
      </c>
      <c r="B88" s="109">
        <v>0</v>
      </c>
      <c r="C88" s="110">
        <v>0</v>
      </c>
      <c r="D88" s="110">
        <v>0</v>
      </c>
      <c r="E88" s="110">
        <v>0</v>
      </c>
      <c r="F88" s="110">
        <v>0</v>
      </c>
      <c r="G88" s="110">
        <v>0</v>
      </c>
      <c r="H88" s="111">
        <v>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
      <c r="A90" s="80" t="s">
        <v>80</v>
      </c>
      <c r="B90" s="81">
        <f>SUM(B9:B89)</f>
        <v>1400216.25</v>
      </c>
      <c r="C90" s="82">
        <f t="shared" ref="C90:H90" si="0">SUM(C9:C89)</f>
        <v>3342524.35</v>
      </c>
      <c r="D90" s="82">
        <f t="shared" si="0"/>
        <v>29593492.650000002</v>
      </c>
      <c r="E90" s="82">
        <f t="shared" si="0"/>
        <v>877341.91000000015</v>
      </c>
      <c r="F90" s="82">
        <f t="shared" si="0"/>
        <v>2014222.62</v>
      </c>
      <c r="G90" s="82">
        <f t="shared" ref="G90" si="1">SUM(G9:G89)</f>
        <v>8489802.1400000006</v>
      </c>
      <c r="H90" s="83">
        <f t="shared" si="0"/>
        <v>45717599.920000002</v>
      </c>
      <c r="I90" s="81">
        <f t="shared" ref="I90:AJ90" si="2">SUM(I9:I89)</f>
        <v>1394973.25</v>
      </c>
      <c r="J90" s="82">
        <f t="shared" si="2"/>
        <v>2349448.35</v>
      </c>
      <c r="K90" s="82">
        <f t="shared" si="2"/>
        <v>17566814.990000002</v>
      </c>
      <c r="L90" s="82">
        <f t="shared" si="2"/>
        <v>776305.91000000015</v>
      </c>
      <c r="M90" s="82">
        <f t="shared" si="2"/>
        <v>1330056.07</v>
      </c>
      <c r="N90" s="82">
        <f t="shared" ref="N90" si="3">SUM(N9:N89)</f>
        <v>7340573.8499999996</v>
      </c>
      <c r="O90" s="83">
        <f t="shared" si="2"/>
        <v>30758172.419999998</v>
      </c>
      <c r="P90" s="81">
        <f t="shared" si="2"/>
        <v>0</v>
      </c>
      <c r="Q90" s="82">
        <f t="shared" si="2"/>
        <v>367391</v>
      </c>
      <c r="R90" s="82">
        <f t="shared" si="2"/>
        <v>52614.2</v>
      </c>
      <c r="S90" s="82">
        <f t="shared" si="2"/>
        <v>13000</v>
      </c>
      <c r="T90" s="82">
        <f t="shared" si="2"/>
        <v>58000</v>
      </c>
      <c r="U90" s="82">
        <f t="shared" ref="U90" si="4">SUM(U9:U89)</f>
        <v>402991</v>
      </c>
      <c r="V90" s="83">
        <f t="shared" si="2"/>
        <v>893996.2</v>
      </c>
      <c r="W90" s="81">
        <f t="shared" si="2"/>
        <v>5243</v>
      </c>
      <c r="X90" s="82">
        <f t="shared" si="2"/>
        <v>59000</v>
      </c>
      <c r="Y90" s="82">
        <f t="shared" si="2"/>
        <v>11344139</v>
      </c>
      <c r="Z90" s="82">
        <f t="shared" si="2"/>
        <v>2000</v>
      </c>
      <c r="AA90" s="82">
        <f t="shared" si="2"/>
        <v>138656.79999999999</v>
      </c>
      <c r="AB90" s="82">
        <f t="shared" ref="AB90" si="5">SUM(AB9:AB89)</f>
        <v>333803.74</v>
      </c>
      <c r="AC90" s="83">
        <f t="shared" si="2"/>
        <v>11882842.539999999</v>
      </c>
      <c r="AD90" s="81">
        <f t="shared" si="2"/>
        <v>0</v>
      </c>
      <c r="AE90" s="82">
        <f t="shared" si="2"/>
        <v>566685</v>
      </c>
      <c r="AF90" s="82">
        <f t="shared" si="2"/>
        <v>629924.46</v>
      </c>
      <c r="AG90" s="82">
        <f t="shared" si="2"/>
        <v>86036</v>
      </c>
      <c r="AH90" s="82">
        <f t="shared" si="2"/>
        <v>487509.75</v>
      </c>
      <c r="AI90" s="82">
        <f t="shared" ref="AI90" si="6">SUM(AI9:AI89)</f>
        <v>412433.55</v>
      </c>
      <c r="AJ90" s="83">
        <f t="shared" si="2"/>
        <v>2182588.7600000002</v>
      </c>
    </row>
    <row r="91" spans="1:36"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1" width="12.6640625" style="9"/>
    <col min="79" max="16384" width="12.6640625" style="6"/>
  </cols>
  <sheetData>
    <row r="1" spans="1:78"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
      <c r="A3" s="79" t="str">
        <f>'Total Outlays'!A3</f>
        <v>2016-17</v>
      </c>
    </row>
    <row r="4" spans="1:78" ht="15.6" x14ac:dyDescent="0.3">
      <c r="A4" s="125" t="s">
        <v>108</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2"/>
    </row>
    <row r="5" spans="1:78" s="11" customFormat="1" x14ac:dyDescent="0.3">
      <c r="A5" s="95"/>
      <c r="B5" s="129" t="s">
        <v>213</v>
      </c>
      <c r="C5" s="126"/>
      <c r="D5" s="126"/>
      <c r="E5" s="126"/>
      <c r="F5" s="126"/>
      <c r="G5" s="126"/>
      <c r="H5" s="127"/>
      <c r="I5" s="128" t="s">
        <v>204</v>
      </c>
      <c r="J5" s="129"/>
      <c r="K5" s="129"/>
      <c r="L5" s="129"/>
      <c r="M5" s="129"/>
      <c r="N5" s="129"/>
      <c r="O5" s="130"/>
      <c r="P5" s="129" t="s">
        <v>205</v>
      </c>
      <c r="Q5" s="129"/>
      <c r="R5" s="129"/>
      <c r="S5" s="129"/>
      <c r="T5" s="129"/>
      <c r="U5" s="129"/>
      <c r="V5" s="130"/>
      <c r="W5" s="129" t="s">
        <v>206</v>
      </c>
      <c r="X5" s="129"/>
      <c r="Y5" s="129"/>
      <c r="Z5" s="129"/>
      <c r="AA5" s="129"/>
      <c r="AB5" s="129"/>
      <c r="AC5" s="130"/>
      <c r="AD5" s="128" t="s">
        <v>207</v>
      </c>
      <c r="AE5" s="129"/>
      <c r="AF5" s="129"/>
      <c r="AG5" s="129"/>
      <c r="AH5" s="129"/>
      <c r="AI5" s="129"/>
      <c r="AJ5" s="130"/>
      <c r="AK5" s="129" t="s">
        <v>208</v>
      </c>
      <c r="AL5" s="129"/>
      <c r="AM5" s="129"/>
      <c r="AN5" s="129"/>
      <c r="AO5" s="129"/>
      <c r="AP5" s="129"/>
      <c r="AQ5" s="130"/>
      <c r="AR5" s="129" t="s">
        <v>209</v>
      </c>
      <c r="AS5" s="129"/>
      <c r="AT5" s="129"/>
      <c r="AU5" s="129"/>
      <c r="AV5" s="129"/>
      <c r="AW5" s="129"/>
      <c r="AX5" s="130"/>
      <c r="AY5" s="128" t="s">
        <v>210</v>
      </c>
      <c r="AZ5" s="129"/>
      <c r="BA5" s="129"/>
      <c r="BB5" s="129"/>
      <c r="BC5" s="129"/>
      <c r="BD5" s="129"/>
      <c r="BE5" s="130"/>
      <c r="BF5" s="129" t="s">
        <v>211</v>
      </c>
      <c r="BG5" s="129"/>
      <c r="BH5" s="129"/>
      <c r="BI5" s="129"/>
      <c r="BJ5" s="129"/>
      <c r="BK5" s="129"/>
      <c r="BL5" s="130"/>
      <c r="BM5" s="129" t="s">
        <v>212</v>
      </c>
      <c r="BN5" s="129"/>
      <c r="BO5" s="129"/>
      <c r="BP5" s="129"/>
      <c r="BQ5" s="129"/>
      <c r="BR5" s="129"/>
      <c r="BS5" s="130"/>
      <c r="BT5" s="131"/>
      <c r="BU5" s="131"/>
      <c r="BV5" s="131"/>
      <c r="BW5" s="131"/>
      <c r="BX5" s="131"/>
      <c r="BY5" s="131"/>
      <c r="BZ5" s="131"/>
    </row>
    <row r="6" spans="1:78" s="11" customFormat="1" ht="13.8" x14ac:dyDescent="0.25">
      <c r="A6" s="95"/>
      <c r="B6" s="98" t="str">
        <f>$I$4&amp;" Total"</f>
        <v xml:space="preserve"> Total</v>
      </c>
      <c r="C6" s="98"/>
      <c r="D6" s="98"/>
      <c r="E6" s="98"/>
      <c r="F6" s="98"/>
      <c r="G6" s="98"/>
      <c r="H6" s="99"/>
      <c r="I6" s="97" t="s">
        <v>130</v>
      </c>
      <c r="J6" s="98"/>
      <c r="K6" s="98"/>
      <c r="L6" s="98"/>
      <c r="M6" s="98"/>
      <c r="N6" s="98"/>
      <c r="O6" s="99"/>
      <c r="P6" s="98" t="s">
        <v>131</v>
      </c>
      <c r="Q6" s="98"/>
      <c r="R6" s="98"/>
      <c r="S6" s="98"/>
      <c r="T6" s="98"/>
      <c r="U6" s="98"/>
      <c r="V6" s="99"/>
      <c r="W6" s="98" t="s">
        <v>132</v>
      </c>
      <c r="X6" s="98"/>
      <c r="Y6" s="98"/>
      <c r="Z6" s="98"/>
      <c r="AA6" s="98"/>
      <c r="AB6" s="98"/>
      <c r="AC6" s="99"/>
      <c r="AD6" s="97" t="s">
        <v>133</v>
      </c>
      <c r="AE6" s="98"/>
      <c r="AF6" s="98"/>
      <c r="AG6" s="98"/>
      <c r="AH6" s="98"/>
      <c r="AI6" s="98"/>
      <c r="AJ6" s="99"/>
      <c r="AK6" s="98" t="s">
        <v>134</v>
      </c>
      <c r="AL6" s="98"/>
      <c r="AM6" s="98"/>
      <c r="AN6" s="98"/>
      <c r="AO6" s="98"/>
      <c r="AP6" s="98"/>
      <c r="AQ6" s="99"/>
      <c r="AR6" s="98" t="s">
        <v>135</v>
      </c>
      <c r="AS6" s="98"/>
      <c r="AT6" s="98"/>
      <c r="AU6" s="98"/>
      <c r="AV6" s="98"/>
      <c r="AW6" s="98"/>
      <c r="AX6" s="99"/>
      <c r="AY6" s="97" t="s">
        <v>136</v>
      </c>
      <c r="AZ6" s="98"/>
      <c r="BA6" s="98"/>
      <c r="BB6" s="98"/>
      <c r="BC6" s="98"/>
      <c r="BD6" s="98"/>
      <c r="BE6" s="99"/>
      <c r="BF6" s="98" t="s">
        <v>137</v>
      </c>
      <c r="BG6" s="98"/>
      <c r="BH6" s="98"/>
      <c r="BI6" s="98"/>
      <c r="BJ6" s="98"/>
      <c r="BK6" s="98"/>
      <c r="BL6" s="99"/>
      <c r="BM6" s="100" t="s">
        <v>114</v>
      </c>
      <c r="BN6" s="98"/>
      <c r="BO6" s="98"/>
      <c r="BP6" s="98"/>
      <c r="BQ6" s="98"/>
      <c r="BR6" s="98"/>
      <c r="BS6" s="99"/>
    </row>
    <row r="7" spans="1:78"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row>
    <row r="8" spans="1:78"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row>
    <row r="9" spans="1:78"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
      <c r="A10" s="4" t="s">
        <v>1</v>
      </c>
      <c r="B10" s="109">
        <v>0</v>
      </c>
      <c r="C10" s="110">
        <v>164000</v>
      </c>
      <c r="D10" s="110">
        <v>1175000</v>
      </c>
      <c r="E10" s="110">
        <v>0</v>
      </c>
      <c r="F10" s="110">
        <v>0</v>
      </c>
      <c r="G10" s="110">
        <v>0</v>
      </c>
      <c r="H10" s="111">
        <v>1339000</v>
      </c>
      <c r="I10" s="17">
        <v>0</v>
      </c>
      <c r="J10" s="18">
        <v>0</v>
      </c>
      <c r="K10" s="18">
        <v>774000</v>
      </c>
      <c r="L10" s="18">
        <v>0</v>
      </c>
      <c r="M10" s="18">
        <v>0</v>
      </c>
      <c r="N10" s="18">
        <v>0</v>
      </c>
      <c r="O10" s="13">
        <v>774000</v>
      </c>
      <c r="P10" s="17">
        <v>0</v>
      </c>
      <c r="Q10" s="18">
        <v>0</v>
      </c>
      <c r="R10" s="18">
        <v>321000</v>
      </c>
      <c r="S10" s="18">
        <v>0</v>
      </c>
      <c r="T10" s="18">
        <v>0</v>
      </c>
      <c r="U10" s="18">
        <v>0</v>
      </c>
      <c r="V10" s="13">
        <v>321000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164000</v>
      </c>
      <c r="AT10" s="18">
        <v>80000</v>
      </c>
      <c r="AU10" s="18">
        <v>0</v>
      </c>
      <c r="AV10" s="18">
        <v>0</v>
      </c>
      <c r="AW10" s="18">
        <v>0</v>
      </c>
      <c r="AX10" s="13">
        <v>244000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
      <c r="A11" s="4" t="s">
        <v>2</v>
      </c>
      <c r="B11" s="109">
        <v>0</v>
      </c>
      <c r="C11" s="110">
        <v>0</v>
      </c>
      <c r="D11" s="110">
        <v>233439</v>
      </c>
      <c r="E11" s="110">
        <v>975</v>
      </c>
      <c r="F11" s="110">
        <v>0</v>
      </c>
      <c r="G11" s="110">
        <v>50864</v>
      </c>
      <c r="H11" s="111">
        <v>285278</v>
      </c>
      <c r="I11" s="17">
        <v>0</v>
      </c>
      <c r="J11" s="18">
        <v>0</v>
      </c>
      <c r="K11" s="18">
        <v>121432</v>
      </c>
      <c r="L11" s="18">
        <v>0</v>
      </c>
      <c r="M11" s="18">
        <v>0</v>
      </c>
      <c r="N11" s="18">
        <v>0</v>
      </c>
      <c r="O11" s="13">
        <v>121432</v>
      </c>
      <c r="P11" s="17">
        <v>0</v>
      </c>
      <c r="Q11" s="18">
        <v>0</v>
      </c>
      <c r="R11" s="18">
        <v>112007</v>
      </c>
      <c r="S11" s="18">
        <v>0</v>
      </c>
      <c r="T11" s="18">
        <v>0</v>
      </c>
      <c r="U11" s="18">
        <v>0</v>
      </c>
      <c r="V11" s="13">
        <v>112007</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50864</v>
      </c>
      <c r="AQ11" s="13">
        <v>50864</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975</v>
      </c>
      <c r="BQ11" s="18">
        <v>0</v>
      </c>
      <c r="BR11" s="18">
        <v>0</v>
      </c>
      <c r="BS11" s="13">
        <v>975</v>
      </c>
    </row>
    <row r="12" spans="1:78" x14ac:dyDescent="0.3">
      <c r="A12" s="4" t="s">
        <v>3</v>
      </c>
      <c r="B12" s="109">
        <v>0</v>
      </c>
      <c r="C12" s="110">
        <v>0</v>
      </c>
      <c r="D12" s="110">
        <v>4031889.74</v>
      </c>
      <c r="E12" s="110">
        <v>0</v>
      </c>
      <c r="F12" s="110">
        <v>0</v>
      </c>
      <c r="G12" s="110">
        <v>0</v>
      </c>
      <c r="H12" s="111">
        <v>4031889.74</v>
      </c>
      <c r="I12" s="17">
        <v>0</v>
      </c>
      <c r="J12" s="18">
        <v>0</v>
      </c>
      <c r="K12" s="18">
        <v>2706977.51</v>
      </c>
      <c r="L12" s="18">
        <v>0</v>
      </c>
      <c r="M12" s="18">
        <v>0</v>
      </c>
      <c r="N12" s="18">
        <v>0</v>
      </c>
      <c r="O12" s="13">
        <v>2706977.51</v>
      </c>
      <c r="P12" s="17">
        <v>0</v>
      </c>
      <c r="Q12" s="18">
        <v>0</v>
      </c>
      <c r="R12" s="18">
        <v>235127.47</v>
      </c>
      <c r="S12" s="18">
        <v>0</v>
      </c>
      <c r="T12" s="18">
        <v>0</v>
      </c>
      <c r="U12" s="18">
        <v>0</v>
      </c>
      <c r="V12" s="13">
        <v>235127.47</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1089784.76</v>
      </c>
      <c r="AN12" s="18">
        <v>0</v>
      </c>
      <c r="AO12" s="18">
        <v>0</v>
      </c>
      <c r="AP12" s="18">
        <v>0</v>
      </c>
      <c r="AQ12" s="13">
        <v>1089784.76</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
      <c r="A13" s="4" t="s">
        <v>4</v>
      </c>
      <c r="B13" s="109">
        <v>0</v>
      </c>
      <c r="C13" s="110">
        <v>1736000</v>
      </c>
      <c r="D13" s="110">
        <v>1321000</v>
      </c>
      <c r="E13" s="110">
        <v>69000</v>
      </c>
      <c r="F13" s="110">
        <v>316000</v>
      </c>
      <c r="G13" s="110">
        <v>0</v>
      </c>
      <c r="H13" s="111">
        <v>3442000</v>
      </c>
      <c r="I13" s="17">
        <v>0</v>
      </c>
      <c r="J13" s="18">
        <v>0</v>
      </c>
      <c r="K13" s="18">
        <v>902000</v>
      </c>
      <c r="L13" s="18">
        <v>0</v>
      </c>
      <c r="M13" s="18">
        <v>0</v>
      </c>
      <c r="N13" s="18">
        <v>0</v>
      </c>
      <c r="O13" s="13">
        <v>902000</v>
      </c>
      <c r="P13" s="17">
        <v>0</v>
      </c>
      <c r="Q13" s="18">
        <v>0</v>
      </c>
      <c r="R13" s="18">
        <v>23000</v>
      </c>
      <c r="S13" s="18">
        <v>0</v>
      </c>
      <c r="T13" s="18">
        <v>0</v>
      </c>
      <c r="U13" s="18">
        <v>0</v>
      </c>
      <c r="V13" s="13">
        <v>23000</v>
      </c>
      <c r="W13" s="17">
        <v>0</v>
      </c>
      <c r="X13" s="18">
        <v>5000</v>
      </c>
      <c r="Y13" s="18">
        <v>352000</v>
      </c>
      <c r="Z13" s="18">
        <v>8000</v>
      </c>
      <c r="AA13" s="18">
        <v>1000</v>
      </c>
      <c r="AB13" s="18">
        <v>0</v>
      </c>
      <c r="AC13" s="13">
        <v>366000</v>
      </c>
      <c r="AD13" s="17">
        <v>0</v>
      </c>
      <c r="AE13" s="18">
        <v>192000</v>
      </c>
      <c r="AF13" s="18">
        <v>0</v>
      </c>
      <c r="AG13" s="18">
        <v>0</v>
      </c>
      <c r="AH13" s="18">
        <v>35000</v>
      </c>
      <c r="AI13" s="18">
        <v>0</v>
      </c>
      <c r="AJ13" s="13">
        <v>227000</v>
      </c>
      <c r="AK13" s="17">
        <v>0</v>
      </c>
      <c r="AL13" s="18">
        <v>3000</v>
      </c>
      <c r="AM13" s="18">
        <v>44000</v>
      </c>
      <c r="AN13" s="18">
        <v>0</v>
      </c>
      <c r="AO13" s="18">
        <v>1000</v>
      </c>
      <c r="AP13" s="18">
        <v>0</v>
      </c>
      <c r="AQ13" s="13">
        <v>48000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578000</v>
      </c>
      <c r="BH13" s="18">
        <v>0</v>
      </c>
      <c r="BI13" s="18">
        <v>23000</v>
      </c>
      <c r="BJ13" s="18">
        <v>105000</v>
      </c>
      <c r="BK13" s="18">
        <v>0</v>
      </c>
      <c r="BL13" s="13">
        <v>706000</v>
      </c>
      <c r="BM13" s="17">
        <v>0</v>
      </c>
      <c r="BN13" s="18">
        <v>958000</v>
      </c>
      <c r="BO13" s="18">
        <v>0</v>
      </c>
      <c r="BP13" s="18">
        <v>38000</v>
      </c>
      <c r="BQ13" s="18">
        <v>174000</v>
      </c>
      <c r="BR13" s="18">
        <v>0</v>
      </c>
      <c r="BS13" s="13">
        <v>1170000</v>
      </c>
    </row>
    <row r="14" spans="1:78" x14ac:dyDescent="0.3">
      <c r="A14" s="4" t="s">
        <v>5</v>
      </c>
      <c r="B14" s="109">
        <v>0</v>
      </c>
      <c r="C14" s="110">
        <v>0</v>
      </c>
      <c r="D14" s="110">
        <v>1365626</v>
      </c>
      <c r="E14" s="110">
        <v>0</v>
      </c>
      <c r="F14" s="110">
        <v>0</v>
      </c>
      <c r="G14" s="110">
        <v>43459</v>
      </c>
      <c r="H14" s="111">
        <v>1409085</v>
      </c>
      <c r="I14" s="17">
        <v>0</v>
      </c>
      <c r="J14" s="18">
        <v>0</v>
      </c>
      <c r="K14" s="18">
        <v>934272</v>
      </c>
      <c r="L14" s="18">
        <v>0</v>
      </c>
      <c r="M14" s="18">
        <v>0</v>
      </c>
      <c r="N14" s="18">
        <v>0</v>
      </c>
      <c r="O14" s="13">
        <v>934272</v>
      </c>
      <c r="P14" s="17">
        <v>0</v>
      </c>
      <c r="Q14" s="18">
        <v>0</v>
      </c>
      <c r="R14" s="18">
        <v>241521</v>
      </c>
      <c r="S14" s="18">
        <v>0</v>
      </c>
      <c r="T14" s="18">
        <v>0</v>
      </c>
      <c r="U14" s="18">
        <v>0</v>
      </c>
      <c r="V14" s="13">
        <v>241521</v>
      </c>
      <c r="W14" s="17">
        <v>0</v>
      </c>
      <c r="X14" s="18">
        <v>0</v>
      </c>
      <c r="Y14" s="18">
        <v>77410</v>
      </c>
      <c r="Z14" s="18">
        <v>0</v>
      </c>
      <c r="AA14" s="18">
        <v>0</v>
      </c>
      <c r="AB14" s="18">
        <v>43459</v>
      </c>
      <c r="AC14" s="13">
        <v>120869</v>
      </c>
      <c r="AD14" s="17">
        <v>0</v>
      </c>
      <c r="AE14" s="18">
        <v>0</v>
      </c>
      <c r="AF14" s="18">
        <v>0</v>
      </c>
      <c r="AG14" s="18">
        <v>0</v>
      </c>
      <c r="AH14" s="18">
        <v>0</v>
      </c>
      <c r="AI14" s="18">
        <v>0</v>
      </c>
      <c r="AJ14" s="13">
        <v>0</v>
      </c>
      <c r="AK14" s="17">
        <v>0</v>
      </c>
      <c r="AL14" s="18">
        <v>0</v>
      </c>
      <c r="AM14" s="18">
        <v>112423</v>
      </c>
      <c r="AN14" s="18">
        <v>0</v>
      </c>
      <c r="AO14" s="18">
        <v>0</v>
      </c>
      <c r="AP14" s="18">
        <v>0</v>
      </c>
      <c r="AQ14" s="13">
        <v>112423</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
      <c r="A15" s="4" t="s">
        <v>6</v>
      </c>
      <c r="B15" s="109">
        <v>0</v>
      </c>
      <c r="C15" s="110">
        <v>0</v>
      </c>
      <c r="D15" s="110">
        <v>1981644</v>
      </c>
      <c r="E15" s="110">
        <v>0</v>
      </c>
      <c r="F15" s="110">
        <v>0</v>
      </c>
      <c r="G15" s="110">
        <v>0</v>
      </c>
      <c r="H15" s="111">
        <v>1981644</v>
      </c>
      <c r="I15" s="17">
        <v>0</v>
      </c>
      <c r="J15" s="18">
        <v>0</v>
      </c>
      <c r="K15" s="18">
        <v>1258789</v>
      </c>
      <c r="L15" s="18">
        <v>0</v>
      </c>
      <c r="M15" s="18">
        <v>0</v>
      </c>
      <c r="N15" s="18">
        <v>0</v>
      </c>
      <c r="O15" s="13">
        <v>1258789</v>
      </c>
      <c r="P15" s="17">
        <v>0</v>
      </c>
      <c r="Q15" s="18">
        <v>0</v>
      </c>
      <c r="R15" s="18">
        <v>59074</v>
      </c>
      <c r="S15" s="18">
        <v>0</v>
      </c>
      <c r="T15" s="18">
        <v>0</v>
      </c>
      <c r="U15" s="18">
        <v>0</v>
      </c>
      <c r="V15" s="13">
        <v>59074</v>
      </c>
      <c r="W15" s="17">
        <v>0</v>
      </c>
      <c r="X15" s="18">
        <v>0</v>
      </c>
      <c r="Y15" s="18">
        <v>497827</v>
      </c>
      <c r="Z15" s="18">
        <v>0</v>
      </c>
      <c r="AA15" s="18">
        <v>0</v>
      </c>
      <c r="AB15" s="18">
        <v>0</v>
      </c>
      <c r="AC15" s="13">
        <v>497827</v>
      </c>
      <c r="AD15" s="17">
        <v>0</v>
      </c>
      <c r="AE15" s="18">
        <v>0</v>
      </c>
      <c r="AF15" s="18">
        <v>0</v>
      </c>
      <c r="AG15" s="18">
        <v>0</v>
      </c>
      <c r="AH15" s="18">
        <v>0</v>
      </c>
      <c r="AI15" s="18">
        <v>0</v>
      </c>
      <c r="AJ15" s="13">
        <v>0</v>
      </c>
      <c r="AK15" s="17">
        <v>0</v>
      </c>
      <c r="AL15" s="18">
        <v>0</v>
      </c>
      <c r="AM15" s="18">
        <v>28175</v>
      </c>
      <c r="AN15" s="18">
        <v>0</v>
      </c>
      <c r="AO15" s="18">
        <v>0</v>
      </c>
      <c r="AP15" s="18">
        <v>0</v>
      </c>
      <c r="AQ15" s="13">
        <v>28175</v>
      </c>
      <c r="AR15" s="17">
        <v>0</v>
      </c>
      <c r="AS15" s="18">
        <v>0</v>
      </c>
      <c r="AT15" s="18">
        <v>127542</v>
      </c>
      <c r="AU15" s="18">
        <v>0</v>
      </c>
      <c r="AV15" s="18">
        <v>0</v>
      </c>
      <c r="AW15" s="18">
        <v>0</v>
      </c>
      <c r="AX15" s="13">
        <v>127542</v>
      </c>
      <c r="AY15" s="17">
        <v>0</v>
      </c>
      <c r="AZ15" s="18">
        <v>0</v>
      </c>
      <c r="BA15" s="18">
        <v>0</v>
      </c>
      <c r="BB15" s="18">
        <v>0</v>
      </c>
      <c r="BC15" s="18">
        <v>0</v>
      </c>
      <c r="BD15" s="18">
        <v>0</v>
      </c>
      <c r="BE15" s="13">
        <v>0</v>
      </c>
      <c r="BF15" s="17">
        <v>0</v>
      </c>
      <c r="BG15" s="18">
        <v>0</v>
      </c>
      <c r="BH15" s="18">
        <v>10237</v>
      </c>
      <c r="BI15" s="18">
        <v>0</v>
      </c>
      <c r="BJ15" s="18">
        <v>0</v>
      </c>
      <c r="BK15" s="18">
        <v>0</v>
      </c>
      <c r="BL15" s="13">
        <v>10237</v>
      </c>
      <c r="BM15" s="17">
        <v>0</v>
      </c>
      <c r="BN15" s="18">
        <v>0</v>
      </c>
      <c r="BO15" s="18">
        <v>0</v>
      </c>
      <c r="BP15" s="18">
        <v>0</v>
      </c>
      <c r="BQ15" s="18">
        <v>0</v>
      </c>
      <c r="BR15" s="18">
        <v>0</v>
      </c>
      <c r="BS15" s="13">
        <v>0</v>
      </c>
    </row>
    <row r="16" spans="1:78" x14ac:dyDescent="0.3">
      <c r="A16" s="4" t="s">
        <v>7</v>
      </c>
      <c r="B16" s="109">
        <v>0</v>
      </c>
      <c r="C16" s="110">
        <v>0</v>
      </c>
      <c r="D16" s="110">
        <v>4022714.07</v>
      </c>
      <c r="E16" s="110">
        <v>0</v>
      </c>
      <c r="F16" s="110">
        <v>0</v>
      </c>
      <c r="G16" s="110">
        <v>273602.32999999996</v>
      </c>
      <c r="H16" s="111">
        <v>4296316.3999999994</v>
      </c>
      <c r="I16" s="17">
        <v>0</v>
      </c>
      <c r="J16" s="18">
        <v>0</v>
      </c>
      <c r="K16" s="18">
        <v>1910198.71</v>
      </c>
      <c r="L16" s="18">
        <v>0</v>
      </c>
      <c r="M16" s="18">
        <v>0</v>
      </c>
      <c r="N16" s="18">
        <v>0</v>
      </c>
      <c r="O16" s="13">
        <v>1910198.71</v>
      </c>
      <c r="P16" s="17">
        <v>0</v>
      </c>
      <c r="Q16" s="18">
        <v>0</v>
      </c>
      <c r="R16" s="18">
        <v>1125597.69</v>
      </c>
      <c r="S16" s="18">
        <v>0</v>
      </c>
      <c r="T16" s="18">
        <v>0</v>
      </c>
      <c r="U16" s="18">
        <v>0</v>
      </c>
      <c r="V16" s="13">
        <v>1125597.69</v>
      </c>
      <c r="W16" s="17">
        <v>0</v>
      </c>
      <c r="X16" s="18">
        <v>0</v>
      </c>
      <c r="Y16" s="18">
        <v>235969.56999999998</v>
      </c>
      <c r="Z16" s="18">
        <v>0</v>
      </c>
      <c r="AA16" s="18">
        <v>0</v>
      </c>
      <c r="AB16" s="18">
        <v>14200</v>
      </c>
      <c r="AC16" s="13">
        <v>250169.56999999998</v>
      </c>
      <c r="AD16" s="17">
        <v>0</v>
      </c>
      <c r="AE16" s="18">
        <v>0</v>
      </c>
      <c r="AF16" s="18">
        <v>0</v>
      </c>
      <c r="AG16" s="18">
        <v>0</v>
      </c>
      <c r="AH16" s="18">
        <v>0</v>
      </c>
      <c r="AI16" s="18">
        <v>128350</v>
      </c>
      <c r="AJ16" s="13">
        <v>128350</v>
      </c>
      <c r="AK16" s="17">
        <v>0</v>
      </c>
      <c r="AL16" s="18">
        <v>0</v>
      </c>
      <c r="AM16" s="18">
        <v>306195.38</v>
      </c>
      <c r="AN16" s="18">
        <v>0</v>
      </c>
      <c r="AO16" s="18">
        <v>0</v>
      </c>
      <c r="AP16" s="18">
        <v>0</v>
      </c>
      <c r="AQ16" s="13">
        <v>306195.38</v>
      </c>
      <c r="AR16" s="17">
        <v>0</v>
      </c>
      <c r="AS16" s="18">
        <v>0</v>
      </c>
      <c r="AT16" s="18">
        <v>444752.72000000009</v>
      </c>
      <c r="AU16" s="18">
        <v>0</v>
      </c>
      <c r="AV16" s="18">
        <v>0</v>
      </c>
      <c r="AW16" s="18">
        <v>131052.32999999999</v>
      </c>
      <c r="AX16" s="13">
        <v>575805.05000000005</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
      <c r="A17" s="4" t="s">
        <v>8</v>
      </c>
      <c r="B17" s="109">
        <v>0</v>
      </c>
      <c r="C17" s="110">
        <v>4138</v>
      </c>
      <c r="D17" s="110">
        <v>3836</v>
      </c>
      <c r="E17" s="110">
        <v>0</v>
      </c>
      <c r="F17" s="110">
        <v>0</v>
      </c>
      <c r="G17" s="110">
        <v>0</v>
      </c>
      <c r="H17" s="111">
        <v>7974</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4138</v>
      </c>
      <c r="AT17" s="18">
        <v>3836</v>
      </c>
      <c r="AU17" s="18">
        <v>0</v>
      </c>
      <c r="AV17" s="18">
        <v>0</v>
      </c>
      <c r="AW17" s="18">
        <v>0</v>
      </c>
      <c r="AX17" s="13">
        <v>7974</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
      <c r="A18" s="4" t="s">
        <v>9</v>
      </c>
      <c r="B18" s="109">
        <v>0</v>
      </c>
      <c r="C18" s="110">
        <v>0</v>
      </c>
      <c r="D18" s="110">
        <v>2428957.37</v>
      </c>
      <c r="E18" s="110">
        <v>0</v>
      </c>
      <c r="F18" s="110">
        <v>0</v>
      </c>
      <c r="G18" s="110">
        <v>841976.75000000012</v>
      </c>
      <c r="H18" s="111">
        <v>3270934.12</v>
      </c>
      <c r="I18" s="17">
        <v>0</v>
      </c>
      <c r="J18" s="18">
        <v>0</v>
      </c>
      <c r="K18" s="18">
        <v>1264304.04</v>
      </c>
      <c r="L18" s="18">
        <v>0</v>
      </c>
      <c r="M18" s="18">
        <v>0</v>
      </c>
      <c r="N18" s="18">
        <v>0</v>
      </c>
      <c r="O18" s="13">
        <v>1264304.04</v>
      </c>
      <c r="P18" s="17">
        <v>0</v>
      </c>
      <c r="Q18" s="18">
        <v>0</v>
      </c>
      <c r="R18" s="18">
        <v>0</v>
      </c>
      <c r="S18" s="18">
        <v>0</v>
      </c>
      <c r="T18" s="18">
        <v>0</v>
      </c>
      <c r="U18" s="18">
        <v>0</v>
      </c>
      <c r="V18" s="13">
        <v>0</v>
      </c>
      <c r="W18" s="17">
        <v>0</v>
      </c>
      <c r="X18" s="18">
        <v>0</v>
      </c>
      <c r="Y18" s="18">
        <v>38928.559999999998</v>
      </c>
      <c r="Z18" s="18">
        <v>0</v>
      </c>
      <c r="AA18" s="18">
        <v>0</v>
      </c>
      <c r="AB18" s="18">
        <v>50937.56</v>
      </c>
      <c r="AC18" s="13">
        <v>89866.12</v>
      </c>
      <c r="AD18" s="17">
        <v>0</v>
      </c>
      <c r="AE18" s="18">
        <v>0</v>
      </c>
      <c r="AF18" s="18">
        <v>0</v>
      </c>
      <c r="AG18" s="18">
        <v>0</v>
      </c>
      <c r="AH18" s="18">
        <v>0</v>
      </c>
      <c r="AI18" s="18">
        <v>0</v>
      </c>
      <c r="AJ18" s="13">
        <v>0</v>
      </c>
      <c r="AK18" s="17">
        <v>0</v>
      </c>
      <c r="AL18" s="18">
        <v>0</v>
      </c>
      <c r="AM18" s="18">
        <v>397429.21</v>
      </c>
      <c r="AN18" s="18">
        <v>0</v>
      </c>
      <c r="AO18" s="18">
        <v>0</v>
      </c>
      <c r="AP18" s="18">
        <v>736501.81</v>
      </c>
      <c r="AQ18" s="13">
        <v>1133931.02</v>
      </c>
      <c r="AR18" s="17">
        <v>0</v>
      </c>
      <c r="AS18" s="18">
        <v>0</v>
      </c>
      <c r="AT18" s="18">
        <v>728295.56</v>
      </c>
      <c r="AU18" s="18">
        <v>0</v>
      </c>
      <c r="AV18" s="18">
        <v>0</v>
      </c>
      <c r="AW18" s="18">
        <v>54537.38</v>
      </c>
      <c r="AX18" s="13">
        <v>782832.94000000006</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
      <c r="A19" s="4" t="s">
        <v>10</v>
      </c>
      <c r="B19" s="109">
        <v>0</v>
      </c>
      <c r="C19" s="110">
        <v>2399000</v>
      </c>
      <c r="D19" s="110">
        <v>7870346</v>
      </c>
      <c r="E19" s="110">
        <v>0</v>
      </c>
      <c r="F19" s="110">
        <v>0</v>
      </c>
      <c r="G19" s="110">
        <v>0</v>
      </c>
      <c r="H19" s="111">
        <v>10269346</v>
      </c>
      <c r="I19" s="17">
        <v>0</v>
      </c>
      <c r="J19" s="18">
        <v>0</v>
      </c>
      <c r="K19" s="18">
        <v>2433138</v>
      </c>
      <c r="L19" s="18">
        <v>0</v>
      </c>
      <c r="M19" s="18">
        <v>0</v>
      </c>
      <c r="N19" s="18">
        <v>0</v>
      </c>
      <c r="O19" s="13">
        <v>2433138</v>
      </c>
      <c r="P19" s="17">
        <v>0</v>
      </c>
      <c r="Q19" s="18">
        <v>0</v>
      </c>
      <c r="R19" s="18">
        <v>662079</v>
      </c>
      <c r="S19" s="18">
        <v>0</v>
      </c>
      <c r="T19" s="18">
        <v>0</v>
      </c>
      <c r="U19" s="18">
        <v>0</v>
      </c>
      <c r="V19" s="13">
        <v>662079</v>
      </c>
      <c r="W19" s="17">
        <v>0</v>
      </c>
      <c r="X19" s="18">
        <v>0</v>
      </c>
      <c r="Y19" s="18">
        <v>2265863</v>
      </c>
      <c r="Z19" s="18">
        <v>0</v>
      </c>
      <c r="AA19" s="18">
        <v>0</v>
      </c>
      <c r="AB19" s="18">
        <v>0</v>
      </c>
      <c r="AC19" s="13">
        <v>2265863</v>
      </c>
      <c r="AD19" s="17">
        <v>0</v>
      </c>
      <c r="AE19" s="18">
        <v>0</v>
      </c>
      <c r="AF19" s="18">
        <v>0</v>
      </c>
      <c r="AG19" s="18">
        <v>0</v>
      </c>
      <c r="AH19" s="18">
        <v>0</v>
      </c>
      <c r="AI19" s="18">
        <v>0</v>
      </c>
      <c r="AJ19" s="13">
        <v>0</v>
      </c>
      <c r="AK19" s="17">
        <v>0</v>
      </c>
      <c r="AL19" s="18">
        <v>2399000</v>
      </c>
      <c r="AM19" s="18">
        <v>559569</v>
      </c>
      <c r="AN19" s="18">
        <v>0</v>
      </c>
      <c r="AO19" s="18">
        <v>0</v>
      </c>
      <c r="AP19" s="18">
        <v>0</v>
      </c>
      <c r="AQ19" s="13">
        <v>2958569</v>
      </c>
      <c r="AR19" s="17">
        <v>0</v>
      </c>
      <c r="AS19" s="18">
        <v>0</v>
      </c>
      <c r="AT19" s="18">
        <v>1210000</v>
      </c>
      <c r="AU19" s="18">
        <v>0</v>
      </c>
      <c r="AV19" s="18">
        <v>0</v>
      </c>
      <c r="AW19" s="18">
        <v>0</v>
      </c>
      <c r="AX19" s="13">
        <v>1210000</v>
      </c>
      <c r="AY19" s="17">
        <v>0</v>
      </c>
      <c r="AZ19" s="18">
        <v>0</v>
      </c>
      <c r="BA19" s="18">
        <v>739697</v>
      </c>
      <c r="BB19" s="18">
        <v>0</v>
      </c>
      <c r="BC19" s="18">
        <v>0</v>
      </c>
      <c r="BD19" s="18">
        <v>0</v>
      </c>
      <c r="BE19" s="13">
        <v>739697</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3">
      <c r="A20" s="4" t="s">
        <v>11</v>
      </c>
      <c r="B20" s="109">
        <v>0</v>
      </c>
      <c r="C20" s="110">
        <v>0</v>
      </c>
      <c r="D20" s="110">
        <v>141000</v>
      </c>
      <c r="E20" s="110">
        <v>0</v>
      </c>
      <c r="F20" s="110">
        <v>0</v>
      </c>
      <c r="G20" s="110">
        <v>0</v>
      </c>
      <c r="H20" s="111">
        <v>141000</v>
      </c>
      <c r="I20" s="17">
        <v>0</v>
      </c>
      <c r="J20" s="18">
        <v>0</v>
      </c>
      <c r="K20" s="18">
        <v>73000</v>
      </c>
      <c r="L20" s="18">
        <v>0</v>
      </c>
      <c r="M20" s="18">
        <v>0</v>
      </c>
      <c r="N20" s="18">
        <v>0</v>
      </c>
      <c r="O20" s="13">
        <v>73000</v>
      </c>
      <c r="P20" s="17">
        <v>0</v>
      </c>
      <c r="Q20" s="18">
        <v>0</v>
      </c>
      <c r="R20" s="18">
        <v>68000</v>
      </c>
      <c r="S20" s="18">
        <v>0</v>
      </c>
      <c r="T20" s="18">
        <v>0</v>
      </c>
      <c r="U20" s="18">
        <v>0</v>
      </c>
      <c r="V20" s="13">
        <v>68000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
      <c r="A21" s="4" t="s">
        <v>12</v>
      </c>
      <c r="B21" s="109">
        <v>0</v>
      </c>
      <c r="C21" s="110">
        <v>45339</v>
      </c>
      <c r="D21" s="110">
        <v>2358794</v>
      </c>
      <c r="E21" s="110">
        <v>0</v>
      </c>
      <c r="F21" s="110">
        <v>0</v>
      </c>
      <c r="G21" s="110">
        <v>0</v>
      </c>
      <c r="H21" s="111">
        <v>2404133</v>
      </c>
      <c r="I21" s="17">
        <v>0</v>
      </c>
      <c r="J21" s="18">
        <v>0</v>
      </c>
      <c r="K21" s="18">
        <v>443207</v>
      </c>
      <c r="L21" s="18">
        <v>0</v>
      </c>
      <c r="M21" s="18">
        <v>0</v>
      </c>
      <c r="N21" s="18">
        <v>0</v>
      </c>
      <c r="O21" s="13">
        <v>443207</v>
      </c>
      <c r="P21" s="17">
        <v>0</v>
      </c>
      <c r="Q21" s="18">
        <v>0</v>
      </c>
      <c r="R21" s="18">
        <v>1799961</v>
      </c>
      <c r="S21" s="18">
        <v>0</v>
      </c>
      <c r="T21" s="18">
        <v>0</v>
      </c>
      <c r="U21" s="18">
        <v>0</v>
      </c>
      <c r="V21" s="13">
        <v>1799961</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115626</v>
      </c>
      <c r="AN21" s="18">
        <v>0</v>
      </c>
      <c r="AO21" s="18">
        <v>0</v>
      </c>
      <c r="AP21" s="18">
        <v>0</v>
      </c>
      <c r="AQ21" s="13">
        <v>115626</v>
      </c>
      <c r="AR21" s="17">
        <v>0</v>
      </c>
      <c r="AS21" s="18">
        <v>45339</v>
      </c>
      <c r="AT21" s="18">
        <v>0</v>
      </c>
      <c r="AU21" s="18">
        <v>0</v>
      </c>
      <c r="AV21" s="18">
        <v>0</v>
      </c>
      <c r="AW21" s="18">
        <v>0</v>
      </c>
      <c r="AX21" s="13">
        <v>45339</v>
      </c>
      <c r="AY21" s="17">
        <v>0</v>
      </c>
      <c r="AZ21" s="18">
        <v>0</v>
      </c>
      <c r="BA21" s="18">
        <v>0</v>
      </c>
      <c r="BB21" s="18">
        <v>0</v>
      </c>
      <c r="BC21" s="18">
        <v>0</v>
      </c>
      <c r="BD21" s="18">
        <v>0</v>
      </c>
      <c r="BE21" s="13">
        <v>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
      <c r="A22" s="4" t="s">
        <v>13</v>
      </c>
      <c r="B22" s="109">
        <v>0</v>
      </c>
      <c r="C22" s="110">
        <v>-98218.54</v>
      </c>
      <c r="D22" s="110">
        <v>1470028.86</v>
      </c>
      <c r="E22" s="110">
        <v>0</v>
      </c>
      <c r="F22" s="110">
        <v>0</v>
      </c>
      <c r="G22" s="110">
        <v>0</v>
      </c>
      <c r="H22" s="111">
        <v>1371810.32</v>
      </c>
      <c r="I22" s="17">
        <v>0</v>
      </c>
      <c r="J22" s="18">
        <v>-98218.54</v>
      </c>
      <c r="K22" s="18">
        <v>1176969.1200000001</v>
      </c>
      <c r="L22" s="18">
        <v>0</v>
      </c>
      <c r="M22" s="18">
        <v>0</v>
      </c>
      <c r="N22" s="18">
        <v>0</v>
      </c>
      <c r="O22" s="13">
        <v>1078750.58</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293059.74</v>
      </c>
      <c r="AN22" s="18">
        <v>0</v>
      </c>
      <c r="AO22" s="18">
        <v>0</v>
      </c>
      <c r="AP22" s="18">
        <v>0</v>
      </c>
      <c r="AQ22" s="13">
        <v>293059.74</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
      <c r="A23" s="4" t="s">
        <v>14</v>
      </c>
      <c r="B23" s="109">
        <v>0</v>
      </c>
      <c r="C23" s="110">
        <v>0</v>
      </c>
      <c r="D23" s="110">
        <v>20263586.219999999</v>
      </c>
      <c r="E23" s="110">
        <v>0</v>
      </c>
      <c r="F23" s="110">
        <v>109917.64000000001</v>
      </c>
      <c r="G23" s="110">
        <v>0</v>
      </c>
      <c r="H23" s="111">
        <v>20373503.859999999</v>
      </c>
      <c r="I23" s="17">
        <v>0</v>
      </c>
      <c r="J23" s="18">
        <v>0</v>
      </c>
      <c r="K23" s="18">
        <v>2403205.5900000003</v>
      </c>
      <c r="L23" s="18">
        <v>0</v>
      </c>
      <c r="M23" s="18">
        <v>0</v>
      </c>
      <c r="N23" s="18">
        <v>0</v>
      </c>
      <c r="O23" s="13">
        <v>2403205.5900000003</v>
      </c>
      <c r="P23" s="17">
        <v>0</v>
      </c>
      <c r="Q23" s="18">
        <v>0</v>
      </c>
      <c r="R23" s="18">
        <v>13523455.93</v>
      </c>
      <c r="S23" s="18">
        <v>0</v>
      </c>
      <c r="T23" s="18">
        <v>0</v>
      </c>
      <c r="U23" s="18">
        <v>0</v>
      </c>
      <c r="V23" s="13">
        <v>13523455.93</v>
      </c>
      <c r="W23" s="17">
        <v>0</v>
      </c>
      <c r="X23" s="18">
        <v>0</v>
      </c>
      <c r="Y23" s="18">
        <v>1324677.9700000002</v>
      </c>
      <c r="Z23" s="18">
        <v>0</v>
      </c>
      <c r="AA23" s="18">
        <v>73308.820000000007</v>
      </c>
      <c r="AB23" s="18">
        <v>0</v>
      </c>
      <c r="AC23" s="13">
        <v>1397986.7900000003</v>
      </c>
      <c r="AD23" s="17">
        <v>0</v>
      </c>
      <c r="AE23" s="18">
        <v>0</v>
      </c>
      <c r="AF23" s="18">
        <v>0</v>
      </c>
      <c r="AG23" s="18">
        <v>0</v>
      </c>
      <c r="AH23" s="18">
        <v>0</v>
      </c>
      <c r="AI23" s="18">
        <v>0</v>
      </c>
      <c r="AJ23" s="13">
        <v>0</v>
      </c>
      <c r="AK23" s="17">
        <v>0</v>
      </c>
      <c r="AL23" s="18">
        <v>0</v>
      </c>
      <c r="AM23" s="18">
        <v>2554356.0700000003</v>
      </c>
      <c r="AN23" s="18">
        <v>0</v>
      </c>
      <c r="AO23" s="18">
        <v>0</v>
      </c>
      <c r="AP23" s="18">
        <v>0</v>
      </c>
      <c r="AQ23" s="13">
        <v>2554356.0700000003</v>
      </c>
      <c r="AR23" s="17">
        <v>0</v>
      </c>
      <c r="AS23" s="18">
        <v>0</v>
      </c>
      <c r="AT23" s="18">
        <v>406771.36</v>
      </c>
      <c r="AU23" s="18">
        <v>0</v>
      </c>
      <c r="AV23" s="18">
        <v>0</v>
      </c>
      <c r="AW23" s="18">
        <v>0</v>
      </c>
      <c r="AX23" s="13">
        <v>406771.36</v>
      </c>
      <c r="AY23" s="17">
        <v>0</v>
      </c>
      <c r="AZ23" s="18">
        <v>0</v>
      </c>
      <c r="BA23" s="18">
        <v>51119.3</v>
      </c>
      <c r="BB23" s="18">
        <v>0</v>
      </c>
      <c r="BC23" s="18">
        <v>0</v>
      </c>
      <c r="BD23" s="18">
        <v>0</v>
      </c>
      <c r="BE23" s="13">
        <v>51119.3</v>
      </c>
      <c r="BF23" s="17">
        <v>0</v>
      </c>
      <c r="BG23" s="18">
        <v>0</v>
      </c>
      <c r="BH23" s="18">
        <v>0</v>
      </c>
      <c r="BI23" s="18">
        <v>0</v>
      </c>
      <c r="BJ23" s="18">
        <v>0</v>
      </c>
      <c r="BK23" s="18">
        <v>0</v>
      </c>
      <c r="BL23" s="13">
        <v>0</v>
      </c>
      <c r="BM23" s="17">
        <v>0</v>
      </c>
      <c r="BN23" s="18">
        <v>0</v>
      </c>
      <c r="BO23" s="18">
        <v>0</v>
      </c>
      <c r="BP23" s="18">
        <v>0</v>
      </c>
      <c r="BQ23" s="18">
        <v>36608.82</v>
      </c>
      <c r="BR23" s="18">
        <v>0</v>
      </c>
      <c r="BS23" s="13">
        <v>36608.82</v>
      </c>
    </row>
    <row r="24" spans="1:71" x14ac:dyDescent="0.3">
      <c r="A24" s="4" t="s">
        <v>15</v>
      </c>
      <c r="B24" s="109">
        <v>0</v>
      </c>
      <c r="C24" s="110">
        <v>0</v>
      </c>
      <c r="D24" s="110">
        <v>393573</v>
      </c>
      <c r="E24" s="110">
        <v>0</v>
      </c>
      <c r="F24" s="110">
        <v>0</v>
      </c>
      <c r="G24" s="110">
        <v>0</v>
      </c>
      <c r="H24" s="111">
        <v>393573</v>
      </c>
      <c r="I24" s="17">
        <v>0</v>
      </c>
      <c r="J24" s="18">
        <v>0</v>
      </c>
      <c r="K24" s="18">
        <v>239461</v>
      </c>
      <c r="L24" s="18">
        <v>0</v>
      </c>
      <c r="M24" s="18">
        <v>0</v>
      </c>
      <c r="N24" s="18">
        <v>0</v>
      </c>
      <c r="O24" s="13">
        <v>239461</v>
      </c>
      <c r="P24" s="17">
        <v>0</v>
      </c>
      <c r="Q24" s="18">
        <v>0</v>
      </c>
      <c r="R24" s="18">
        <v>13917</v>
      </c>
      <c r="S24" s="18">
        <v>0</v>
      </c>
      <c r="T24" s="18">
        <v>0</v>
      </c>
      <c r="U24" s="18">
        <v>0</v>
      </c>
      <c r="V24" s="13">
        <v>13917</v>
      </c>
      <c r="W24" s="17">
        <v>0</v>
      </c>
      <c r="X24" s="18">
        <v>0</v>
      </c>
      <c r="Y24" s="18">
        <v>69602</v>
      </c>
      <c r="Z24" s="18">
        <v>0</v>
      </c>
      <c r="AA24" s="18">
        <v>0</v>
      </c>
      <c r="AB24" s="18">
        <v>0</v>
      </c>
      <c r="AC24" s="13">
        <v>69602</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70593</v>
      </c>
      <c r="AU24" s="18">
        <v>0</v>
      </c>
      <c r="AV24" s="18">
        <v>0</v>
      </c>
      <c r="AW24" s="18">
        <v>0</v>
      </c>
      <c r="AX24" s="13">
        <v>70593</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
      <c r="A25" s="4" t="s">
        <v>16</v>
      </c>
      <c r="B25" s="109">
        <v>0</v>
      </c>
      <c r="C25" s="110">
        <v>0</v>
      </c>
      <c r="D25" s="110">
        <v>509829</v>
      </c>
      <c r="E25" s="110">
        <v>0</v>
      </c>
      <c r="F25" s="110">
        <v>0</v>
      </c>
      <c r="G25" s="110">
        <v>0</v>
      </c>
      <c r="H25" s="111">
        <v>509829</v>
      </c>
      <c r="I25" s="17">
        <v>0</v>
      </c>
      <c r="J25" s="18">
        <v>0</v>
      </c>
      <c r="K25" s="18">
        <v>382909</v>
      </c>
      <c r="L25" s="18">
        <v>0</v>
      </c>
      <c r="M25" s="18">
        <v>0</v>
      </c>
      <c r="N25" s="18">
        <v>0</v>
      </c>
      <c r="O25" s="13">
        <v>382909</v>
      </c>
      <c r="P25" s="17">
        <v>0</v>
      </c>
      <c r="Q25" s="18">
        <v>0</v>
      </c>
      <c r="R25" s="18">
        <v>118670</v>
      </c>
      <c r="S25" s="18">
        <v>0</v>
      </c>
      <c r="T25" s="18">
        <v>0</v>
      </c>
      <c r="U25" s="18">
        <v>0</v>
      </c>
      <c r="V25" s="13">
        <v>118670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8250</v>
      </c>
      <c r="AN25" s="18">
        <v>0</v>
      </c>
      <c r="AO25" s="18">
        <v>0</v>
      </c>
      <c r="AP25" s="18">
        <v>0</v>
      </c>
      <c r="AQ25" s="13">
        <v>8250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0</v>
      </c>
      <c r="BR25" s="18">
        <v>0</v>
      </c>
      <c r="BS25" s="13">
        <v>0</v>
      </c>
    </row>
    <row r="26" spans="1:71" x14ac:dyDescent="0.3">
      <c r="A26" s="4" t="s">
        <v>17</v>
      </c>
      <c r="B26" s="109">
        <v>0</v>
      </c>
      <c r="C26" s="110">
        <v>0</v>
      </c>
      <c r="D26" s="110">
        <v>898507.05999999994</v>
      </c>
      <c r="E26" s="110">
        <v>0</v>
      </c>
      <c r="F26" s="110">
        <v>0</v>
      </c>
      <c r="G26" s="110">
        <v>273810.95999999996</v>
      </c>
      <c r="H26" s="111">
        <v>1172318.0199999998</v>
      </c>
      <c r="I26" s="17">
        <v>0</v>
      </c>
      <c r="J26" s="18">
        <v>0</v>
      </c>
      <c r="K26" s="18">
        <v>268994.42999999993</v>
      </c>
      <c r="L26" s="18">
        <v>0</v>
      </c>
      <c r="M26" s="18">
        <v>0</v>
      </c>
      <c r="N26" s="18">
        <v>0</v>
      </c>
      <c r="O26" s="13">
        <v>268994.42999999993</v>
      </c>
      <c r="P26" s="17">
        <v>0</v>
      </c>
      <c r="Q26" s="18">
        <v>0</v>
      </c>
      <c r="R26" s="18">
        <v>335712.71</v>
      </c>
      <c r="S26" s="18">
        <v>0</v>
      </c>
      <c r="T26" s="18">
        <v>0</v>
      </c>
      <c r="U26" s="18">
        <v>0</v>
      </c>
      <c r="V26" s="13">
        <v>335712.71</v>
      </c>
      <c r="W26" s="17">
        <v>0</v>
      </c>
      <c r="X26" s="18">
        <v>0</v>
      </c>
      <c r="Y26" s="18">
        <v>20293.600000000002</v>
      </c>
      <c r="Z26" s="18">
        <v>0</v>
      </c>
      <c r="AA26" s="18">
        <v>0</v>
      </c>
      <c r="AB26" s="18">
        <v>0</v>
      </c>
      <c r="AC26" s="13">
        <v>20293.600000000002</v>
      </c>
      <c r="AD26" s="17">
        <v>0</v>
      </c>
      <c r="AE26" s="18">
        <v>0</v>
      </c>
      <c r="AF26" s="18">
        <v>0</v>
      </c>
      <c r="AG26" s="18">
        <v>0</v>
      </c>
      <c r="AH26" s="18">
        <v>0</v>
      </c>
      <c r="AI26" s="18">
        <v>0</v>
      </c>
      <c r="AJ26" s="13">
        <v>0</v>
      </c>
      <c r="AK26" s="17">
        <v>0</v>
      </c>
      <c r="AL26" s="18">
        <v>0</v>
      </c>
      <c r="AM26" s="18">
        <v>60444.19</v>
      </c>
      <c r="AN26" s="18">
        <v>0</v>
      </c>
      <c r="AO26" s="18">
        <v>0</v>
      </c>
      <c r="AP26" s="18">
        <v>0</v>
      </c>
      <c r="AQ26" s="13">
        <v>60444.19</v>
      </c>
      <c r="AR26" s="17">
        <v>0</v>
      </c>
      <c r="AS26" s="18">
        <v>0</v>
      </c>
      <c r="AT26" s="18">
        <v>213062.13</v>
      </c>
      <c r="AU26" s="18">
        <v>0</v>
      </c>
      <c r="AV26" s="18">
        <v>0</v>
      </c>
      <c r="AW26" s="18">
        <v>261538.24</v>
      </c>
      <c r="AX26" s="13">
        <v>474600.37</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12272.72</v>
      </c>
      <c r="BS26" s="13">
        <v>12272.72</v>
      </c>
    </row>
    <row r="27" spans="1:71" x14ac:dyDescent="0.3">
      <c r="A27" s="4" t="s">
        <v>18</v>
      </c>
      <c r="B27" s="109">
        <v>0</v>
      </c>
      <c r="C27" s="110">
        <v>0</v>
      </c>
      <c r="D27" s="110">
        <v>3347897</v>
      </c>
      <c r="E27" s="110">
        <v>0</v>
      </c>
      <c r="F27" s="110">
        <v>0</v>
      </c>
      <c r="G27" s="110">
        <v>0</v>
      </c>
      <c r="H27" s="111">
        <v>3347897</v>
      </c>
      <c r="I27" s="17">
        <v>0</v>
      </c>
      <c r="J27" s="18">
        <v>0</v>
      </c>
      <c r="K27" s="18">
        <v>2411078</v>
      </c>
      <c r="L27" s="18">
        <v>0</v>
      </c>
      <c r="M27" s="18">
        <v>0</v>
      </c>
      <c r="N27" s="18">
        <v>0</v>
      </c>
      <c r="O27" s="13">
        <v>2411078</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936819</v>
      </c>
      <c r="AU27" s="18">
        <v>0</v>
      </c>
      <c r="AV27" s="18">
        <v>0</v>
      </c>
      <c r="AW27" s="18">
        <v>0</v>
      </c>
      <c r="AX27" s="13">
        <v>936819</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
      <c r="A28" s="4" t="s">
        <v>19</v>
      </c>
      <c r="B28" s="109">
        <v>0</v>
      </c>
      <c r="C28" s="110">
        <v>0</v>
      </c>
      <c r="D28" s="110">
        <v>2270003</v>
      </c>
      <c r="E28" s="110">
        <v>0</v>
      </c>
      <c r="F28" s="110">
        <v>0</v>
      </c>
      <c r="G28" s="110">
        <v>0</v>
      </c>
      <c r="H28" s="111">
        <v>2270003</v>
      </c>
      <c r="I28" s="17">
        <v>0</v>
      </c>
      <c r="J28" s="18">
        <v>0</v>
      </c>
      <c r="K28" s="18">
        <v>920433</v>
      </c>
      <c r="L28" s="18">
        <v>0</v>
      </c>
      <c r="M28" s="18">
        <v>0</v>
      </c>
      <c r="N28" s="18">
        <v>0</v>
      </c>
      <c r="O28" s="13">
        <v>920433</v>
      </c>
      <c r="P28" s="17">
        <v>0</v>
      </c>
      <c r="Q28" s="18">
        <v>0</v>
      </c>
      <c r="R28" s="18">
        <v>959882</v>
      </c>
      <c r="S28" s="18">
        <v>0</v>
      </c>
      <c r="T28" s="18">
        <v>0</v>
      </c>
      <c r="U28" s="18">
        <v>0</v>
      </c>
      <c r="V28" s="13">
        <v>959882</v>
      </c>
      <c r="W28" s="17">
        <v>0</v>
      </c>
      <c r="X28" s="18">
        <v>0</v>
      </c>
      <c r="Y28" s="18">
        <v>174857</v>
      </c>
      <c r="Z28" s="18">
        <v>0</v>
      </c>
      <c r="AA28" s="18">
        <v>0</v>
      </c>
      <c r="AB28" s="18">
        <v>0</v>
      </c>
      <c r="AC28" s="13">
        <v>174857</v>
      </c>
      <c r="AD28" s="17">
        <v>0</v>
      </c>
      <c r="AE28" s="18">
        <v>0</v>
      </c>
      <c r="AF28" s="18">
        <v>0</v>
      </c>
      <c r="AG28" s="18">
        <v>0</v>
      </c>
      <c r="AH28" s="18">
        <v>0</v>
      </c>
      <c r="AI28" s="18">
        <v>0</v>
      </c>
      <c r="AJ28" s="13">
        <v>0</v>
      </c>
      <c r="AK28" s="17">
        <v>0</v>
      </c>
      <c r="AL28" s="18">
        <v>0</v>
      </c>
      <c r="AM28" s="18">
        <v>214831</v>
      </c>
      <c r="AN28" s="18">
        <v>0</v>
      </c>
      <c r="AO28" s="18">
        <v>0</v>
      </c>
      <c r="AP28" s="18">
        <v>0</v>
      </c>
      <c r="AQ28" s="13">
        <v>214831</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
      <c r="A29" s="4" t="s">
        <v>20</v>
      </c>
      <c r="B29" s="109">
        <v>0</v>
      </c>
      <c r="C29" s="110">
        <v>0</v>
      </c>
      <c r="D29" s="110">
        <v>3836088</v>
      </c>
      <c r="E29" s="110">
        <v>0</v>
      </c>
      <c r="F29" s="110">
        <v>0</v>
      </c>
      <c r="G29" s="110">
        <v>0</v>
      </c>
      <c r="H29" s="111">
        <v>3836088</v>
      </c>
      <c r="I29" s="17">
        <v>0</v>
      </c>
      <c r="J29" s="18">
        <v>0</v>
      </c>
      <c r="K29" s="18">
        <v>2064274</v>
      </c>
      <c r="L29" s="18">
        <v>0</v>
      </c>
      <c r="M29" s="18">
        <v>0</v>
      </c>
      <c r="N29" s="18">
        <v>0</v>
      </c>
      <c r="O29" s="13">
        <v>2064274</v>
      </c>
      <c r="P29" s="17">
        <v>0</v>
      </c>
      <c r="Q29" s="18">
        <v>0</v>
      </c>
      <c r="R29" s="18">
        <v>326626</v>
      </c>
      <c r="S29" s="18">
        <v>0</v>
      </c>
      <c r="T29" s="18">
        <v>0</v>
      </c>
      <c r="U29" s="18">
        <v>0</v>
      </c>
      <c r="V29" s="13">
        <v>326626</v>
      </c>
      <c r="W29" s="17">
        <v>0</v>
      </c>
      <c r="X29" s="18">
        <v>0</v>
      </c>
      <c r="Y29" s="18">
        <v>120392</v>
      </c>
      <c r="Z29" s="18">
        <v>0</v>
      </c>
      <c r="AA29" s="18">
        <v>0</v>
      </c>
      <c r="AB29" s="18">
        <v>0</v>
      </c>
      <c r="AC29" s="13">
        <v>120392</v>
      </c>
      <c r="AD29" s="17">
        <v>0</v>
      </c>
      <c r="AE29" s="18">
        <v>0</v>
      </c>
      <c r="AF29" s="18">
        <v>0</v>
      </c>
      <c r="AG29" s="18">
        <v>0</v>
      </c>
      <c r="AH29" s="18">
        <v>0</v>
      </c>
      <c r="AI29" s="18">
        <v>0</v>
      </c>
      <c r="AJ29" s="13">
        <v>0</v>
      </c>
      <c r="AK29" s="17">
        <v>0</v>
      </c>
      <c r="AL29" s="18">
        <v>0</v>
      </c>
      <c r="AM29" s="18">
        <v>524044</v>
      </c>
      <c r="AN29" s="18">
        <v>0</v>
      </c>
      <c r="AO29" s="18">
        <v>0</v>
      </c>
      <c r="AP29" s="18">
        <v>0</v>
      </c>
      <c r="AQ29" s="13">
        <v>524044</v>
      </c>
      <c r="AR29" s="17">
        <v>0</v>
      </c>
      <c r="AS29" s="18">
        <v>0</v>
      </c>
      <c r="AT29" s="18">
        <v>228965</v>
      </c>
      <c r="AU29" s="18">
        <v>0</v>
      </c>
      <c r="AV29" s="18">
        <v>0</v>
      </c>
      <c r="AW29" s="18">
        <v>0</v>
      </c>
      <c r="AX29" s="13">
        <v>228965</v>
      </c>
      <c r="AY29" s="17">
        <v>0</v>
      </c>
      <c r="AZ29" s="18">
        <v>0</v>
      </c>
      <c r="BA29" s="18">
        <v>571787</v>
      </c>
      <c r="BB29" s="18">
        <v>0</v>
      </c>
      <c r="BC29" s="18">
        <v>0</v>
      </c>
      <c r="BD29" s="18">
        <v>0</v>
      </c>
      <c r="BE29" s="13">
        <v>571787</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
      <c r="A30" s="4" t="s">
        <v>21</v>
      </c>
      <c r="B30" s="109">
        <v>0</v>
      </c>
      <c r="C30" s="110">
        <v>0</v>
      </c>
      <c r="D30" s="110">
        <v>169090</v>
      </c>
      <c r="E30" s="110">
        <v>0</v>
      </c>
      <c r="F30" s="110">
        <v>0</v>
      </c>
      <c r="G30" s="110">
        <v>56294</v>
      </c>
      <c r="H30" s="111">
        <v>225384</v>
      </c>
      <c r="I30" s="17">
        <v>0</v>
      </c>
      <c r="J30" s="18">
        <v>0</v>
      </c>
      <c r="K30" s="18">
        <v>94429</v>
      </c>
      <c r="L30" s="18">
        <v>0</v>
      </c>
      <c r="M30" s="18">
        <v>0</v>
      </c>
      <c r="N30" s="18">
        <v>0</v>
      </c>
      <c r="O30" s="13">
        <v>94429</v>
      </c>
      <c r="P30" s="17">
        <v>0</v>
      </c>
      <c r="Q30" s="18">
        <v>0</v>
      </c>
      <c r="R30" s="18">
        <v>74661</v>
      </c>
      <c r="S30" s="18">
        <v>0</v>
      </c>
      <c r="T30" s="18">
        <v>0</v>
      </c>
      <c r="U30" s="18">
        <v>0</v>
      </c>
      <c r="V30" s="13">
        <v>74661</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56294</v>
      </c>
      <c r="AX30" s="13">
        <v>56294</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
      <c r="A31" s="4" t="s">
        <v>22</v>
      </c>
      <c r="B31" s="109">
        <v>0</v>
      </c>
      <c r="C31" s="110">
        <v>0</v>
      </c>
      <c r="D31" s="110">
        <v>4704296</v>
      </c>
      <c r="E31" s="110">
        <v>0</v>
      </c>
      <c r="F31" s="110">
        <v>0</v>
      </c>
      <c r="G31" s="110">
        <v>0</v>
      </c>
      <c r="H31" s="111">
        <v>4704296</v>
      </c>
      <c r="I31" s="17">
        <v>0</v>
      </c>
      <c r="J31" s="18">
        <v>0</v>
      </c>
      <c r="K31" s="18">
        <v>1763301</v>
      </c>
      <c r="L31" s="18">
        <v>0</v>
      </c>
      <c r="M31" s="18">
        <v>0</v>
      </c>
      <c r="N31" s="18">
        <v>0</v>
      </c>
      <c r="O31" s="13">
        <v>1763301</v>
      </c>
      <c r="P31" s="17">
        <v>0</v>
      </c>
      <c r="Q31" s="18">
        <v>0</v>
      </c>
      <c r="R31" s="18">
        <v>166319</v>
      </c>
      <c r="S31" s="18">
        <v>0</v>
      </c>
      <c r="T31" s="18">
        <v>0</v>
      </c>
      <c r="U31" s="18">
        <v>0</v>
      </c>
      <c r="V31" s="13">
        <v>166319</v>
      </c>
      <c r="W31" s="17">
        <v>0</v>
      </c>
      <c r="X31" s="18">
        <v>0</v>
      </c>
      <c r="Y31" s="18">
        <v>1659941</v>
      </c>
      <c r="Z31" s="18">
        <v>0</v>
      </c>
      <c r="AA31" s="18">
        <v>0</v>
      </c>
      <c r="AB31" s="18">
        <v>0</v>
      </c>
      <c r="AC31" s="13">
        <v>1659941</v>
      </c>
      <c r="AD31" s="17">
        <v>0</v>
      </c>
      <c r="AE31" s="18">
        <v>0</v>
      </c>
      <c r="AF31" s="18">
        <v>0</v>
      </c>
      <c r="AG31" s="18">
        <v>0</v>
      </c>
      <c r="AH31" s="18">
        <v>0</v>
      </c>
      <c r="AI31" s="18">
        <v>0</v>
      </c>
      <c r="AJ31" s="13">
        <v>0</v>
      </c>
      <c r="AK31" s="17">
        <v>0</v>
      </c>
      <c r="AL31" s="18">
        <v>0</v>
      </c>
      <c r="AM31" s="18">
        <v>697367</v>
      </c>
      <c r="AN31" s="18">
        <v>0</v>
      </c>
      <c r="AO31" s="18">
        <v>0</v>
      </c>
      <c r="AP31" s="18">
        <v>0</v>
      </c>
      <c r="AQ31" s="13">
        <v>697367</v>
      </c>
      <c r="AR31" s="17">
        <v>0</v>
      </c>
      <c r="AS31" s="18">
        <v>0</v>
      </c>
      <c r="AT31" s="18">
        <v>417368</v>
      </c>
      <c r="AU31" s="18">
        <v>0</v>
      </c>
      <c r="AV31" s="18">
        <v>0</v>
      </c>
      <c r="AW31" s="18">
        <v>0</v>
      </c>
      <c r="AX31" s="13">
        <v>417368</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
      <c r="A32" s="4" t="s">
        <v>23</v>
      </c>
      <c r="B32" s="109">
        <v>0</v>
      </c>
      <c r="C32" s="110">
        <v>0</v>
      </c>
      <c r="D32" s="110">
        <v>158153</v>
      </c>
      <c r="E32" s="110">
        <v>0</v>
      </c>
      <c r="F32" s="110">
        <v>0</v>
      </c>
      <c r="G32" s="110">
        <v>0</v>
      </c>
      <c r="H32" s="111">
        <v>158153</v>
      </c>
      <c r="I32" s="17">
        <v>0</v>
      </c>
      <c r="J32" s="18">
        <v>0</v>
      </c>
      <c r="K32" s="18">
        <v>97943</v>
      </c>
      <c r="L32" s="18">
        <v>0</v>
      </c>
      <c r="M32" s="18">
        <v>0</v>
      </c>
      <c r="N32" s="18">
        <v>0</v>
      </c>
      <c r="O32" s="13">
        <v>97943</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60210</v>
      </c>
      <c r="BB32" s="18">
        <v>0</v>
      </c>
      <c r="BC32" s="18">
        <v>0</v>
      </c>
      <c r="BD32" s="18">
        <v>0</v>
      </c>
      <c r="BE32" s="13">
        <v>60210</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
      <c r="A33" s="4" t="s">
        <v>24</v>
      </c>
      <c r="B33" s="109">
        <v>0</v>
      </c>
      <c r="C33" s="110">
        <v>0</v>
      </c>
      <c r="D33" s="110">
        <v>274000</v>
      </c>
      <c r="E33" s="110">
        <v>0</v>
      </c>
      <c r="F33" s="110">
        <v>0</v>
      </c>
      <c r="G33" s="110">
        <v>0</v>
      </c>
      <c r="H33" s="111">
        <v>274000</v>
      </c>
      <c r="I33" s="17">
        <v>0</v>
      </c>
      <c r="J33" s="18">
        <v>0</v>
      </c>
      <c r="K33" s="18">
        <v>274000</v>
      </c>
      <c r="L33" s="18">
        <v>0</v>
      </c>
      <c r="M33" s="18">
        <v>0</v>
      </c>
      <c r="N33" s="18">
        <v>0</v>
      </c>
      <c r="O33" s="13">
        <v>274000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
      <c r="A34" s="4" t="s">
        <v>25</v>
      </c>
      <c r="B34" s="109">
        <v>0</v>
      </c>
      <c r="C34" s="110">
        <v>37332.629999999997</v>
      </c>
      <c r="D34" s="110">
        <v>2427036.7600000002</v>
      </c>
      <c r="E34" s="110">
        <v>2590</v>
      </c>
      <c r="F34" s="110">
        <v>150112.09</v>
      </c>
      <c r="G34" s="110">
        <v>0</v>
      </c>
      <c r="H34" s="111">
        <v>2617071.48</v>
      </c>
      <c r="I34" s="17">
        <v>0</v>
      </c>
      <c r="J34" s="18">
        <v>37332.629999999997</v>
      </c>
      <c r="K34" s="18">
        <v>2075591.1</v>
      </c>
      <c r="L34" s="18">
        <v>0</v>
      </c>
      <c r="M34" s="18">
        <v>0</v>
      </c>
      <c r="N34" s="18">
        <v>0</v>
      </c>
      <c r="O34" s="13">
        <v>2112923.73</v>
      </c>
      <c r="P34" s="17">
        <v>0</v>
      </c>
      <c r="Q34" s="18">
        <v>0</v>
      </c>
      <c r="R34" s="18">
        <v>339731.91</v>
      </c>
      <c r="S34" s="18">
        <v>0</v>
      </c>
      <c r="T34" s="18">
        <v>0</v>
      </c>
      <c r="U34" s="18">
        <v>0</v>
      </c>
      <c r="V34" s="13">
        <v>339731.91</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11713.75</v>
      </c>
      <c r="AN34" s="18">
        <v>2590</v>
      </c>
      <c r="AO34" s="18">
        <v>118318.44</v>
      </c>
      <c r="AP34" s="18">
        <v>0</v>
      </c>
      <c r="AQ34" s="13">
        <v>132622.19</v>
      </c>
      <c r="AR34" s="17">
        <v>0</v>
      </c>
      <c r="AS34" s="18">
        <v>0</v>
      </c>
      <c r="AT34" s="18">
        <v>0</v>
      </c>
      <c r="AU34" s="18">
        <v>0</v>
      </c>
      <c r="AV34" s="18">
        <v>31793.65</v>
      </c>
      <c r="AW34" s="18">
        <v>0</v>
      </c>
      <c r="AX34" s="13">
        <v>31793.65</v>
      </c>
      <c r="AY34" s="17">
        <v>0</v>
      </c>
      <c r="AZ34" s="18">
        <v>0</v>
      </c>
      <c r="BA34" s="18">
        <v>0</v>
      </c>
      <c r="BB34" s="18">
        <v>0</v>
      </c>
      <c r="BC34" s="18">
        <v>0</v>
      </c>
      <c r="BD34" s="18">
        <v>0</v>
      </c>
      <c r="BE34" s="13">
        <v>0</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
      <c r="A35" s="4" t="s">
        <v>26</v>
      </c>
      <c r="B35" s="109">
        <v>0</v>
      </c>
      <c r="C35" s="110">
        <v>684262</v>
      </c>
      <c r="D35" s="110">
        <v>6476104</v>
      </c>
      <c r="E35" s="110">
        <v>0</v>
      </c>
      <c r="F35" s="110">
        <v>663094</v>
      </c>
      <c r="G35" s="110">
        <v>75269</v>
      </c>
      <c r="H35" s="111">
        <v>7898729</v>
      </c>
      <c r="I35" s="17">
        <v>0</v>
      </c>
      <c r="J35" s="18">
        <v>0</v>
      </c>
      <c r="K35" s="18">
        <v>1912515</v>
      </c>
      <c r="L35" s="18">
        <v>0</v>
      </c>
      <c r="M35" s="18">
        <v>33746</v>
      </c>
      <c r="N35" s="18">
        <v>0</v>
      </c>
      <c r="O35" s="13">
        <v>1946261</v>
      </c>
      <c r="P35" s="17">
        <v>0</v>
      </c>
      <c r="Q35" s="18">
        <v>0</v>
      </c>
      <c r="R35" s="18">
        <v>1654665</v>
      </c>
      <c r="S35" s="18">
        <v>0</v>
      </c>
      <c r="T35" s="18">
        <v>0</v>
      </c>
      <c r="U35" s="18">
        <v>0</v>
      </c>
      <c r="V35" s="13">
        <v>1654665</v>
      </c>
      <c r="W35" s="17">
        <v>0</v>
      </c>
      <c r="X35" s="18">
        <v>0</v>
      </c>
      <c r="Y35" s="18">
        <v>943889</v>
      </c>
      <c r="Z35" s="18">
        <v>0</v>
      </c>
      <c r="AA35" s="18">
        <v>0</v>
      </c>
      <c r="AB35" s="18">
        <v>0</v>
      </c>
      <c r="AC35" s="13">
        <v>943889</v>
      </c>
      <c r="AD35" s="17">
        <v>0</v>
      </c>
      <c r="AE35" s="18">
        <v>0</v>
      </c>
      <c r="AF35" s="18">
        <v>0</v>
      </c>
      <c r="AG35" s="18">
        <v>0</v>
      </c>
      <c r="AH35" s="18">
        <v>0</v>
      </c>
      <c r="AI35" s="18">
        <v>0</v>
      </c>
      <c r="AJ35" s="13">
        <v>0</v>
      </c>
      <c r="AK35" s="17">
        <v>0</v>
      </c>
      <c r="AL35" s="18">
        <v>684262</v>
      </c>
      <c r="AM35" s="18">
        <v>868068</v>
      </c>
      <c r="AN35" s="18">
        <v>0</v>
      </c>
      <c r="AO35" s="18">
        <v>0</v>
      </c>
      <c r="AP35" s="18">
        <v>75269</v>
      </c>
      <c r="AQ35" s="13">
        <v>1627599</v>
      </c>
      <c r="AR35" s="17">
        <v>0</v>
      </c>
      <c r="AS35" s="18">
        <v>0</v>
      </c>
      <c r="AT35" s="18">
        <v>606093</v>
      </c>
      <c r="AU35" s="18">
        <v>0</v>
      </c>
      <c r="AV35" s="18">
        <v>0</v>
      </c>
      <c r="AW35" s="18">
        <v>0</v>
      </c>
      <c r="AX35" s="13">
        <v>606093</v>
      </c>
      <c r="AY35" s="17">
        <v>0</v>
      </c>
      <c r="AZ35" s="18">
        <v>0</v>
      </c>
      <c r="BA35" s="18">
        <v>490874</v>
      </c>
      <c r="BB35" s="18">
        <v>0</v>
      </c>
      <c r="BC35" s="18">
        <v>0</v>
      </c>
      <c r="BD35" s="18">
        <v>0</v>
      </c>
      <c r="BE35" s="13">
        <v>490874</v>
      </c>
      <c r="BF35" s="17">
        <v>0</v>
      </c>
      <c r="BG35" s="18">
        <v>0</v>
      </c>
      <c r="BH35" s="18">
        <v>0</v>
      </c>
      <c r="BI35" s="18">
        <v>0</v>
      </c>
      <c r="BJ35" s="18">
        <v>598599</v>
      </c>
      <c r="BK35" s="18">
        <v>0</v>
      </c>
      <c r="BL35" s="13">
        <v>598599</v>
      </c>
      <c r="BM35" s="17">
        <v>0</v>
      </c>
      <c r="BN35" s="18">
        <v>0</v>
      </c>
      <c r="BO35" s="18">
        <v>0</v>
      </c>
      <c r="BP35" s="18">
        <v>0</v>
      </c>
      <c r="BQ35" s="18">
        <v>30749</v>
      </c>
      <c r="BR35" s="18">
        <v>0</v>
      </c>
      <c r="BS35" s="13">
        <v>30749</v>
      </c>
    </row>
    <row r="36" spans="1:71" x14ac:dyDescent="0.3">
      <c r="A36" s="4" t="s">
        <v>27</v>
      </c>
      <c r="B36" s="109">
        <v>0</v>
      </c>
      <c r="C36" s="110">
        <v>25285.95</v>
      </c>
      <c r="D36" s="110">
        <v>9632395.7599999998</v>
      </c>
      <c r="E36" s="110">
        <v>0</v>
      </c>
      <c r="F36" s="110">
        <v>0</v>
      </c>
      <c r="G36" s="110">
        <v>0</v>
      </c>
      <c r="H36" s="111">
        <v>9657681.709999999</v>
      </c>
      <c r="I36" s="17">
        <v>0</v>
      </c>
      <c r="J36" s="18">
        <v>0</v>
      </c>
      <c r="K36" s="18">
        <v>3688689.9</v>
      </c>
      <c r="L36" s="18">
        <v>0</v>
      </c>
      <c r="M36" s="18">
        <v>0</v>
      </c>
      <c r="N36" s="18">
        <v>0</v>
      </c>
      <c r="O36" s="13">
        <v>3688689.9</v>
      </c>
      <c r="P36" s="17">
        <v>0</v>
      </c>
      <c r="Q36" s="18">
        <v>0</v>
      </c>
      <c r="R36" s="18">
        <v>2005069.14</v>
      </c>
      <c r="S36" s="18">
        <v>0</v>
      </c>
      <c r="T36" s="18">
        <v>0</v>
      </c>
      <c r="U36" s="18">
        <v>0</v>
      </c>
      <c r="V36" s="13">
        <v>2005069.14</v>
      </c>
      <c r="W36" s="17">
        <v>0</v>
      </c>
      <c r="X36" s="18">
        <v>0</v>
      </c>
      <c r="Y36" s="18">
        <v>916140.39</v>
      </c>
      <c r="Z36" s="18">
        <v>0</v>
      </c>
      <c r="AA36" s="18">
        <v>0</v>
      </c>
      <c r="AB36" s="18">
        <v>0</v>
      </c>
      <c r="AC36" s="13">
        <v>916140.39</v>
      </c>
      <c r="AD36" s="17">
        <v>0</v>
      </c>
      <c r="AE36" s="18">
        <v>0</v>
      </c>
      <c r="AF36" s="18">
        <v>0</v>
      </c>
      <c r="AG36" s="18">
        <v>0</v>
      </c>
      <c r="AH36" s="18">
        <v>0</v>
      </c>
      <c r="AI36" s="18">
        <v>0</v>
      </c>
      <c r="AJ36" s="13">
        <v>0</v>
      </c>
      <c r="AK36" s="17">
        <v>0</v>
      </c>
      <c r="AL36" s="18">
        <v>25285.95</v>
      </c>
      <c r="AM36" s="18">
        <v>1693181.59</v>
      </c>
      <c r="AN36" s="18">
        <v>0</v>
      </c>
      <c r="AO36" s="18">
        <v>0</v>
      </c>
      <c r="AP36" s="18">
        <v>0</v>
      </c>
      <c r="AQ36" s="13">
        <v>1718467.54</v>
      </c>
      <c r="AR36" s="17">
        <v>0</v>
      </c>
      <c r="AS36" s="18">
        <v>0</v>
      </c>
      <c r="AT36" s="18">
        <v>1329314.74</v>
      </c>
      <c r="AU36" s="18">
        <v>0</v>
      </c>
      <c r="AV36" s="18">
        <v>0</v>
      </c>
      <c r="AW36" s="18">
        <v>0</v>
      </c>
      <c r="AX36" s="13">
        <v>1329314.74</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
      <c r="A37" s="4" t="s">
        <v>28</v>
      </c>
      <c r="B37" s="109">
        <v>0</v>
      </c>
      <c r="C37" s="110">
        <v>0</v>
      </c>
      <c r="D37" s="110">
        <v>2071454</v>
      </c>
      <c r="E37" s="110">
        <v>0</v>
      </c>
      <c r="F37" s="110">
        <v>0</v>
      </c>
      <c r="G37" s="110">
        <v>0</v>
      </c>
      <c r="H37" s="111">
        <v>2071454</v>
      </c>
      <c r="I37" s="17">
        <v>0</v>
      </c>
      <c r="J37" s="18">
        <v>0</v>
      </c>
      <c r="K37" s="18">
        <v>355025</v>
      </c>
      <c r="L37" s="18">
        <v>0</v>
      </c>
      <c r="M37" s="18">
        <v>0</v>
      </c>
      <c r="N37" s="18">
        <v>0</v>
      </c>
      <c r="O37" s="13">
        <v>355025</v>
      </c>
      <c r="P37" s="17">
        <v>0</v>
      </c>
      <c r="Q37" s="18">
        <v>0</v>
      </c>
      <c r="R37" s="18">
        <v>993669</v>
      </c>
      <c r="S37" s="18">
        <v>0</v>
      </c>
      <c r="T37" s="18">
        <v>0</v>
      </c>
      <c r="U37" s="18">
        <v>0</v>
      </c>
      <c r="V37" s="13">
        <v>993669</v>
      </c>
      <c r="W37" s="17">
        <v>0</v>
      </c>
      <c r="X37" s="18">
        <v>0</v>
      </c>
      <c r="Y37" s="18">
        <v>132266</v>
      </c>
      <c r="Z37" s="18">
        <v>0</v>
      </c>
      <c r="AA37" s="18">
        <v>0</v>
      </c>
      <c r="AB37" s="18">
        <v>0</v>
      </c>
      <c r="AC37" s="13">
        <v>132266</v>
      </c>
      <c r="AD37" s="17">
        <v>0</v>
      </c>
      <c r="AE37" s="18">
        <v>0</v>
      </c>
      <c r="AF37" s="18">
        <v>0</v>
      </c>
      <c r="AG37" s="18">
        <v>0</v>
      </c>
      <c r="AH37" s="18">
        <v>0</v>
      </c>
      <c r="AI37" s="18">
        <v>0</v>
      </c>
      <c r="AJ37" s="13">
        <v>0</v>
      </c>
      <c r="AK37" s="17">
        <v>0</v>
      </c>
      <c r="AL37" s="18">
        <v>0</v>
      </c>
      <c r="AM37" s="18">
        <v>23410</v>
      </c>
      <c r="AN37" s="18">
        <v>0</v>
      </c>
      <c r="AO37" s="18">
        <v>0</v>
      </c>
      <c r="AP37" s="18">
        <v>0</v>
      </c>
      <c r="AQ37" s="13">
        <v>23410</v>
      </c>
      <c r="AR37" s="17">
        <v>0</v>
      </c>
      <c r="AS37" s="18">
        <v>0</v>
      </c>
      <c r="AT37" s="18">
        <v>516046</v>
      </c>
      <c r="AU37" s="18">
        <v>0</v>
      </c>
      <c r="AV37" s="18">
        <v>0</v>
      </c>
      <c r="AW37" s="18">
        <v>0</v>
      </c>
      <c r="AX37" s="13">
        <v>516046</v>
      </c>
      <c r="AY37" s="17">
        <v>0</v>
      </c>
      <c r="AZ37" s="18">
        <v>0</v>
      </c>
      <c r="BA37" s="18">
        <v>51038</v>
      </c>
      <c r="BB37" s="18">
        <v>0</v>
      </c>
      <c r="BC37" s="18">
        <v>0</v>
      </c>
      <c r="BD37" s="18">
        <v>0</v>
      </c>
      <c r="BE37" s="13">
        <v>51038</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
      <c r="A38" s="4" t="s">
        <v>29</v>
      </c>
      <c r="B38" s="109">
        <v>0</v>
      </c>
      <c r="C38" s="110">
        <v>0</v>
      </c>
      <c r="D38" s="110">
        <v>211855</v>
      </c>
      <c r="E38" s="110">
        <v>0</v>
      </c>
      <c r="F38" s="110">
        <v>413446</v>
      </c>
      <c r="G38" s="110">
        <v>0</v>
      </c>
      <c r="H38" s="111">
        <v>625301</v>
      </c>
      <c r="I38" s="17">
        <v>0</v>
      </c>
      <c r="J38" s="18">
        <v>0</v>
      </c>
      <c r="K38" s="18">
        <v>211855</v>
      </c>
      <c r="L38" s="18">
        <v>0</v>
      </c>
      <c r="M38" s="18">
        <v>0</v>
      </c>
      <c r="N38" s="18">
        <v>0</v>
      </c>
      <c r="O38" s="13">
        <v>211855</v>
      </c>
      <c r="P38" s="17">
        <v>0</v>
      </c>
      <c r="Q38" s="18">
        <v>0</v>
      </c>
      <c r="R38" s="18">
        <v>0</v>
      </c>
      <c r="S38" s="18">
        <v>0</v>
      </c>
      <c r="T38" s="18">
        <v>0</v>
      </c>
      <c r="U38" s="18">
        <v>0</v>
      </c>
      <c r="V38" s="13">
        <v>0</v>
      </c>
      <c r="W38" s="17">
        <v>0</v>
      </c>
      <c r="X38" s="18">
        <v>0</v>
      </c>
      <c r="Y38" s="18">
        <v>0</v>
      </c>
      <c r="Z38" s="18">
        <v>0</v>
      </c>
      <c r="AA38" s="18">
        <v>413446</v>
      </c>
      <c r="AB38" s="18">
        <v>0</v>
      </c>
      <c r="AC38" s="13">
        <v>413446</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
      <c r="A39" s="4" t="s">
        <v>30</v>
      </c>
      <c r="B39" s="109">
        <v>0</v>
      </c>
      <c r="C39" s="110">
        <v>0</v>
      </c>
      <c r="D39" s="110">
        <v>313230</v>
      </c>
      <c r="E39" s="110">
        <v>0</v>
      </c>
      <c r="F39" s="110">
        <v>0</v>
      </c>
      <c r="G39" s="110">
        <v>0</v>
      </c>
      <c r="H39" s="111">
        <v>313230</v>
      </c>
      <c r="I39" s="17">
        <v>0</v>
      </c>
      <c r="J39" s="18">
        <v>0</v>
      </c>
      <c r="K39" s="18">
        <v>181394</v>
      </c>
      <c r="L39" s="18">
        <v>0</v>
      </c>
      <c r="M39" s="18">
        <v>0</v>
      </c>
      <c r="N39" s="18">
        <v>0</v>
      </c>
      <c r="O39" s="13">
        <v>181394</v>
      </c>
      <c r="P39" s="17">
        <v>0</v>
      </c>
      <c r="Q39" s="18">
        <v>0</v>
      </c>
      <c r="R39" s="18">
        <v>131836</v>
      </c>
      <c r="S39" s="18">
        <v>0</v>
      </c>
      <c r="T39" s="18">
        <v>0</v>
      </c>
      <c r="U39" s="18">
        <v>0</v>
      </c>
      <c r="V39" s="13">
        <v>131836</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
      <c r="A40" s="4" t="s">
        <v>31</v>
      </c>
      <c r="B40" s="109">
        <v>0</v>
      </c>
      <c r="C40" s="110">
        <v>0</v>
      </c>
      <c r="D40" s="110">
        <v>5588388</v>
      </c>
      <c r="E40" s="110">
        <v>0</v>
      </c>
      <c r="F40" s="110">
        <v>0</v>
      </c>
      <c r="G40" s="110">
        <v>247876</v>
      </c>
      <c r="H40" s="111">
        <v>5836264</v>
      </c>
      <c r="I40" s="17">
        <v>0</v>
      </c>
      <c r="J40" s="18">
        <v>0</v>
      </c>
      <c r="K40" s="18">
        <v>3596166</v>
      </c>
      <c r="L40" s="18">
        <v>0</v>
      </c>
      <c r="M40" s="18">
        <v>0</v>
      </c>
      <c r="N40" s="18">
        <v>0</v>
      </c>
      <c r="O40" s="13">
        <v>3596166</v>
      </c>
      <c r="P40" s="17">
        <v>0</v>
      </c>
      <c r="Q40" s="18">
        <v>0</v>
      </c>
      <c r="R40" s="18">
        <v>0</v>
      </c>
      <c r="S40" s="18">
        <v>0</v>
      </c>
      <c r="T40" s="18">
        <v>0</v>
      </c>
      <c r="U40" s="18">
        <v>0</v>
      </c>
      <c r="V40" s="13">
        <v>0</v>
      </c>
      <c r="W40" s="17">
        <v>0</v>
      </c>
      <c r="X40" s="18">
        <v>0</v>
      </c>
      <c r="Y40" s="18">
        <v>81184</v>
      </c>
      <c r="Z40" s="18">
        <v>0</v>
      </c>
      <c r="AA40" s="18">
        <v>0</v>
      </c>
      <c r="AB40" s="18">
        <v>230432</v>
      </c>
      <c r="AC40" s="13">
        <v>311616</v>
      </c>
      <c r="AD40" s="17">
        <v>0</v>
      </c>
      <c r="AE40" s="18">
        <v>0</v>
      </c>
      <c r="AF40" s="18">
        <v>0</v>
      </c>
      <c r="AG40" s="18">
        <v>0</v>
      </c>
      <c r="AH40" s="18">
        <v>0</v>
      </c>
      <c r="AI40" s="18">
        <v>0</v>
      </c>
      <c r="AJ40" s="13">
        <v>0</v>
      </c>
      <c r="AK40" s="17">
        <v>0</v>
      </c>
      <c r="AL40" s="18">
        <v>0</v>
      </c>
      <c r="AM40" s="18">
        <v>1847522</v>
      </c>
      <c r="AN40" s="18">
        <v>0</v>
      </c>
      <c r="AO40" s="18">
        <v>0</v>
      </c>
      <c r="AP40" s="18">
        <v>0</v>
      </c>
      <c r="AQ40" s="13">
        <v>1847522</v>
      </c>
      <c r="AR40" s="17">
        <v>0</v>
      </c>
      <c r="AS40" s="18">
        <v>0</v>
      </c>
      <c r="AT40" s="18">
        <v>63516</v>
      </c>
      <c r="AU40" s="18">
        <v>0</v>
      </c>
      <c r="AV40" s="18">
        <v>0</v>
      </c>
      <c r="AW40" s="18">
        <v>17444</v>
      </c>
      <c r="AX40" s="13">
        <v>80960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
      <c r="A41" s="4" t="s">
        <v>32</v>
      </c>
      <c r="B41" s="109">
        <v>0</v>
      </c>
      <c r="C41" s="110">
        <v>0</v>
      </c>
      <c r="D41" s="110">
        <v>1196286</v>
      </c>
      <c r="E41" s="110">
        <v>0</v>
      </c>
      <c r="F41" s="110">
        <v>85979</v>
      </c>
      <c r="G41" s="110">
        <v>0</v>
      </c>
      <c r="H41" s="111">
        <v>1282265</v>
      </c>
      <c r="I41" s="17">
        <v>0</v>
      </c>
      <c r="J41" s="18">
        <v>0</v>
      </c>
      <c r="K41" s="18">
        <v>1130086</v>
      </c>
      <c r="L41" s="18">
        <v>0</v>
      </c>
      <c r="M41" s="18">
        <v>3913</v>
      </c>
      <c r="N41" s="18">
        <v>0</v>
      </c>
      <c r="O41" s="13">
        <v>1133999</v>
      </c>
      <c r="P41" s="17">
        <v>0</v>
      </c>
      <c r="Q41" s="18">
        <v>0</v>
      </c>
      <c r="R41" s="18">
        <v>66200</v>
      </c>
      <c r="S41" s="18">
        <v>0</v>
      </c>
      <c r="T41" s="18">
        <v>3913</v>
      </c>
      <c r="U41" s="18">
        <v>0</v>
      </c>
      <c r="V41" s="13">
        <v>70113</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69500</v>
      </c>
      <c r="AW41" s="18">
        <v>0</v>
      </c>
      <c r="AX41" s="13">
        <v>69500</v>
      </c>
      <c r="AY41" s="17">
        <v>0</v>
      </c>
      <c r="AZ41" s="18">
        <v>0</v>
      </c>
      <c r="BA41" s="18">
        <v>0</v>
      </c>
      <c r="BB41" s="18">
        <v>0</v>
      </c>
      <c r="BC41" s="18">
        <v>0</v>
      </c>
      <c r="BD41" s="18">
        <v>0</v>
      </c>
      <c r="BE41" s="13">
        <v>0</v>
      </c>
      <c r="BF41" s="17">
        <v>0</v>
      </c>
      <c r="BG41" s="18">
        <v>0</v>
      </c>
      <c r="BH41" s="18">
        <v>0</v>
      </c>
      <c r="BI41" s="18">
        <v>0</v>
      </c>
      <c r="BJ41" s="18">
        <v>8653</v>
      </c>
      <c r="BK41" s="18">
        <v>0</v>
      </c>
      <c r="BL41" s="13">
        <v>8653</v>
      </c>
      <c r="BM41" s="17">
        <v>0</v>
      </c>
      <c r="BN41" s="18">
        <v>0</v>
      </c>
      <c r="BO41" s="18">
        <v>0</v>
      </c>
      <c r="BP41" s="18">
        <v>0</v>
      </c>
      <c r="BQ41" s="18">
        <v>0</v>
      </c>
      <c r="BR41" s="18">
        <v>0</v>
      </c>
      <c r="BS41" s="13">
        <v>0</v>
      </c>
    </row>
    <row r="42" spans="1:71" x14ac:dyDescent="0.3">
      <c r="A42" s="4" t="s">
        <v>33</v>
      </c>
      <c r="B42" s="109">
        <v>10101.84</v>
      </c>
      <c r="C42" s="110">
        <v>0</v>
      </c>
      <c r="D42" s="110">
        <v>4319638.0900000008</v>
      </c>
      <c r="E42" s="110">
        <v>0</v>
      </c>
      <c r="F42" s="110">
        <v>0</v>
      </c>
      <c r="G42" s="110">
        <v>0</v>
      </c>
      <c r="H42" s="111">
        <v>4329739.9300000006</v>
      </c>
      <c r="I42" s="17">
        <v>0</v>
      </c>
      <c r="J42" s="18">
        <v>0</v>
      </c>
      <c r="K42" s="18">
        <v>2583495.3000000003</v>
      </c>
      <c r="L42" s="18">
        <v>0</v>
      </c>
      <c r="M42" s="18">
        <v>0</v>
      </c>
      <c r="N42" s="18">
        <v>0</v>
      </c>
      <c r="O42" s="13">
        <v>2583495.3000000003</v>
      </c>
      <c r="P42" s="17">
        <v>0</v>
      </c>
      <c r="Q42" s="18">
        <v>0</v>
      </c>
      <c r="R42" s="18">
        <v>52930.080000000045</v>
      </c>
      <c r="S42" s="18">
        <v>0</v>
      </c>
      <c r="T42" s="18">
        <v>0</v>
      </c>
      <c r="U42" s="18">
        <v>0</v>
      </c>
      <c r="V42" s="13">
        <v>52930.080000000045</v>
      </c>
      <c r="W42" s="17">
        <v>10101.84</v>
      </c>
      <c r="X42" s="18">
        <v>0</v>
      </c>
      <c r="Y42" s="18">
        <v>1234701.8999999999</v>
      </c>
      <c r="Z42" s="18">
        <v>0</v>
      </c>
      <c r="AA42" s="18">
        <v>0</v>
      </c>
      <c r="AB42" s="18">
        <v>0</v>
      </c>
      <c r="AC42" s="13">
        <v>1244803.74</v>
      </c>
      <c r="AD42" s="17">
        <v>0</v>
      </c>
      <c r="AE42" s="18">
        <v>0</v>
      </c>
      <c r="AF42" s="18">
        <v>0</v>
      </c>
      <c r="AG42" s="18">
        <v>0</v>
      </c>
      <c r="AH42" s="18">
        <v>0</v>
      </c>
      <c r="AI42" s="18">
        <v>0</v>
      </c>
      <c r="AJ42" s="13">
        <v>0</v>
      </c>
      <c r="AK42" s="17">
        <v>0</v>
      </c>
      <c r="AL42" s="18">
        <v>0</v>
      </c>
      <c r="AM42" s="18">
        <v>333157.62999999995</v>
      </c>
      <c r="AN42" s="18">
        <v>0</v>
      </c>
      <c r="AO42" s="18">
        <v>0</v>
      </c>
      <c r="AP42" s="18">
        <v>0</v>
      </c>
      <c r="AQ42" s="13">
        <v>333157.62999999995</v>
      </c>
      <c r="AR42" s="17">
        <v>0</v>
      </c>
      <c r="AS42" s="18">
        <v>0</v>
      </c>
      <c r="AT42" s="18">
        <v>99013.570000000022</v>
      </c>
      <c r="AU42" s="18">
        <v>0</v>
      </c>
      <c r="AV42" s="18">
        <v>0</v>
      </c>
      <c r="AW42" s="18">
        <v>0</v>
      </c>
      <c r="AX42" s="13">
        <v>99013.570000000022</v>
      </c>
      <c r="AY42" s="17">
        <v>0</v>
      </c>
      <c r="AZ42" s="18">
        <v>0</v>
      </c>
      <c r="BA42" s="18">
        <v>16339.61</v>
      </c>
      <c r="BB42" s="18">
        <v>0</v>
      </c>
      <c r="BC42" s="18">
        <v>0</v>
      </c>
      <c r="BD42" s="18">
        <v>0</v>
      </c>
      <c r="BE42" s="13">
        <v>16339.61</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
      <c r="A43" s="4" t="s">
        <v>34</v>
      </c>
      <c r="B43" s="109">
        <v>0</v>
      </c>
      <c r="C43" s="110">
        <v>36149</v>
      </c>
      <c r="D43" s="110">
        <v>557384</v>
      </c>
      <c r="E43" s="110">
        <v>0</v>
      </c>
      <c r="F43" s="110">
        <v>0</v>
      </c>
      <c r="G43" s="110">
        <v>0</v>
      </c>
      <c r="H43" s="111">
        <v>593533</v>
      </c>
      <c r="I43" s="17">
        <v>0</v>
      </c>
      <c r="J43" s="18">
        <v>0</v>
      </c>
      <c r="K43" s="18">
        <v>242663</v>
      </c>
      <c r="L43" s="18">
        <v>0</v>
      </c>
      <c r="M43" s="18">
        <v>0</v>
      </c>
      <c r="N43" s="18">
        <v>0</v>
      </c>
      <c r="O43" s="13">
        <v>242663</v>
      </c>
      <c r="P43" s="17">
        <v>0</v>
      </c>
      <c r="Q43" s="18">
        <v>0</v>
      </c>
      <c r="R43" s="18">
        <v>212053</v>
      </c>
      <c r="S43" s="18">
        <v>0</v>
      </c>
      <c r="T43" s="18">
        <v>0</v>
      </c>
      <c r="U43" s="18">
        <v>0</v>
      </c>
      <c r="V43" s="13">
        <v>212053</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36149</v>
      </c>
      <c r="AT43" s="18">
        <v>102668</v>
      </c>
      <c r="AU43" s="18">
        <v>0</v>
      </c>
      <c r="AV43" s="18">
        <v>0</v>
      </c>
      <c r="AW43" s="18">
        <v>0</v>
      </c>
      <c r="AX43" s="13">
        <v>138817</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
      <c r="A44" s="4" t="s">
        <v>35</v>
      </c>
      <c r="B44" s="109">
        <v>0</v>
      </c>
      <c r="C44" s="110">
        <v>0</v>
      </c>
      <c r="D44" s="110">
        <v>2857764</v>
      </c>
      <c r="E44" s="110">
        <v>0</v>
      </c>
      <c r="F44" s="110">
        <v>64111</v>
      </c>
      <c r="G44" s="110">
        <v>16983</v>
      </c>
      <c r="H44" s="111">
        <v>2938858</v>
      </c>
      <c r="I44" s="17">
        <v>0</v>
      </c>
      <c r="J44" s="18">
        <v>0</v>
      </c>
      <c r="K44" s="18">
        <v>1349501</v>
      </c>
      <c r="L44" s="18">
        <v>0</v>
      </c>
      <c r="M44" s="18">
        <v>0</v>
      </c>
      <c r="N44" s="18">
        <v>0</v>
      </c>
      <c r="O44" s="13">
        <v>1349501</v>
      </c>
      <c r="P44" s="17">
        <v>0</v>
      </c>
      <c r="Q44" s="18">
        <v>0</v>
      </c>
      <c r="R44" s="18">
        <v>0</v>
      </c>
      <c r="S44" s="18">
        <v>0</v>
      </c>
      <c r="T44" s="18">
        <v>0</v>
      </c>
      <c r="U44" s="18">
        <v>0</v>
      </c>
      <c r="V44" s="13">
        <v>0</v>
      </c>
      <c r="W44" s="17">
        <v>0</v>
      </c>
      <c r="X44" s="18">
        <v>0</v>
      </c>
      <c r="Y44" s="18">
        <v>916712</v>
      </c>
      <c r="Z44" s="18">
        <v>0</v>
      </c>
      <c r="AA44" s="18">
        <v>64111</v>
      </c>
      <c r="AB44" s="18">
        <v>0</v>
      </c>
      <c r="AC44" s="13">
        <v>980823</v>
      </c>
      <c r="AD44" s="17">
        <v>0</v>
      </c>
      <c r="AE44" s="18">
        <v>0</v>
      </c>
      <c r="AF44" s="18">
        <v>0</v>
      </c>
      <c r="AG44" s="18">
        <v>0</v>
      </c>
      <c r="AH44" s="18">
        <v>0</v>
      </c>
      <c r="AI44" s="18">
        <v>0</v>
      </c>
      <c r="AJ44" s="13">
        <v>0</v>
      </c>
      <c r="AK44" s="17">
        <v>0</v>
      </c>
      <c r="AL44" s="18">
        <v>0</v>
      </c>
      <c r="AM44" s="18">
        <v>591551</v>
      </c>
      <c r="AN44" s="18">
        <v>0</v>
      </c>
      <c r="AO44" s="18">
        <v>0</v>
      </c>
      <c r="AP44" s="18">
        <v>0</v>
      </c>
      <c r="AQ44" s="13">
        <v>591551</v>
      </c>
      <c r="AR44" s="17">
        <v>0</v>
      </c>
      <c r="AS44" s="18">
        <v>0</v>
      </c>
      <c r="AT44" s="18">
        <v>0</v>
      </c>
      <c r="AU44" s="18">
        <v>0</v>
      </c>
      <c r="AV44" s="18">
        <v>0</v>
      </c>
      <c r="AW44" s="18">
        <v>0</v>
      </c>
      <c r="AX44" s="13">
        <v>0</v>
      </c>
      <c r="AY44" s="17">
        <v>0</v>
      </c>
      <c r="AZ44" s="18">
        <v>0</v>
      </c>
      <c r="BA44" s="18">
        <v>0</v>
      </c>
      <c r="BB44" s="18">
        <v>0</v>
      </c>
      <c r="BC44" s="18">
        <v>0</v>
      </c>
      <c r="BD44" s="18">
        <v>16983</v>
      </c>
      <c r="BE44" s="13">
        <v>16983</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
      <c r="A45" s="4" t="s">
        <v>36</v>
      </c>
      <c r="B45" s="109">
        <v>0</v>
      </c>
      <c r="C45" s="110">
        <v>0</v>
      </c>
      <c r="D45" s="110">
        <v>2595702</v>
      </c>
      <c r="E45" s="110">
        <v>1229</v>
      </c>
      <c r="F45" s="110">
        <v>0</v>
      </c>
      <c r="G45" s="110">
        <v>0</v>
      </c>
      <c r="H45" s="111">
        <v>2596931</v>
      </c>
      <c r="I45" s="17">
        <v>0</v>
      </c>
      <c r="J45" s="18">
        <v>0</v>
      </c>
      <c r="K45" s="18">
        <v>1960820</v>
      </c>
      <c r="L45" s="18">
        <v>0</v>
      </c>
      <c r="M45" s="18">
        <v>0</v>
      </c>
      <c r="N45" s="18">
        <v>0</v>
      </c>
      <c r="O45" s="13">
        <v>1960820</v>
      </c>
      <c r="P45" s="17">
        <v>0</v>
      </c>
      <c r="Q45" s="18">
        <v>0</v>
      </c>
      <c r="R45" s="18">
        <v>0</v>
      </c>
      <c r="S45" s="18">
        <v>0</v>
      </c>
      <c r="T45" s="18">
        <v>0</v>
      </c>
      <c r="U45" s="18">
        <v>0</v>
      </c>
      <c r="V45" s="13">
        <v>0</v>
      </c>
      <c r="W45" s="17">
        <v>0</v>
      </c>
      <c r="X45" s="18">
        <v>0</v>
      </c>
      <c r="Y45" s="18">
        <v>0</v>
      </c>
      <c r="Z45" s="18">
        <v>1229</v>
      </c>
      <c r="AA45" s="18">
        <v>0</v>
      </c>
      <c r="AB45" s="18">
        <v>0</v>
      </c>
      <c r="AC45" s="13">
        <v>1229</v>
      </c>
      <c r="AD45" s="17">
        <v>0</v>
      </c>
      <c r="AE45" s="18">
        <v>0</v>
      </c>
      <c r="AF45" s="18">
        <v>0</v>
      </c>
      <c r="AG45" s="18">
        <v>0</v>
      </c>
      <c r="AH45" s="18">
        <v>0</v>
      </c>
      <c r="AI45" s="18">
        <v>0</v>
      </c>
      <c r="AJ45" s="13">
        <v>0</v>
      </c>
      <c r="AK45" s="17">
        <v>0</v>
      </c>
      <c r="AL45" s="18">
        <v>0</v>
      </c>
      <c r="AM45" s="18">
        <v>634882</v>
      </c>
      <c r="AN45" s="18">
        <v>0</v>
      </c>
      <c r="AO45" s="18">
        <v>0</v>
      </c>
      <c r="AP45" s="18">
        <v>0</v>
      </c>
      <c r="AQ45" s="13">
        <v>634882</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3">
      <c r="A46" s="4" t="s">
        <v>37</v>
      </c>
      <c r="B46" s="109">
        <v>0</v>
      </c>
      <c r="C46" s="110">
        <v>0</v>
      </c>
      <c r="D46" s="110">
        <v>1908685.9499999997</v>
      </c>
      <c r="E46" s="110">
        <v>0</v>
      </c>
      <c r="F46" s="110">
        <v>0</v>
      </c>
      <c r="G46" s="110">
        <v>0</v>
      </c>
      <c r="H46" s="111">
        <v>1908685.9499999997</v>
      </c>
      <c r="I46" s="17">
        <v>0</v>
      </c>
      <c r="J46" s="18">
        <v>0</v>
      </c>
      <c r="K46" s="18">
        <v>1248723.8199999998</v>
      </c>
      <c r="L46" s="18">
        <v>0</v>
      </c>
      <c r="M46" s="18">
        <v>0</v>
      </c>
      <c r="N46" s="18">
        <v>0</v>
      </c>
      <c r="O46" s="13">
        <v>1248723.8199999998</v>
      </c>
      <c r="P46" s="17">
        <v>0</v>
      </c>
      <c r="Q46" s="18">
        <v>0</v>
      </c>
      <c r="R46" s="18">
        <v>480284.7</v>
      </c>
      <c r="S46" s="18">
        <v>0</v>
      </c>
      <c r="T46" s="18">
        <v>0</v>
      </c>
      <c r="U46" s="18">
        <v>0</v>
      </c>
      <c r="V46" s="13">
        <v>480284.7</v>
      </c>
      <c r="W46" s="17">
        <v>0</v>
      </c>
      <c r="X46" s="18">
        <v>0</v>
      </c>
      <c r="Y46" s="18">
        <v>179677.43</v>
      </c>
      <c r="Z46" s="18">
        <v>0</v>
      </c>
      <c r="AA46" s="18">
        <v>0</v>
      </c>
      <c r="AB46" s="18">
        <v>0</v>
      </c>
      <c r="AC46" s="13">
        <v>179677.43</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0</v>
      </c>
      <c r="BJ46" s="18">
        <v>0</v>
      </c>
      <c r="BK46" s="18">
        <v>0</v>
      </c>
      <c r="BL46" s="13">
        <v>0</v>
      </c>
      <c r="BM46" s="17">
        <v>0</v>
      </c>
      <c r="BN46" s="18">
        <v>0</v>
      </c>
      <c r="BO46" s="18">
        <v>0</v>
      </c>
      <c r="BP46" s="18">
        <v>0</v>
      </c>
      <c r="BQ46" s="18">
        <v>0</v>
      </c>
      <c r="BR46" s="18">
        <v>0</v>
      </c>
      <c r="BS46" s="13">
        <v>0</v>
      </c>
    </row>
    <row r="47" spans="1:71" x14ac:dyDescent="0.3">
      <c r="A47" s="4" t="s">
        <v>38</v>
      </c>
      <c r="B47" s="109">
        <v>0</v>
      </c>
      <c r="C47" s="110">
        <v>0</v>
      </c>
      <c r="D47" s="110">
        <v>408916.29</v>
      </c>
      <c r="E47" s="110">
        <v>0</v>
      </c>
      <c r="F47" s="110">
        <v>23017.84</v>
      </c>
      <c r="G47" s="110">
        <v>0</v>
      </c>
      <c r="H47" s="111">
        <v>431934.13</v>
      </c>
      <c r="I47" s="17">
        <v>0</v>
      </c>
      <c r="J47" s="18">
        <v>0</v>
      </c>
      <c r="K47" s="18">
        <v>405012</v>
      </c>
      <c r="L47" s="18">
        <v>0</v>
      </c>
      <c r="M47" s="18">
        <v>0</v>
      </c>
      <c r="N47" s="18">
        <v>0</v>
      </c>
      <c r="O47" s="13">
        <v>405012</v>
      </c>
      <c r="P47" s="17">
        <v>0</v>
      </c>
      <c r="Q47" s="18">
        <v>0</v>
      </c>
      <c r="R47" s="18">
        <v>374.29</v>
      </c>
      <c r="S47" s="18">
        <v>0</v>
      </c>
      <c r="T47" s="18">
        <v>0</v>
      </c>
      <c r="U47" s="18">
        <v>0</v>
      </c>
      <c r="V47" s="13">
        <v>374.29</v>
      </c>
      <c r="W47" s="17">
        <v>0</v>
      </c>
      <c r="X47" s="18">
        <v>0</v>
      </c>
      <c r="Y47" s="18">
        <v>3530</v>
      </c>
      <c r="Z47" s="18">
        <v>0</v>
      </c>
      <c r="AA47" s="18">
        <v>0</v>
      </c>
      <c r="AB47" s="18">
        <v>0</v>
      </c>
      <c r="AC47" s="13">
        <v>3530</v>
      </c>
      <c r="AD47" s="17">
        <v>0</v>
      </c>
      <c r="AE47" s="18">
        <v>0</v>
      </c>
      <c r="AF47" s="18">
        <v>0</v>
      </c>
      <c r="AG47" s="18">
        <v>0</v>
      </c>
      <c r="AH47" s="18">
        <v>0</v>
      </c>
      <c r="AI47" s="18">
        <v>0</v>
      </c>
      <c r="AJ47" s="13">
        <v>0</v>
      </c>
      <c r="AK47" s="17">
        <v>0</v>
      </c>
      <c r="AL47" s="18">
        <v>0</v>
      </c>
      <c r="AM47" s="18">
        <v>0</v>
      </c>
      <c r="AN47" s="18">
        <v>0</v>
      </c>
      <c r="AO47" s="18">
        <v>23017.84</v>
      </c>
      <c r="AP47" s="18">
        <v>0</v>
      </c>
      <c r="AQ47" s="13">
        <v>23017.84</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
      <c r="A48" s="4" t="s">
        <v>39</v>
      </c>
      <c r="B48" s="109">
        <v>0</v>
      </c>
      <c r="C48" s="110">
        <v>0</v>
      </c>
      <c r="D48" s="110">
        <v>1116000</v>
      </c>
      <c r="E48" s="110">
        <v>0</v>
      </c>
      <c r="F48" s="110">
        <v>0</v>
      </c>
      <c r="G48" s="110">
        <v>825000</v>
      </c>
      <c r="H48" s="111">
        <v>1941000</v>
      </c>
      <c r="I48" s="17">
        <v>0</v>
      </c>
      <c r="J48" s="18">
        <v>0</v>
      </c>
      <c r="K48" s="18">
        <v>862000</v>
      </c>
      <c r="L48" s="18">
        <v>0</v>
      </c>
      <c r="M48" s="18">
        <v>0</v>
      </c>
      <c r="N48" s="18">
        <v>0</v>
      </c>
      <c r="O48" s="13">
        <v>862000</v>
      </c>
      <c r="P48" s="17">
        <v>0</v>
      </c>
      <c r="Q48" s="18">
        <v>0</v>
      </c>
      <c r="R48" s="18">
        <v>114000</v>
      </c>
      <c r="S48" s="18">
        <v>0</v>
      </c>
      <c r="T48" s="18">
        <v>0</v>
      </c>
      <c r="U48" s="18">
        <v>0</v>
      </c>
      <c r="V48" s="13">
        <v>114000</v>
      </c>
      <c r="W48" s="17">
        <v>0</v>
      </c>
      <c r="X48" s="18">
        <v>0</v>
      </c>
      <c r="Y48" s="18">
        <v>21000</v>
      </c>
      <c r="Z48" s="18">
        <v>0</v>
      </c>
      <c r="AA48" s="18">
        <v>0</v>
      </c>
      <c r="AB48" s="18">
        <v>0</v>
      </c>
      <c r="AC48" s="13">
        <v>21000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825000</v>
      </c>
      <c r="BE48" s="13">
        <v>825000</v>
      </c>
      <c r="BF48" s="17">
        <v>0</v>
      </c>
      <c r="BG48" s="18">
        <v>0</v>
      </c>
      <c r="BH48" s="18">
        <v>119000</v>
      </c>
      <c r="BI48" s="18">
        <v>0</v>
      </c>
      <c r="BJ48" s="18">
        <v>0</v>
      </c>
      <c r="BK48" s="18">
        <v>0</v>
      </c>
      <c r="BL48" s="13">
        <v>119000</v>
      </c>
      <c r="BM48" s="17">
        <v>0</v>
      </c>
      <c r="BN48" s="18">
        <v>0</v>
      </c>
      <c r="BO48" s="18">
        <v>0</v>
      </c>
      <c r="BP48" s="18">
        <v>0</v>
      </c>
      <c r="BQ48" s="18">
        <v>0</v>
      </c>
      <c r="BR48" s="18">
        <v>0</v>
      </c>
      <c r="BS48" s="13">
        <v>0</v>
      </c>
    </row>
    <row r="49" spans="1:71" x14ac:dyDescent="0.3">
      <c r="A49" s="4" t="s">
        <v>40</v>
      </c>
      <c r="B49" s="109">
        <v>0</v>
      </c>
      <c r="C49" s="110">
        <v>0</v>
      </c>
      <c r="D49" s="110">
        <v>6636</v>
      </c>
      <c r="E49" s="110">
        <v>0</v>
      </c>
      <c r="F49" s="110">
        <v>0</v>
      </c>
      <c r="G49" s="110">
        <v>0</v>
      </c>
      <c r="H49" s="111">
        <v>6636</v>
      </c>
      <c r="I49" s="17">
        <v>0</v>
      </c>
      <c r="J49" s="18">
        <v>0</v>
      </c>
      <c r="K49" s="18">
        <v>1182</v>
      </c>
      <c r="L49" s="18">
        <v>0</v>
      </c>
      <c r="M49" s="18">
        <v>0</v>
      </c>
      <c r="N49" s="18">
        <v>0</v>
      </c>
      <c r="O49" s="13">
        <v>1182</v>
      </c>
      <c r="P49" s="17">
        <v>0</v>
      </c>
      <c r="Q49" s="18">
        <v>0</v>
      </c>
      <c r="R49" s="18">
        <v>225</v>
      </c>
      <c r="S49" s="18">
        <v>0</v>
      </c>
      <c r="T49" s="18">
        <v>0</v>
      </c>
      <c r="U49" s="18">
        <v>0</v>
      </c>
      <c r="V49" s="13">
        <v>225</v>
      </c>
      <c r="W49" s="17">
        <v>0</v>
      </c>
      <c r="X49" s="18">
        <v>0</v>
      </c>
      <c r="Y49" s="18">
        <v>625</v>
      </c>
      <c r="Z49" s="18">
        <v>0</v>
      </c>
      <c r="AA49" s="18">
        <v>0</v>
      </c>
      <c r="AB49" s="18">
        <v>0</v>
      </c>
      <c r="AC49" s="13">
        <v>625</v>
      </c>
      <c r="AD49" s="17">
        <v>0</v>
      </c>
      <c r="AE49" s="18">
        <v>0</v>
      </c>
      <c r="AF49" s="18">
        <v>0</v>
      </c>
      <c r="AG49" s="18">
        <v>0</v>
      </c>
      <c r="AH49" s="18">
        <v>0</v>
      </c>
      <c r="AI49" s="18">
        <v>0</v>
      </c>
      <c r="AJ49" s="13">
        <v>0</v>
      </c>
      <c r="AK49" s="17">
        <v>0</v>
      </c>
      <c r="AL49" s="18">
        <v>0</v>
      </c>
      <c r="AM49" s="18">
        <v>136</v>
      </c>
      <c r="AN49" s="18">
        <v>0</v>
      </c>
      <c r="AO49" s="18">
        <v>0</v>
      </c>
      <c r="AP49" s="18">
        <v>0</v>
      </c>
      <c r="AQ49" s="13">
        <v>136</v>
      </c>
      <c r="AR49" s="17">
        <v>0</v>
      </c>
      <c r="AS49" s="18">
        <v>0</v>
      </c>
      <c r="AT49" s="18">
        <v>2274</v>
      </c>
      <c r="AU49" s="18">
        <v>0</v>
      </c>
      <c r="AV49" s="18">
        <v>0</v>
      </c>
      <c r="AW49" s="18">
        <v>0</v>
      </c>
      <c r="AX49" s="13">
        <v>2274</v>
      </c>
      <c r="AY49" s="17">
        <v>0</v>
      </c>
      <c r="AZ49" s="18">
        <v>0</v>
      </c>
      <c r="BA49" s="18">
        <v>2194</v>
      </c>
      <c r="BB49" s="18">
        <v>0</v>
      </c>
      <c r="BC49" s="18">
        <v>0</v>
      </c>
      <c r="BD49" s="18">
        <v>0</v>
      </c>
      <c r="BE49" s="13">
        <v>2194</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
      <c r="A50" s="4" t="s">
        <v>41</v>
      </c>
      <c r="B50" s="109">
        <v>0</v>
      </c>
      <c r="C50" s="110">
        <v>0</v>
      </c>
      <c r="D50" s="110">
        <v>396304</v>
      </c>
      <c r="E50" s="110">
        <v>0</v>
      </c>
      <c r="F50" s="110">
        <v>0</v>
      </c>
      <c r="G50" s="110">
        <v>0</v>
      </c>
      <c r="H50" s="111">
        <v>396304</v>
      </c>
      <c r="I50" s="17">
        <v>0</v>
      </c>
      <c r="J50" s="18">
        <v>0</v>
      </c>
      <c r="K50" s="18">
        <v>50585</v>
      </c>
      <c r="L50" s="18">
        <v>0</v>
      </c>
      <c r="M50" s="18">
        <v>0</v>
      </c>
      <c r="N50" s="18">
        <v>0</v>
      </c>
      <c r="O50" s="13">
        <v>50585</v>
      </c>
      <c r="P50" s="17">
        <v>0</v>
      </c>
      <c r="Q50" s="18">
        <v>0</v>
      </c>
      <c r="R50" s="18">
        <v>97610</v>
      </c>
      <c r="S50" s="18">
        <v>0</v>
      </c>
      <c r="T50" s="18">
        <v>0</v>
      </c>
      <c r="U50" s="18">
        <v>0</v>
      </c>
      <c r="V50" s="13">
        <v>97610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248109</v>
      </c>
      <c r="AN50" s="18">
        <v>0</v>
      </c>
      <c r="AO50" s="18">
        <v>0</v>
      </c>
      <c r="AP50" s="18">
        <v>0</v>
      </c>
      <c r="AQ50" s="13">
        <v>248109</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
      <c r="A51" s="4" t="s">
        <v>42</v>
      </c>
      <c r="B51" s="109">
        <v>0</v>
      </c>
      <c r="C51" s="110">
        <v>0</v>
      </c>
      <c r="D51" s="110">
        <v>4716338</v>
      </c>
      <c r="E51" s="110">
        <v>0</v>
      </c>
      <c r="F51" s="110">
        <v>0</v>
      </c>
      <c r="G51" s="110">
        <v>189070</v>
      </c>
      <c r="H51" s="111">
        <v>4905408</v>
      </c>
      <c r="I51" s="17">
        <v>0</v>
      </c>
      <c r="J51" s="18">
        <v>0</v>
      </c>
      <c r="K51" s="18">
        <v>3221000</v>
      </c>
      <c r="L51" s="18">
        <v>0</v>
      </c>
      <c r="M51" s="18">
        <v>0</v>
      </c>
      <c r="N51" s="18">
        <v>0</v>
      </c>
      <c r="O51" s="13">
        <v>3221000</v>
      </c>
      <c r="P51" s="17">
        <v>0</v>
      </c>
      <c r="Q51" s="18">
        <v>0</v>
      </c>
      <c r="R51" s="18">
        <v>892814</v>
      </c>
      <c r="S51" s="18">
        <v>0</v>
      </c>
      <c r="T51" s="18">
        <v>0</v>
      </c>
      <c r="U51" s="18">
        <v>0</v>
      </c>
      <c r="V51" s="13">
        <v>892814</v>
      </c>
      <c r="W51" s="17">
        <v>0</v>
      </c>
      <c r="X51" s="18">
        <v>0</v>
      </c>
      <c r="Y51" s="18">
        <v>0</v>
      </c>
      <c r="Z51" s="18">
        <v>0</v>
      </c>
      <c r="AA51" s="18">
        <v>0</v>
      </c>
      <c r="AB51" s="18">
        <v>25925</v>
      </c>
      <c r="AC51" s="13">
        <v>25925</v>
      </c>
      <c r="AD51" s="17">
        <v>0</v>
      </c>
      <c r="AE51" s="18">
        <v>0</v>
      </c>
      <c r="AF51" s="18">
        <v>0</v>
      </c>
      <c r="AG51" s="18">
        <v>0</v>
      </c>
      <c r="AH51" s="18">
        <v>0</v>
      </c>
      <c r="AI51" s="18">
        <v>0</v>
      </c>
      <c r="AJ51" s="13">
        <v>0</v>
      </c>
      <c r="AK51" s="17">
        <v>0</v>
      </c>
      <c r="AL51" s="18">
        <v>0</v>
      </c>
      <c r="AM51" s="18">
        <v>602524</v>
      </c>
      <c r="AN51" s="18">
        <v>0</v>
      </c>
      <c r="AO51" s="18">
        <v>0</v>
      </c>
      <c r="AP51" s="18">
        <v>163145</v>
      </c>
      <c r="AQ51" s="13">
        <v>765669</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
      <c r="A52" s="4" t="s">
        <v>43</v>
      </c>
      <c r="B52" s="109">
        <v>0</v>
      </c>
      <c r="C52" s="110">
        <v>0</v>
      </c>
      <c r="D52" s="110">
        <v>6148288.0200000005</v>
      </c>
      <c r="E52" s="110">
        <v>0</v>
      </c>
      <c r="F52" s="110">
        <v>405924.38</v>
      </c>
      <c r="G52" s="110">
        <v>1500</v>
      </c>
      <c r="H52" s="111">
        <v>6555712.4000000013</v>
      </c>
      <c r="I52" s="17">
        <v>0</v>
      </c>
      <c r="J52" s="18">
        <v>0</v>
      </c>
      <c r="K52" s="18">
        <v>1914382.33</v>
      </c>
      <c r="L52" s="18">
        <v>0</v>
      </c>
      <c r="M52" s="18">
        <v>0</v>
      </c>
      <c r="N52" s="18">
        <v>0</v>
      </c>
      <c r="O52" s="13">
        <v>1914382.33</v>
      </c>
      <c r="P52" s="17">
        <v>0</v>
      </c>
      <c r="Q52" s="18">
        <v>0</v>
      </c>
      <c r="R52" s="18">
        <v>1728963.29</v>
      </c>
      <c r="S52" s="18">
        <v>0</v>
      </c>
      <c r="T52" s="18">
        <v>26906.2</v>
      </c>
      <c r="U52" s="18">
        <v>0</v>
      </c>
      <c r="V52" s="13">
        <v>1755869.49</v>
      </c>
      <c r="W52" s="17">
        <v>0</v>
      </c>
      <c r="X52" s="18">
        <v>0</v>
      </c>
      <c r="Y52" s="18">
        <v>1620017.87</v>
      </c>
      <c r="Z52" s="18">
        <v>0</v>
      </c>
      <c r="AA52" s="18">
        <v>0</v>
      </c>
      <c r="AB52" s="18">
        <v>0</v>
      </c>
      <c r="AC52" s="13">
        <v>1620017.87</v>
      </c>
      <c r="AD52" s="17">
        <v>0</v>
      </c>
      <c r="AE52" s="18">
        <v>0</v>
      </c>
      <c r="AF52" s="18">
        <v>0</v>
      </c>
      <c r="AG52" s="18">
        <v>0</v>
      </c>
      <c r="AH52" s="18">
        <v>0</v>
      </c>
      <c r="AI52" s="18">
        <v>0</v>
      </c>
      <c r="AJ52" s="13">
        <v>0</v>
      </c>
      <c r="AK52" s="17">
        <v>0</v>
      </c>
      <c r="AL52" s="18">
        <v>0</v>
      </c>
      <c r="AM52" s="18">
        <v>289654.05000000005</v>
      </c>
      <c r="AN52" s="18">
        <v>0</v>
      </c>
      <c r="AO52" s="18">
        <v>30910.940000000002</v>
      </c>
      <c r="AP52" s="18">
        <v>0</v>
      </c>
      <c r="AQ52" s="13">
        <v>320564.99000000005</v>
      </c>
      <c r="AR52" s="17">
        <v>0</v>
      </c>
      <c r="AS52" s="18">
        <v>0</v>
      </c>
      <c r="AT52" s="18">
        <v>119529.28</v>
      </c>
      <c r="AU52" s="18">
        <v>0</v>
      </c>
      <c r="AV52" s="18">
        <v>36879.75</v>
      </c>
      <c r="AW52" s="18">
        <v>0</v>
      </c>
      <c r="AX52" s="13">
        <v>156409.03</v>
      </c>
      <c r="AY52" s="17">
        <v>0</v>
      </c>
      <c r="AZ52" s="18">
        <v>0</v>
      </c>
      <c r="BA52" s="18">
        <v>475741.2</v>
      </c>
      <c r="BB52" s="18">
        <v>0</v>
      </c>
      <c r="BC52" s="18">
        <v>0</v>
      </c>
      <c r="BD52" s="18">
        <v>0</v>
      </c>
      <c r="BE52" s="13">
        <v>475741.2</v>
      </c>
      <c r="BF52" s="17">
        <v>0</v>
      </c>
      <c r="BG52" s="18">
        <v>0</v>
      </c>
      <c r="BH52" s="18">
        <v>0</v>
      </c>
      <c r="BI52" s="18">
        <v>0</v>
      </c>
      <c r="BJ52" s="18">
        <v>311227.49</v>
      </c>
      <c r="BK52" s="18">
        <v>1500</v>
      </c>
      <c r="BL52" s="13">
        <v>312727.49</v>
      </c>
      <c r="BM52" s="17">
        <v>0</v>
      </c>
      <c r="BN52" s="18">
        <v>0</v>
      </c>
      <c r="BO52" s="18">
        <v>0</v>
      </c>
      <c r="BP52" s="18">
        <v>0</v>
      </c>
      <c r="BQ52" s="18">
        <v>0</v>
      </c>
      <c r="BR52" s="18">
        <v>0</v>
      </c>
      <c r="BS52" s="13">
        <v>0</v>
      </c>
    </row>
    <row r="53" spans="1:71" x14ac:dyDescent="0.3">
      <c r="A53" s="4" t="s">
        <v>44</v>
      </c>
      <c r="B53" s="109">
        <v>0</v>
      </c>
      <c r="C53" s="110">
        <v>0</v>
      </c>
      <c r="D53" s="110">
        <v>0</v>
      </c>
      <c r="E53" s="110">
        <v>0</v>
      </c>
      <c r="F53" s="110">
        <v>31639</v>
      </c>
      <c r="G53" s="110">
        <v>11993064</v>
      </c>
      <c r="H53" s="111">
        <v>12024703</v>
      </c>
      <c r="I53" s="17">
        <v>0</v>
      </c>
      <c r="J53" s="18">
        <v>0</v>
      </c>
      <c r="K53" s="18">
        <v>0</v>
      </c>
      <c r="L53" s="18">
        <v>0</v>
      </c>
      <c r="M53" s="18">
        <v>0</v>
      </c>
      <c r="N53" s="18">
        <v>6012622</v>
      </c>
      <c r="O53" s="13">
        <v>6012622</v>
      </c>
      <c r="P53" s="17">
        <v>0</v>
      </c>
      <c r="Q53" s="18">
        <v>0</v>
      </c>
      <c r="R53" s="18">
        <v>0</v>
      </c>
      <c r="S53" s="18">
        <v>0</v>
      </c>
      <c r="T53" s="18">
        <v>0</v>
      </c>
      <c r="U53" s="18">
        <v>2165267</v>
      </c>
      <c r="V53" s="13">
        <v>2165267</v>
      </c>
      <c r="W53" s="17">
        <v>0</v>
      </c>
      <c r="X53" s="18">
        <v>0</v>
      </c>
      <c r="Y53" s="18">
        <v>0</v>
      </c>
      <c r="Z53" s="18">
        <v>0</v>
      </c>
      <c r="AA53" s="18">
        <v>0</v>
      </c>
      <c r="AB53" s="18">
        <v>104694</v>
      </c>
      <c r="AC53" s="13">
        <v>104694</v>
      </c>
      <c r="AD53" s="17">
        <v>0</v>
      </c>
      <c r="AE53" s="18">
        <v>0</v>
      </c>
      <c r="AF53" s="18">
        <v>0</v>
      </c>
      <c r="AG53" s="18">
        <v>0</v>
      </c>
      <c r="AH53" s="18">
        <v>31639</v>
      </c>
      <c r="AI53" s="18">
        <v>0</v>
      </c>
      <c r="AJ53" s="13">
        <v>31639</v>
      </c>
      <c r="AK53" s="17">
        <v>0</v>
      </c>
      <c r="AL53" s="18">
        <v>0</v>
      </c>
      <c r="AM53" s="18">
        <v>0</v>
      </c>
      <c r="AN53" s="18">
        <v>0</v>
      </c>
      <c r="AO53" s="18">
        <v>0</v>
      </c>
      <c r="AP53" s="18">
        <v>0</v>
      </c>
      <c r="AQ53" s="13">
        <v>0</v>
      </c>
      <c r="AR53" s="17">
        <v>0</v>
      </c>
      <c r="AS53" s="18">
        <v>0</v>
      </c>
      <c r="AT53" s="18">
        <v>0</v>
      </c>
      <c r="AU53" s="18">
        <v>0</v>
      </c>
      <c r="AV53" s="18">
        <v>0</v>
      </c>
      <c r="AW53" s="18">
        <v>3672627</v>
      </c>
      <c r="AX53" s="13">
        <v>3672627</v>
      </c>
      <c r="AY53" s="17">
        <v>0</v>
      </c>
      <c r="AZ53" s="18">
        <v>0</v>
      </c>
      <c r="BA53" s="18">
        <v>0</v>
      </c>
      <c r="BB53" s="18">
        <v>0</v>
      </c>
      <c r="BC53" s="18">
        <v>0</v>
      </c>
      <c r="BD53" s="18">
        <v>37854</v>
      </c>
      <c r="BE53" s="13">
        <v>37854</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
      <c r="A54" s="4" t="s">
        <v>45</v>
      </c>
      <c r="B54" s="109">
        <v>0</v>
      </c>
      <c r="C54" s="110">
        <v>0</v>
      </c>
      <c r="D54" s="110">
        <v>5218423.88</v>
      </c>
      <c r="E54" s="110">
        <v>0</v>
      </c>
      <c r="F54" s="110">
        <v>0</v>
      </c>
      <c r="G54" s="110">
        <v>0</v>
      </c>
      <c r="H54" s="111">
        <v>5218423.88</v>
      </c>
      <c r="I54" s="17">
        <v>0</v>
      </c>
      <c r="J54" s="18">
        <v>0</v>
      </c>
      <c r="K54" s="18">
        <v>1140207</v>
      </c>
      <c r="L54" s="18">
        <v>0</v>
      </c>
      <c r="M54" s="18">
        <v>0</v>
      </c>
      <c r="N54" s="18">
        <v>0</v>
      </c>
      <c r="O54" s="13">
        <v>1140207</v>
      </c>
      <c r="P54" s="17">
        <v>0</v>
      </c>
      <c r="Q54" s="18">
        <v>0</v>
      </c>
      <c r="R54" s="18">
        <v>4500</v>
      </c>
      <c r="S54" s="18">
        <v>0</v>
      </c>
      <c r="T54" s="18">
        <v>0</v>
      </c>
      <c r="U54" s="18">
        <v>0</v>
      </c>
      <c r="V54" s="13">
        <v>4500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4073716.88</v>
      </c>
      <c r="AU54" s="18">
        <v>0</v>
      </c>
      <c r="AV54" s="18">
        <v>0</v>
      </c>
      <c r="AW54" s="18">
        <v>0</v>
      </c>
      <c r="AX54" s="13">
        <v>4073716.88</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
      <c r="A55" s="4" t="s">
        <v>46</v>
      </c>
      <c r="B55" s="109">
        <v>234128.83</v>
      </c>
      <c r="C55" s="110">
        <v>7683.51</v>
      </c>
      <c r="D55" s="110">
        <v>2833364.84</v>
      </c>
      <c r="E55" s="110">
        <v>0</v>
      </c>
      <c r="F55" s="110">
        <v>0</v>
      </c>
      <c r="G55" s="110">
        <v>0</v>
      </c>
      <c r="H55" s="111">
        <v>3075177.18</v>
      </c>
      <c r="I55" s="17">
        <v>0</v>
      </c>
      <c r="J55" s="18">
        <v>0</v>
      </c>
      <c r="K55" s="18">
        <v>2287278</v>
      </c>
      <c r="L55" s="18">
        <v>0</v>
      </c>
      <c r="M55" s="18">
        <v>0</v>
      </c>
      <c r="N55" s="18">
        <v>0</v>
      </c>
      <c r="O55" s="13">
        <v>2287278</v>
      </c>
      <c r="P55" s="17">
        <v>0</v>
      </c>
      <c r="Q55" s="18">
        <v>0</v>
      </c>
      <c r="R55" s="18">
        <v>99835.87</v>
      </c>
      <c r="S55" s="18">
        <v>0</v>
      </c>
      <c r="T55" s="18">
        <v>0</v>
      </c>
      <c r="U55" s="18">
        <v>0</v>
      </c>
      <c r="V55" s="13">
        <v>99835.87</v>
      </c>
      <c r="W55" s="17">
        <v>0</v>
      </c>
      <c r="X55" s="18">
        <v>0</v>
      </c>
      <c r="Y55" s="18">
        <v>244252.34</v>
      </c>
      <c r="Z55" s="18">
        <v>0</v>
      </c>
      <c r="AA55" s="18">
        <v>0</v>
      </c>
      <c r="AB55" s="18">
        <v>0</v>
      </c>
      <c r="AC55" s="13">
        <v>244252.34</v>
      </c>
      <c r="AD55" s="17">
        <v>0</v>
      </c>
      <c r="AE55" s="18">
        <v>0</v>
      </c>
      <c r="AF55" s="18">
        <v>0</v>
      </c>
      <c r="AG55" s="18">
        <v>0</v>
      </c>
      <c r="AH55" s="18">
        <v>0</v>
      </c>
      <c r="AI55" s="18">
        <v>0</v>
      </c>
      <c r="AJ55" s="13">
        <v>0</v>
      </c>
      <c r="AK55" s="17">
        <v>234128.83</v>
      </c>
      <c r="AL55" s="18">
        <v>0</v>
      </c>
      <c r="AM55" s="18">
        <v>35790.829999999994</v>
      </c>
      <c r="AN55" s="18">
        <v>0</v>
      </c>
      <c r="AO55" s="18">
        <v>0</v>
      </c>
      <c r="AP55" s="18">
        <v>0</v>
      </c>
      <c r="AQ55" s="13">
        <v>269919.65999999997</v>
      </c>
      <c r="AR55" s="17">
        <v>0</v>
      </c>
      <c r="AS55" s="18">
        <v>7683.51</v>
      </c>
      <c r="AT55" s="18">
        <v>153654.77999999997</v>
      </c>
      <c r="AU55" s="18">
        <v>0</v>
      </c>
      <c r="AV55" s="18">
        <v>0</v>
      </c>
      <c r="AW55" s="18">
        <v>0</v>
      </c>
      <c r="AX55" s="13">
        <v>161338.28999999998</v>
      </c>
      <c r="AY55" s="17">
        <v>0</v>
      </c>
      <c r="AZ55" s="18">
        <v>0</v>
      </c>
      <c r="BA55" s="18">
        <v>12553.02</v>
      </c>
      <c r="BB55" s="18">
        <v>0</v>
      </c>
      <c r="BC55" s="18">
        <v>0</v>
      </c>
      <c r="BD55" s="18">
        <v>0</v>
      </c>
      <c r="BE55" s="13">
        <v>12553.02</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3">
      <c r="A56" s="4" t="s">
        <v>47</v>
      </c>
      <c r="B56" s="109">
        <v>0</v>
      </c>
      <c r="C56" s="110">
        <v>0</v>
      </c>
      <c r="D56" s="110">
        <v>386187.27</v>
      </c>
      <c r="E56" s="110">
        <v>0</v>
      </c>
      <c r="F56" s="110">
        <v>0</v>
      </c>
      <c r="G56" s="110">
        <v>54616</v>
      </c>
      <c r="H56" s="111">
        <v>440803.27</v>
      </c>
      <c r="I56" s="17">
        <v>0</v>
      </c>
      <c r="J56" s="18">
        <v>0</v>
      </c>
      <c r="K56" s="18">
        <v>308325.95</v>
      </c>
      <c r="L56" s="18">
        <v>0</v>
      </c>
      <c r="M56" s="18">
        <v>0</v>
      </c>
      <c r="N56" s="18">
        <v>0</v>
      </c>
      <c r="O56" s="13">
        <v>308325.95</v>
      </c>
      <c r="P56" s="17">
        <v>0</v>
      </c>
      <c r="Q56" s="18">
        <v>0</v>
      </c>
      <c r="R56" s="18">
        <v>0</v>
      </c>
      <c r="S56" s="18">
        <v>0</v>
      </c>
      <c r="T56" s="18">
        <v>0</v>
      </c>
      <c r="U56" s="18">
        <v>0</v>
      </c>
      <c r="V56" s="13">
        <v>0</v>
      </c>
      <c r="W56" s="17">
        <v>0</v>
      </c>
      <c r="X56" s="18">
        <v>0</v>
      </c>
      <c r="Y56" s="18">
        <v>19236.36</v>
      </c>
      <c r="Z56" s="18">
        <v>0</v>
      </c>
      <c r="AA56" s="18">
        <v>0</v>
      </c>
      <c r="AB56" s="18">
        <v>0</v>
      </c>
      <c r="AC56" s="13">
        <v>19236.36</v>
      </c>
      <c r="AD56" s="17">
        <v>0</v>
      </c>
      <c r="AE56" s="18">
        <v>0</v>
      </c>
      <c r="AF56" s="18">
        <v>0</v>
      </c>
      <c r="AG56" s="18">
        <v>0</v>
      </c>
      <c r="AH56" s="18">
        <v>0</v>
      </c>
      <c r="AI56" s="18">
        <v>0</v>
      </c>
      <c r="AJ56" s="13">
        <v>0</v>
      </c>
      <c r="AK56" s="17">
        <v>0</v>
      </c>
      <c r="AL56" s="18">
        <v>0</v>
      </c>
      <c r="AM56" s="18">
        <v>5100</v>
      </c>
      <c r="AN56" s="18">
        <v>0</v>
      </c>
      <c r="AO56" s="18">
        <v>0</v>
      </c>
      <c r="AP56" s="18">
        <v>0</v>
      </c>
      <c r="AQ56" s="13">
        <v>5100</v>
      </c>
      <c r="AR56" s="17">
        <v>0</v>
      </c>
      <c r="AS56" s="18">
        <v>0</v>
      </c>
      <c r="AT56" s="18">
        <v>53524.959999999999</v>
      </c>
      <c r="AU56" s="18">
        <v>0</v>
      </c>
      <c r="AV56" s="18">
        <v>0</v>
      </c>
      <c r="AW56" s="18">
        <v>54616</v>
      </c>
      <c r="AX56" s="13">
        <v>108140.95999999999</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
      <c r="A57" s="4" t="s">
        <v>48</v>
      </c>
      <c r="B57" s="109">
        <v>12219.46</v>
      </c>
      <c r="C57" s="110">
        <v>0</v>
      </c>
      <c r="D57" s="110">
        <v>1480515.8800000001</v>
      </c>
      <c r="E57" s="110">
        <v>0</v>
      </c>
      <c r="F57" s="110">
        <v>0</v>
      </c>
      <c r="G57" s="110">
        <v>0</v>
      </c>
      <c r="H57" s="111">
        <v>1492735.34</v>
      </c>
      <c r="I57" s="17">
        <v>12219.46</v>
      </c>
      <c r="J57" s="18">
        <v>0</v>
      </c>
      <c r="K57" s="18">
        <v>474674.28</v>
      </c>
      <c r="L57" s="18">
        <v>0</v>
      </c>
      <c r="M57" s="18">
        <v>0</v>
      </c>
      <c r="N57" s="18">
        <v>0</v>
      </c>
      <c r="O57" s="13">
        <v>486893.74000000005</v>
      </c>
      <c r="P57" s="17">
        <v>0</v>
      </c>
      <c r="Q57" s="18">
        <v>0</v>
      </c>
      <c r="R57" s="18">
        <v>1005841.6000000001</v>
      </c>
      <c r="S57" s="18">
        <v>0</v>
      </c>
      <c r="T57" s="18">
        <v>0</v>
      </c>
      <c r="U57" s="18">
        <v>0</v>
      </c>
      <c r="V57" s="13">
        <v>1005841.6000000001</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
      <c r="A58" s="4" t="s">
        <v>49</v>
      </c>
      <c r="B58" s="109">
        <v>0</v>
      </c>
      <c r="C58" s="110">
        <v>6530788</v>
      </c>
      <c r="D58" s="110">
        <v>6138311</v>
      </c>
      <c r="E58" s="110">
        <v>0</v>
      </c>
      <c r="F58" s="110">
        <v>0</v>
      </c>
      <c r="G58" s="110">
        <v>135221</v>
      </c>
      <c r="H58" s="111">
        <v>12804320</v>
      </c>
      <c r="I58" s="17">
        <v>0</v>
      </c>
      <c r="J58" s="18">
        <v>0</v>
      </c>
      <c r="K58" s="18">
        <v>4886888</v>
      </c>
      <c r="L58" s="18">
        <v>0</v>
      </c>
      <c r="M58" s="18">
        <v>0</v>
      </c>
      <c r="N58" s="18">
        <v>0</v>
      </c>
      <c r="O58" s="13">
        <v>4886888</v>
      </c>
      <c r="P58" s="17">
        <v>0</v>
      </c>
      <c r="Q58" s="18">
        <v>0</v>
      </c>
      <c r="R58" s="18">
        <v>548833</v>
      </c>
      <c r="S58" s="18">
        <v>0</v>
      </c>
      <c r="T58" s="18">
        <v>0</v>
      </c>
      <c r="U58" s="18">
        <v>0</v>
      </c>
      <c r="V58" s="13">
        <v>548833</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6530788</v>
      </c>
      <c r="AM58" s="18">
        <v>0</v>
      </c>
      <c r="AN58" s="18">
        <v>0</v>
      </c>
      <c r="AO58" s="18">
        <v>0</v>
      </c>
      <c r="AP58" s="18">
        <v>0</v>
      </c>
      <c r="AQ58" s="13">
        <v>6530788</v>
      </c>
      <c r="AR58" s="17">
        <v>0</v>
      </c>
      <c r="AS58" s="18">
        <v>0</v>
      </c>
      <c r="AT58" s="18">
        <v>702590</v>
      </c>
      <c r="AU58" s="18">
        <v>0</v>
      </c>
      <c r="AV58" s="18">
        <v>0</v>
      </c>
      <c r="AW58" s="18">
        <v>0</v>
      </c>
      <c r="AX58" s="13">
        <v>702590</v>
      </c>
      <c r="AY58" s="17">
        <v>0</v>
      </c>
      <c r="AZ58" s="18">
        <v>0</v>
      </c>
      <c r="BA58" s="18">
        <v>0</v>
      </c>
      <c r="BB58" s="18">
        <v>0</v>
      </c>
      <c r="BC58" s="18">
        <v>0</v>
      </c>
      <c r="BD58" s="18">
        <v>135221</v>
      </c>
      <c r="BE58" s="13">
        <v>135221</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
      <c r="A59" s="4" t="s">
        <v>50</v>
      </c>
      <c r="B59" s="109">
        <v>0</v>
      </c>
      <c r="C59" s="110">
        <v>0</v>
      </c>
      <c r="D59" s="110">
        <v>1231831.3500000001</v>
      </c>
      <c r="E59" s="110">
        <v>55650</v>
      </c>
      <c r="F59" s="110">
        <v>52319.020000000004</v>
      </c>
      <c r="G59" s="110">
        <v>121893.39</v>
      </c>
      <c r="H59" s="111">
        <v>1461693.7600000002</v>
      </c>
      <c r="I59" s="17" t="s">
        <v>263</v>
      </c>
      <c r="J59" s="18" t="s">
        <v>263</v>
      </c>
      <c r="K59" s="18">
        <v>1231831.3500000001</v>
      </c>
      <c r="L59" s="18" t="s">
        <v>263</v>
      </c>
      <c r="M59" s="18" t="s">
        <v>263</v>
      </c>
      <c r="N59" s="18" t="s">
        <v>263</v>
      </c>
      <c r="O59" s="13">
        <v>1231831.3500000001</v>
      </c>
      <c r="P59" s="17" t="s">
        <v>263</v>
      </c>
      <c r="Q59" s="18" t="s">
        <v>263</v>
      </c>
      <c r="R59" s="18" t="s">
        <v>263</v>
      </c>
      <c r="S59" s="18" t="s">
        <v>263</v>
      </c>
      <c r="T59" s="18" t="s">
        <v>263</v>
      </c>
      <c r="U59" s="18" t="s">
        <v>263</v>
      </c>
      <c r="V59" s="13">
        <v>0</v>
      </c>
      <c r="W59" s="17" t="s">
        <v>263</v>
      </c>
      <c r="X59" s="18" t="s">
        <v>263</v>
      </c>
      <c r="Y59" s="18" t="s">
        <v>263</v>
      </c>
      <c r="Z59" s="18">
        <v>4380</v>
      </c>
      <c r="AA59" s="18" t="s">
        <v>263</v>
      </c>
      <c r="AB59" s="18">
        <v>2626.31</v>
      </c>
      <c r="AC59" s="13">
        <v>7006.3099999999995</v>
      </c>
      <c r="AD59" s="17" t="s">
        <v>263</v>
      </c>
      <c r="AE59" s="18" t="s">
        <v>263</v>
      </c>
      <c r="AF59" s="18" t="s">
        <v>263</v>
      </c>
      <c r="AG59" s="18" t="s">
        <v>263</v>
      </c>
      <c r="AH59" s="18" t="s">
        <v>263</v>
      </c>
      <c r="AI59" s="18" t="s">
        <v>263</v>
      </c>
      <c r="AJ59" s="13">
        <v>0</v>
      </c>
      <c r="AK59" s="17" t="s">
        <v>263</v>
      </c>
      <c r="AL59" s="18" t="s">
        <v>263</v>
      </c>
      <c r="AM59" s="18" t="s">
        <v>263</v>
      </c>
      <c r="AN59" s="18">
        <v>3030</v>
      </c>
      <c r="AO59" s="18" t="s">
        <v>263</v>
      </c>
      <c r="AP59" s="18" t="s">
        <v>263</v>
      </c>
      <c r="AQ59" s="13">
        <v>3030</v>
      </c>
      <c r="AR59" s="17" t="s">
        <v>263</v>
      </c>
      <c r="AS59" s="18" t="s">
        <v>263</v>
      </c>
      <c r="AT59" s="18" t="s">
        <v>263</v>
      </c>
      <c r="AU59" s="18">
        <v>48240</v>
      </c>
      <c r="AV59" s="18" t="s">
        <v>263</v>
      </c>
      <c r="AW59" s="18">
        <v>119267.08</v>
      </c>
      <c r="AX59" s="13">
        <v>167507.08000000002</v>
      </c>
      <c r="AY59" s="17" t="s">
        <v>263</v>
      </c>
      <c r="AZ59" s="18" t="s">
        <v>263</v>
      </c>
      <c r="BA59" s="18" t="s">
        <v>263</v>
      </c>
      <c r="BB59" s="18" t="s">
        <v>263</v>
      </c>
      <c r="BC59" s="18" t="s">
        <v>263</v>
      </c>
      <c r="BD59" s="18" t="s">
        <v>263</v>
      </c>
      <c r="BE59" s="13">
        <v>0</v>
      </c>
      <c r="BF59" s="17" t="s">
        <v>263</v>
      </c>
      <c r="BG59" s="18" t="s">
        <v>263</v>
      </c>
      <c r="BH59" s="18" t="s">
        <v>263</v>
      </c>
      <c r="BI59" s="18" t="s">
        <v>263</v>
      </c>
      <c r="BJ59" s="18" t="s">
        <v>263</v>
      </c>
      <c r="BK59" s="18" t="s">
        <v>263</v>
      </c>
      <c r="BL59" s="13">
        <v>0</v>
      </c>
      <c r="BM59" s="17" t="s">
        <v>263</v>
      </c>
      <c r="BN59" s="18" t="s">
        <v>263</v>
      </c>
      <c r="BO59" s="18" t="s">
        <v>263</v>
      </c>
      <c r="BP59" s="18" t="s">
        <v>263</v>
      </c>
      <c r="BQ59" s="18">
        <v>52319.020000000004</v>
      </c>
      <c r="BR59" s="18" t="s">
        <v>263</v>
      </c>
      <c r="BS59" s="13">
        <v>52319.020000000004</v>
      </c>
    </row>
    <row r="60" spans="1:71" x14ac:dyDescent="0.3">
      <c r="A60" s="4" t="s">
        <v>51</v>
      </c>
      <c r="B60" s="109">
        <v>0</v>
      </c>
      <c r="C60" s="110">
        <v>0</v>
      </c>
      <c r="D60" s="110">
        <v>511559.03</v>
      </c>
      <c r="E60" s="110">
        <v>0</v>
      </c>
      <c r="F60" s="110">
        <v>0</v>
      </c>
      <c r="G60" s="110">
        <v>0</v>
      </c>
      <c r="H60" s="111">
        <v>511559.03</v>
      </c>
      <c r="I60" s="17">
        <v>0</v>
      </c>
      <c r="J60" s="18">
        <v>0</v>
      </c>
      <c r="K60" s="18">
        <v>511559.03</v>
      </c>
      <c r="L60" s="18">
        <v>0</v>
      </c>
      <c r="M60" s="18">
        <v>0</v>
      </c>
      <c r="N60" s="18">
        <v>0</v>
      </c>
      <c r="O60" s="13">
        <v>511559.03</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
      <c r="A61" s="4" t="s">
        <v>52</v>
      </c>
      <c r="B61" s="109">
        <v>0</v>
      </c>
      <c r="C61" s="110">
        <v>0</v>
      </c>
      <c r="D61" s="110">
        <v>4971879.8899999997</v>
      </c>
      <c r="E61" s="110">
        <v>2920</v>
      </c>
      <c r="F61" s="110">
        <v>487750.08999999997</v>
      </c>
      <c r="G61" s="110">
        <v>0</v>
      </c>
      <c r="H61" s="111">
        <v>5462549.9799999995</v>
      </c>
      <c r="I61" s="17">
        <v>0</v>
      </c>
      <c r="J61" s="18">
        <v>0</v>
      </c>
      <c r="K61" s="18">
        <v>2659941.98</v>
      </c>
      <c r="L61" s="18">
        <v>0</v>
      </c>
      <c r="M61" s="18">
        <v>0</v>
      </c>
      <c r="N61" s="18">
        <v>0</v>
      </c>
      <c r="O61" s="13">
        <v>2659941.98</v>
      </c>
      <c r="P61" s="17">
        <v>0</v>
      </c>
      <c r="Q61" s="18">
        <v>0</v>
      </c>
      <c r="R61" s="18">
        <v>934982</v>
      </c>
      <c r="S61" s="18">
        <v>0</v>
      </c>
      <c r="T61" s="18">
        <v>0</v>
      </c>
      <c r="U61" s="18">
        <v>0</v>
      </c>
      <c r="V61" s="13">
        <v>934982</v>
      </c>
      <c r="W61" s="17">
        <v>0</v>
      </c>
      <c r="X61" s="18">
        <v>0</v>
      </c>
      <c r="Y61" s="18">
        <v>534174</v>
      </c>
      <c r="Z61" s="18">
        <v>0</v>
      </c>
      <c r="AA61" s="18">
        <v>32390.12</v>
      </c>
      <c r="AB61" s="18">
        <v>0</v>
      </c>
      <c r="AC61" s="13">
        <v>566564.12</v>
      </c>
      <c r="AD61" s="17">
        <v>0</v>
      </c>
      <c r="AE61" s="18">
        <v>0</v>
      </c>
      <c r="AF61" s="18">
        <v>0</v>
      </c>
      <c r="AG61" s="18">
        <v>0</v>
      </c>
      <c r="AH61" s="18">
        <v>0</v>
      </c>
      <c r="AI61" s="18">
        <v>0</v>
      </c>
      <c r="AJ61" s="13">
        <v>0</v>
      </c>
      <c r="AK61" s="17">
        <v>0</v>
      </c>
      <c r="AL61" s="18">
        <v>0</v>
      </c>
      <c r="AM61" s="18">
        <v>31471</v>
      </c>
      <c r="AN61" s="18">
        <v>0</v>
      </c>
      <c r="AO61" s="18">
        <v>0</v>
      </c>
      <c r="AP61" s="18">
        <v>0</v>
      </c>
      <c r="AQ61" s="13">
        <v>31471</v>
      </c>
      <c r="AR61" s="17">
        <v>0</v>
      </c>
      <c r="AS61" s="18">
        <v>0</v>
      </c>
      <c r="AT61" s="18">
        <v>108808.91</v>
      </c>
      <c r="AU61" s="18">
        <v>0</v>
      </c>
      <c r="AV61" s="18">
        <v>0</v>
      </c>
      <c r="AW61" s="18">
        <v>0</v>
      </c>
      <c r="AX61" s="13">
        <v>108808.91</v>
      </c>
      <c r="AY61" s="17">
        <v>0</v>
      </c>
      <c r="AZ61" s="18">
        <v>0</v>
      </c>
      <c r="BA61" s="18">
        <v>702502</v>
      </c>
      <c r="BB61" s="18">
        <v>0</v>
      </c>
      <c r="BC61" s="18">
        <v>0</v>
      </c>
      <c r="BD61" s="18">
        <v>0</v>
      </c>
      <c r="BE61" s="13">
        <v>702502</v>
      </c>
      <c r="BF61" s="17">
        <v>0</v>
      </c>
      <c r="BG61" s="18">
        <v>0</v>
      </c>
      <c r="BH61" s="18">
        <v>0</v>
      </c>
      <c r="BI61" s="18">
        <v>0</v>
      </c>
      <c r="BJ61" s="18">
        <v>455359.97</v>
      </c>
      <c r="BK61" s="18">
        <v>0</v>
      </c>
      <c r="BL61" s="13">
        <v>455359.97</v>
      </c>
      <c r="BM61" s="17">
        <v>0</v>
      </c>
      <c r="BN61" s="18">
        <v>0</v>
      </c>
      <c r="BO61" s="18">
        <v>0</v>
      </c>
      <c r="BP61" s="18">
        <v>2920</v>
      </c>
      <c r="BQ61" s="18">
        <v>0</v>
      </c>
      <c r="BR61" s="18">
        <v>0</v>
      </c>
      <c r="BS61" s="13">
        <v>2920</v>
      </c>
    </row>
    <row r="62" spans="1:71" x14ac:dyDescent="0.3">
      <c r="A62" s="4" t="s">
        <v>53</v>
      </c>
      <c r="B62" s="109">
        <v>0</v>
      </c>
      <c r="C62" s="110">
        <v>59791.64</v>
      </c>
      <c r="D62" s="110">
        <v>6846190.8300000001</v>
      </c>
      <c r="E62" s="110">
        <v>0</v>
      </c>
      <c r="F62" s="110">
        <v>0</v>
      </c>
      <c r="G62" s="110">
        <v>4843113.87</v>
      </c>
      <c r="H62" s="111">
        <v>11749096.340000002</v>
      </c>
      <c r="I62" s="17">
        <v>0</v>
      </c>
      <c r="J62" s="18">
        <v>0</v>
      </c>
      <c r="K62" s="18">
        <v>4798813.3499999996</v>
      </c>
      <c r="L62" s="18">
        <v>0</v>
      </c>
      <c r="M62" s="18">
        <v>0</v>
      </c>
      <c r="N62" s="18">
        <v>0</v>
      </c>
      <c r="O62" s="13">
        <v>4798813.3499999996</v>
      </c>
      <c r="P62" s="17">
        <v>0</v>
      </c>
      <c r="Q62" s="18">
        <v>0</v>
      </c>
      <c r="R62" s="18">
        <v>929963.16</v>
      </c>
      <c r="S62" s="18">
        <v>0</v>
      </c>
      <c r="T62" s="18">
        <v>0</v>
      </c>
      <c r="U62" s="18">
        <v>0</v>
      </c>
      <c r="V62" s="13">
        <v>929963.16</v>
      </c>
      <c r="W62" s="17">
        <v>0</v>
      </c>
      <c r="X62" s="18">
        <v>0</v>
      </c>
      <c r="Y62" s="18">
        <v>1049615.32</v>
      </c>
      <c r="Z62" s="18">
        <v>0</v>
      </c>
      <c r="AA62" s="18">
        <v>0</v>
      </c>
      <c r="AB62" s="18">
        <v>4334232.41</v>
      </c>
      <c r="AC62" s="13">
        <v>5383847.7300000004</v>
      </c>
      <c r="AD62" s="17">
        <v>0</v>
      </c>
      <c r="AE62" s="18">
        <v>0</v>
      </c>
      <c r="AF62" s="18">
        <v>0</v>
      </c>
      <c r="AG62" s="18">
        <v>0</v>
      </c>
      <c r="AH62" s="18">
        <v>0</v>
      </c>
      <c r="AI62" s="18">
        <v>0</v>
      </c>
      <c r="AJ62" s="13">
        <v>0</v>
      </c>
      <c r="AK62" s="17">
        <v>0</v>
      </c>
      <c r="AL62" s="18">
        <v>0</v>
      </c>
      <c r="AM62" s="18">
        <v>67799</v>
      </c>
      <c r="AN62" s="18">
        <v>0</v>
      </c>
      <c r="AO62" s="18">
        <v>0</v>
      </c>
      <c r="AP62" s="18">
        <v>0</v>
      </c>
      <c r="AQ62" s="13">
        <v>67799</v>
      </c>
      <c r="AR62" s="17">
        <v>0</v>
      </c>
      <c r="AS62" s="18">
        <v>59791.64</v>
      </c>
      <c r="AT62" s="18">
        <v>0</v>
      </c>
      <c r="AU62" s="18">
        <v>0</v>
      </c>
      <c r="AV62" s="18">
        <v>0</v>
      </c>
      <c r="AW62" s="18">
        <v>411455.4</v>
      </c>
      <c r="AX62" s="13">
        <v>471247.04000000004</v>
      </c>
      <c r="AY62" s="17">
        <v>0</v>
      </c>
      <c r="AZ62" s="18">
        <v>0</v>
      </c>
      <c r="BA62" s="18">
        <v>0</v>
      </c>
      <c r="BB62" s="18">
        <v>0</v>
      </c>
      <c r="BC62" s="18">
        <v>0</v>
      </c>
      <c r="BD62" s="18">
        <v>97426.06</v>
      </c>
      <c r="BE62" s="13">
        <v>97426.06</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
      <c r="A63" s="4" t="s">
        <v>54</v>
      </c>
      <c r="B63" s="109">
        <v>0</v>
      </c>
      <c r="C63" s="110">
        <v>0</v>
      </c>
      <c r="D63" s="110">
        <v>1168971</v>
      </c>
      <c r="E63" s="110">
        <v>0</v>
      </c>
      <c r="F63" s="110">
        <v>0</v>
      </c>
      <c r="G63" s="110">
        <v>15597</v>
      </c>
      <c r="H63" s="111">
        <v>1184568</v>
      </c>
      <c r="I63" s="17">
        <v>0</v>
      </c>
      <c r="J63" s="18">
        <v>0</v>
      </c>
      <c r="K63" s="18">
        <v>1168971</v>
      </c>
      <c r="L63" s="18">
        <v>0</v>
      </c>
      <c r="M63" s="18">
        <v>0</v>
      </c>
      <c r="N63" s="18">
        <v>0</v>
      </c>
      <c r="O63" s="13">
        <v>1168971</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15597</v>
      </c>
      <c r="AX63" s="13">
        <v>15597</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
      <c r="A64" s="4" t="s">
        <v>55</v>
      </c>
      <c r="B64" s="109">
        <v>0</v>
      </c>
      <c r="C64" s="110">
        <v>32207</v>
      </c>
      <c r="D64" s="110">
        <v>825352.52</v>
      </c>
      <c r="E64" s="110">
        <v>0</v>
      </c>
      <c r="F64" s="110">
        <v>0</v>
      </c>
      <c r="G64" s="110">
        <v>50387</v>
      </c>
      <c r="H64" s="111">
        <v>907946.52</v>
      </c>
      <c r="I64" s="17">
        <v>0</v>
      </c>
      <c r="J64" s="18">
        <v>0</v>
      </c>
      <c r="K64" s="18">
        <v>386382</v>
      </c>
      <c r="L64" s="18">
        <v>0</v>
      </c>
      <c r="M64" s="18">
        <v>0</v>
      </c>
      <c r="N64" s="18">
        <v>0</v>
      </c>
      <c r="O64" s="13">
        <v>386382</v>
      </c>
      <c r="P64" s="17">
        <v>0</v>
      </c>
      <c r="Q64" s="18">
        <v>0</v>
      </c>
      <c r="R64" s="18">
        <v>0</v>
      </c>
      <c r="S64" s="18">
        <v>0</v>
      </c>
      <c r="T64" s="18">
        <v>0</v>
      </c>
      <c r="U64" s="18">
        <v>0</v>
      </c>
      <c r="V64" s="13">
        <v>0</v>
      </c>
      <c r="W64" s="17">
        <v>0</v>
      </c>
      <c r="X64" s="18">
        <v>0</v>
      </c>
      <c r="Y64" s="18">
        <v>0</v>
      </c>
      <c r="Z64" s="18">
        <v>0</v>
      </c>
      <c r="AA64" s="18">
        <v>0</v>
      </c>
      <c r="AB64" s="18">
        <v>18884</v>
      </c>
      <c r="AC64" s="13">
        <v>18884</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438970.52</v>
      </c>
      <c r="AU64" s="18">
        <v>0</v>
      </c>
      <c r="AV64" s="18">
        <v>0</v>
      </c>
      <c r="AW64" s="18">
        <v>31503</v>
      </c>
      <c r="AX64" s="13">
        <v>470473.52</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32207</v>
      </c>
      <c r="BO64" s="18">
        <v>0</v>
      </c>
      <c r="BP64" s="18">
        <v>0</v>
      </c>
      <c r="BQ64" s="18">
        <v>0</v>
      </c>
      <c r="BR64" s="18">
        <v>0</v>
      </c>
      <c r="BS64" s="13">
        <v>32207</v>
      </c>
    </row>
    <row r="65" spans="1:71" x14ac:dyDescent="0.3">
      <c r="A65" s="4" t="s">
        <v>56</v>
      </c>
      <c r="B65" s="109">
        <v>0</v>
      </c>
      <c r="C65" s="110">
        <v>10380</v>
      </c>
      <c r="D65" s="110">
        <v>979848</v>
      </c>
      <c r="E65" s="110">
        <v>9372</v>
      </c>
      <c r="F65" s="110">
        <v>0</v>
      </c>
      <c r="G65" s="110">
        <v>0</v>
      </c>
      <c r="H65" s="111">
        <v>999600</v>
      </c>
      <c r="I65" s="17">
        <v>0</v>
      </c>
      <c r="J65" s="18">
        <v>0</v>
      </c>
      <c r="K65" s="18">
        <v>340062</v>
      </c>
      <c r="L65" s="18">
        <v>0</v>
      </c>
      <c r="M65" s="18">
        <v>0</v>
      </c>
      <c r="N65" s="18">
        <v>0</v>
      </c>
      <c r="O65" s="13">
        <v>340062</v>
      </c>
      <c r="P65" s="17">
        <v>0</v>
      </c>
      <c r="Q65" s="18">
        <v>0</v>
      </c>
      <c r="R65" s="18">
        <v>130188</v>
      </c>
      <c r="S65" s="18">
        <v>0</v>
      </c>
      <c r="T65" s="18">
        <v>0</v>
      </c>
      <c r="U65" s="18">
        <v>0</v>
      </c>
      <c r="V65" s="13">
        <v>130188</v>
      </c>
      <c r="W65" s="17">
        <v>0</v>
      </c>
      <c r="X65" s="18">
        <v>0</v>
      </c>
      <c r="Y65" s="18">
        <v>75012</v>
      </c>
      <c r="Z65" s="18">
        <v>9372</v>
      </c>
      <c r="AA65" s="18">
        <v>0</v>
      </c>
      <c r="AB65" s="18">
        <v>0</v>
      </c>
      <c r="AC65" s="13">
        <v>84384</v>
      </c>
      <c r="AD65" s="17">
        <v>0</v>
      </c>
      <c r="AE65" s="18">
        <v>0</v>
      </c>
      <c r="AF65" s="18">
        <v>0</v>
      </c>
      <c r="AG65" s="18">
        <v>0</v>
      </c>
      <c r="AH65" s="18">
        <v>0</v>
      </c>
      <c r="AI65" s="18">
        <v>0</v>
      </c>
      <c r="AJ65" s="13">
        <v>0</v>
      </c>
      <c r="AK65" s="17">
        <v>0</v>
      </c>
      <c r="AL65" s="18">
        <v>10380</v>
      </c>
      <c r="AM65" s="18">
        <v>0</v>
      </c>
      <c r="AN65" s="18">
        <v>0</v>
      </c>
      <c r="AO65" s="18">
        <v>0</v>
      </c>
      <c r="AP65" s="18">
        <v>0</v>
      </c>
      <c r="AQ65" s="13">
        <v>10380</v>
      </c>
      <c r="AR65" s="17">
        <v>0</v>
      </c>
      <c r="AS65" s="18">
        <v>0</v>
      </c>
      <c r="AT65" s="18">
        <v>434586</v>
      </c>
      <c r="AU65" s="18">
        <v>0</v>
      </c>
      <c r="AV65" s="18">
        <v>0</v>
      </c>
      <c r="AW65" s="18">
        <v>0</v>
      </c>
      <c r="AX65" s="13">
        <v>434586</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
      <c r="A66" s="4" t="s">
        <v>57</v>
      </c>
      <c r="B66" s="109">
        <v>0</v>
      </c>
      <c r="C66" s="110">
        <v>0</v>
      </c>
      <c r="D66" s="110">
        <v>1840000</v>
      </c>
      <c r="E66" s="110">
        <v>0</v>
      </c>
      <c r="F66" s="110">
        <v>0</v>
      </c>
      <c r="G66" s="110">
        <v>0</v>
      </c>
      <c r="H66" s="111">
        <v>1840000</v>
      </c>
      <c r="I66" s="17">
        <v>0</v>
      </c>
      <c r="J66" s="18">
        <v>0</v>
      </c>
      <c r="K66" s="18">
        <v>1840000</v>
      </c>
      <c r="L66" s="18">
        <v>0</v>
      </c>
      <c r="M66" s="18">
        <v>0</v>
      </c>
      <c r="N66" s="18">
        <v>0</v>
      </c>
      <c r="O66" s="13">
        <v>1840000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
      <c r="A67" s="4" t="s">
        <v>58</v>
      </c>
      <c r="B67" s="109">
        <v>0</v>
      </c>
      <c r="C67" s="110">
        <v>0</v>
      </c>
      <c r="D67" s="110">
        <v>640895</v>
      </c>
      <c r="E67" s="110">
        <v>0</v>
      </c>
      <c r="F67" s="110">
        <v>0</v>
      </c>
      <c r="G67" s="110">
        <v>0</v>
      </c>
      <c r="H67" s="111">
        <v>640895</v>
      </c>
      <c r="I67" s="17">
        <v>0</v>
      </c>
      <c r="J67" s="18">
        <v>0</v>
      </c>
      <c r="K67" s="18">
        <v>444812</v>
      </c>
      <c r="L67" s="18">
        <v>0</v>
      </c>
      <c r="M67" s="18">
        <v>0</v>
      </c>
      <c r="N67" s="18">
        <v>0</v>
      </c>
      <c r="O67" s="13">
        <v>444812</v>
      </c>
      <c r="P67" s="17">
        <v>0</v>
      </c>
      <c r="Q67" s="18">
        <v>0</v>
      </c>
      <c r="R67" s="18">
        <v>128376</v>
      </c>
      <c r="S67" s="18">
        <v>0</v>
      </c>
      <c r="T67" s="18">
        <v>0</v>
      </c>
      <c r="U67" s="18">
        <v>0</v>
      </c>
      <c r="V67" s="13">
        <v>128376</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67707</v>
      </c>
      <c r="AU67" s="18">
        <v>0</v>
      </c>
      <c r="AV67" s="18">
        <v>0</v>
      </c>
      <c r="AW67" s="18">
        <v>0</v>
      </c>
      <c r="AX67" s="13">
        <v>67707</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
      <c r="A68" s="4" t="s">
        <v>59</v>
      </c>
      <c r="B68" s="109">
        <v>0</v>
      </c>
      <c r="C68" s="110">
        <v>0</v>
      </c>
      <c r="D68" s="110">
        <v>1342815</v>
      </c>
      <c r="E68" s="110">
        <v>0</v>
      </c>
      <c r="F68" s="110">
        <v>0</v>
      </c>
      <c r="G68" s="110">
        <v>3789325.7800000003</v>
      </c>
      <c r="H68" s="111">
        <v>5132140.7799999993</v>
      </c>
      <c r="I68" s="17">
        <v>0</v>
      </c>
      <c r="J68" s="18">
        <v>0</v>
      </c>
      <c r="K68" s="18">
        <v>0</v>
      </c>
      <c r="L68" s="18">
        <v>0</v>
      </c>
      <c r="M68" s="18">
        <v>0</v>
      </c>
      <c r="N68" s="18">
        <v>1728279.02</v>
      </c>
      <c r="O68" s="13">
        <v>1728279.02</v>
      </c>
      <c r="P68" s="17">
        <v>0</v>
      </c>
      <c r="Q68" s="18">
        <v>0</v>
      </c>
      <c r="R68" s="18">
        <v>0</v>
      </c>
      <c r="S68" s="18">
        <v>0</v>
      </c>
      <c r="T68" s="18">
        <v>0</v>
      </c>
      <c r="U68" s="18">
        <v>524626.93999999994</v>
      </c>
      <c r="V68" s="13">
        <v>524626.93999999994</v>
      </c>
      <c r="W68" s="17">
        <v>0</v>
      </c>
      <c r="X68" s="18">
        <v>0</v>
      </c>
      <c r="Y68" s="18">
        <v>200123</v>
      </c>
      <c r="Z68" s="18">
        <v>0</v>
      </c>
      <c r="AA68" s="18">
        <v>0</v>
      </c>
      <c r="AB68" s="18">
        <v>0</v>
      </c>
      <c r="AC68" s="13">
        <v>200123</v>
      </c>
      <c r="AD68" s="17">
        <v>0</v>
      </c>
      <c r="AE68" s="18">
        <v>0</v>
      </c>
      <c r="AF68" s="18">
        <v>0</v>
      </c>
      <c r="AG68" s="18">
        <v>0</v>
      </c>
      <c r="AH68" s="18">
        <v>0</v>
      </c>
      <c r="AI68" s="18">
        <v>298214</v>
      </c>
      <c r="AJ68" s="13">
        <v>298214</v>
      </c>
      <c r="AK68" s="17">
        <v>0</v>
      </c>
      <c r="AL68" s="18">
        <v>0</v>
      </c>
      <c r="AM68" s="18">
        <v>0</v>
      </c>
      <c r="AN68" s="18">
        <v>0</v>
      </c>
      <c r="AO68" s="18">
        <v>0</v>
      </c>
      <c r="AP68" s="18">
        <v>0</v>
      </c>
      <c r="AQ68" s="13">
        <v>0</v>
      </c>
      <c r="AR68" s="17">
        <v>0</v>
      </c>
      <c r="AS68" s="18">
        <v>0</v>
      </c>
      <c r="AT68" s="18">
        <v>1142692</v>
      </c>
      <c r="AU68" s="18">
        <v>0</v>
      </c>
      <c r="AV68" s="18">
        <v>0</v>
      </c>
      <c r="AW68" s="18">
        <v>410003.89</v>
      </c>
      <c r="AX68" s="13">
        <v>1552695.8900000001</v>
      </c>
      <c r="AY68" s="17">
        <v>0</v>
      </c>
      <c r="AZ68" s="18">
        <v>0</v>
      </c>
      <c r="BA68" s="18">
        <v>0</v>
      </c>
      <c r="BB68" s="18">
        <v>0</v>
      </c>
      <c r="BC68" s="18">
        <v>0</v>
      </c>
      <c r="BD68" s="18">
        <v>495312</v>
      </c>
      <c r="BE68" s="13">
        <v>495312</v>
      </c>
      <c r="BF68" s="17">
        <v>0</v>
      </c>
      <c r="BG68" s="18">
        <v>0</v>
      </c>
      <c r="BH68" s="18">
        <v>0</v>
      </c>
      <c r="BI68" s="18">
        <v>0</v>
      </c>
      <c r="BJ68" s="18">
        <v>0</v>
      </c>
      <c r="BK68" s="18">
        <v>332889.93</v>
      </c>
      <c r="BL68" s="13">
        <v>332889.93</v>
      </c>
      <c r="BM68" s="17">
        <v>0</v>
      </c>
      <c r="BN68" s="18">
        <v>0</v>
      </c>
      <c r="BO68" s="18">
        <v>0</v>
      </c>
      <c r="BP68" s="18">
        <v>0</v>
      </c>
      <c r="BQ68" s="18">
        <v>0</v>
      </c>
      <c r="BR68" s="18">
        <v>0</v>
      </c>
      <c r="BS68" s="13">
        <v>0</v>
      </c>
    </row>
    <row r="69" spans="1:71" x14ac:dyDescent="0.3">
      <c r="A69" s="4" t="s">
        <v>60</v>
      </c>
      <c r="B69" s="109">
        <v>0</v>
      </c>
      <c r="C69" s="110">
        <v>0</v>
      </c>
      <c r="D69" s="110">
        <v>189261</v>
      </c>
      <c r="E69" s="110">
        <v>0</v>
      </c>
      <c r="F69" s="110">
        <v>0</v>
      </c>
      <c r="G69" s="110">
        <v>0</v>
      </c>
      <c r="H69" s="111">
        <v>189261</v>
      </c>
      <c r="I69" s="17">
        <v>0</v>
      </c>
      <c r="J69" s="18">
        <v>0</v>
      </c>
      <c r="K69" s="18">
        <v>10485</v>
      </c>
      <c r="L69" s="18">
        <v>0</v>
      </c>
      <c r="M69" s="18">
        <v>0</v>
      </c>
      <c r="N69" s="18">
        <v>0</v>
      </c>
      <c r="O69" s="13">
        <v>10485</v>
      </c>
      <c r="P69" s="17">
        <v>0</v>
      </c>
      <c r="Q69" s="18">
        <v>0</v>
      </c>
      <c r="R69" s="18">
        <v>44188</v>
      </c>
      <c r="S69" s="18">
        <v>0</v>
      </c>
      <c r="T69" s="18">
        <v>0</v>
      </c>
      <c r="U69" s="18">
        <v>0</v>
      </c>
      <c r="V69" s="13">
        <v>44188</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134588</v>
      </c>
      <c r="AU69" s="18">
        <v>0</v>
      </c>
      <c r="AV69" s="18">
        <v>0</v>
      </c>
      <c r="AW69" s="18">
        <v>0</v>
      </c>
      <c r="AX69" s="13">
        <v>134588</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
      <c r="A70" s="4" t="s">
        <v>61</v>
      </c>
      <c r="B70" s="109">
        <v>0</v>
      </c>
      <c r="C70" s="110">
        <v>0</v>
      </c>
      <c r="D70" s="110">
        <v>9640</v>
      </c>
      <c r="E70" s="110">
        <v>0</v>
      </c>
      <c r="F70" s="110">
        <v>0</v>
      </c>
      <c r="G70" s="110">
        <v>5000</v>
      </c>
      <c r="H70" s="111">
        <v>14640</v>
      </c>
      <c r="I70" s="17">
        <v>0</v>
      </c>
      <c r="J70" s="18">
        <v>0</v>
      </c>
      <c r="K70" s="18">
        <v>9640</v>
      </c>
      <c r="L70" s="18">
        <v>0</v>
      </c>
      <c r="M70" s="18">
        <v>0</v>
      </c>
      <c r="N70" s="18">
        <v>0</v>
      </c>
      <c r="O70" s="13">
        <v>9640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5000</v>
      </c>
      <c r="AX70" s="13">
        <v>5000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
      <c r="A71" s="4" t="s">
        <v>62</v>
      </c>
      <c r="B71" s="109">
        <v>0</v>
      </c>
      <c r="C71" s="110">
        <v>0</v>
      </c>
      <c r="D71" s="110">
        <v>1169254</v>
      </c>
      <c r="E71" s="110">
        <v>0</v>
      </c>
      <c r="F71" s="110">
        <v>0</v>
      </c>
      <c r="G71" s="110">
        <v>0</v>
      </c>
      <c r="H71" s="111">
        <v>1169254</v>
      </c>
      <c r="I71" s="17">
        <v>0</v>
      </c>
      <c r="J71" s="18">
        <v>0</v>
      </c>
      <c r="K71" s="18">
        <v>674855</v>
      </c>
      <c r="L71" s="18">
        <v>0</v>
      </c>
      <c r="M71" s="18">
        <v>0</v>
      </c>
      <c r="N71" s="18">
        <v>0</v>
      </c>
      <c r="O71" s="13">
        <v>674855</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494399</v>
      </c>
      <c r="AN71" s="18">
        <v>0</v>
      </c>
      <c r="AO71" s="18">
        <v>0</v>
      </c>
      <c r="AP71" s="18">
        <v>0</v>
      </c>
      <c r="AQ71" s="13">
        <v>494399</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
      <c r="A72" s="4" t="s">
        <v>63</v>
      </c>
      <c r="B72" s="109">
        <v>0</v>
      </c>
      <c r="C72" s="110">
        <v>0</v>
      </c>
      <c r="D72" s="110">
        <v>74000</v>
      </c>
      <c r="E72" s="110">
        <v>0</v>
      </c>
      <c r="F72" s="110">
        <v>0</v>
      </c>
      <c r="G72" s="110">
        <v>0</v>
      </c>
      <c r="H72" s="111">
        <v>74000</v>
      </c>
      <c r="I72" s="17">
        <v>0</v>
      </c>
      <c r="J72" s="18">
        <v>0</v>
      </c>
      <c r="K72" s="18">
        <v>74000</v>
      </c>
      <c r="L72" s="18">
        <v>0</v>
      </c>
      <c r="M72" s="18">
        <v>0</v>
      </c>
      <c r="N72" s="18">
        <v>0</v>
      </c>
      <c r="O72" s="13">
        <v>74000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
      <c r="A73" s="4" t="s">
        <v>64</v>
      </c>
      <c r="B73" s="109">
        <v>0</v>
      </c>
      <c r="C73" s="110">
        <v>220746</v>
      </c>
      <c r="D73" s="110">
        <v>1220577</v>
      </c>
      <c r="E73" s="110">
        <v>41604</v>
      </c>
      <c r="F73" s="110">
        <v>2246301</v>
      </c>
      <c r="G73" s="110">
        <v>0</v>
      </c>
      <c r="H73" s="111">
        <v>3729228</v>
      </c>
      <c r="I73" s="17">
        <v>0</v>
      </c>
      <c r="J73" s="18">
        <v>0</v>
      </c>
      <c r="K73" s="18">
        <v>0</v>
      </c>
      <c r="L73" s="18">
        <v>0</v>
      </c>
      <c r="M73" s="18">
        <v>0</v>
      </c>
      <c r="N73" s="18">
        <v>0</v>
      </c>
      <c r="O73" s="13">
        <v>0</v>
      </c>
      <c r="P73" s="17">
        <v>0</v>
      </c>
      <c r="Q73" s="18">
        <v>0</v>
      </c>
      <c r="R73" s="18">
        <v>478272</v>
      </c>
      <c r="S73" s="18">
        <v>8942</v>
      </c>
      <c r="T73" s="18">
        <v>0</v>
      </c>
      <c r="U73" s="18">
        <v>0</v>
      </c>
      <c r="V73" s="13">
        <v>487214</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220746</v>
      </c>
      <c r="AM73" s="18">
        <v>77920</v>
      </c>
      <c r="AN73" s="18">
        <v>26164</v>
      </c>
      <c r="AO73" s="18">
        <v>0</v>
      </c>
      <c r="AP73" s="18">
        <v>0</v>
      </c>
      <c r="AQ73" s="13">
        <v>324830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664385</v>
      </c>
      <c r="BP73" s="18">
        <v>6498</v>
      </c>
      <c r="BQ73" s="18">
        <v>2246301</v>
      </c>
      <c r="BR73" s="18">
        <v>0</v>
      </c>
      <c r="BS73" s="13">
        <v>2917184</v>
      </c>
    </row>
    <row r="74" spans="1:71" x14ac:dyDescent="0.3">
      <c r="A74" s="4" t="s">
        <v>65</v>
      </c>
      <c r="B74" s="109">
        <v>0</v>
      </c>
      <c r="C74" s="110">
        <v>0</v>
      </c>
      <c r="D74" s="110">
        <v>116688.81999999999</v>
      </c>
      <c r="E74" s="110">
        <v>0</v>
      </c>
      <c r="F74" s="110">
        <v>0</v>
      </c>
      <c r="G74" s="110">
        <v>0</v>
      </c>
      <c r="H74" s="111">
        <v>116688.81999999999</v>
      </c>
      <c r="I74" s="17">
        <v>0</v>
      </c>
      <c r="J74" s="18">
        <v>0</v>
      </c>
      <c r="K74" s="18">
        <v>116688.81999999999</v>
      </c>
      <c r="L74" s="18">
        <v>0</v>
      </c>
      <c r="M74" s="18">
        <v>0</v>
      </c>
      <c r="N74" s="18">
        <v>0</v>
      </c>
      <c r="O74" s="13">
        <v>116688.81999999999</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
      <c r="A75" s="4" t="s">
        <v>66</v>
      </c>
      <c r="B75" s="109">
        <v>0</v>
      </c>
      <c r="C75" s="110">
        <v>0</v>
      </c>
      <c r="D75" s="110">
        <v>984451.33000000007</v>
      </c>
      <c r="E75" s="110">
        <v>0</v>
      </c>
      <c r="F75" s="110">
        <v>0</v>
      </c>
      <c r="G75" s="110">
        <v>0</v>
      </c>
      <c r="H75" s="111">
        <v>984451.33000000007</v>
      </c>
      <c r="I75" s="17">
        <v>0</v>
      </c>
      <c r="J75" s="18">
        <v>0</v>
      </c>
      <c r="K75" s="18">
        <v>374004.21</v>
      </c>
      <c r="L75" s="18">
        <v>0</v>
      </c>
      <c r="M75" s="18">
        <v>0</v>
      </c>
      <c r="N75" s="18">
        <v>0</v>
      </c>
      <c r="O75" s="13">
        <v>374004.21</v>
      </c>
      <c r="P75" s="17">
        <v>0</v>
      </c>
      <c r="Q75" s="18">
        <v>0</v>
      </c>
      <c r="R75" s="18">
        <v>24238.32</v>
      </c>
      <c r="S75" s="18">
        <v>0</v>
      </c>
      <c r="T75" s="18">
        <v>0</v>
      </c>
      <c r="U75" s="18">
        <v>0</v>
      </c>
      <c r="V75" s="13">
        <v>24238.32</v>
      </c>
      <c r="W75" s="17">
        <v>0</v>
      </c>
      <c r="X75" s="18">
        <v>0</v>
      </c>
      <c r="Y75" s="18">
        <v>235782.65</v>
      </c>
      <c r="Z75" s="18">
        <v>0</v>
      </c>
      <c r="AA75" s="18">
        <v>0</v>
      </c>
      <c r="AB75" s="18">
        <v>0</v>
      </c>
      <c r="AC75" s="13">
        <v>235782.65</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350426.15</v>
      </c>
      <c r="AU75" s="18">
        <v>0</v>
      </c>
      <c r="AV75" s="18">
        <v>0</v>
      </c>
      <c r="AW75" s="18">
        <v>0</v>
      </c>
      <c r="AX75" s="13">
        <v>350426.15</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
      <c r="A76" s="4" t="s">
        <v>67</v>
      </c>
      <c r="B76" s="109">
        <v>0</v>
      </c>
      <c r="C76" s="110">
        <v>0</v>
      </c>
      <c r="D76" s="110">
        <v>184773</v>
      </c>
      <c r="E76" s="110">
        <v>40168</v>
      </c>
      <c r="F76" s="110">
        <v>0</v>
      </c>
      <c r="G76" s="110">
        <v>0</v>
      </c>
      <c r="H76" s="111">
        <v>224941</v>
      </c>
      <c r="I76" s="17">
        <v>0</v>
      </c>
      <c r="J76" s="18">
        <v>0</v>
      </c>
      <c r="K76" s="18">
        <v>116820</v>
      </c>
      <c r="L76" s="18">
        <v>0</v>
      </c>
      <c r="M76" s="18">
        <v>0</v>
      </c>
      <c r="N76" s="18">
        <v>0</v>
      </c>
      <c r="O76" s="13">
        <v>116820</v>
      </c>
      <c r="P76" s="17">
        <v>0</v>
      </c>
      <c r="Q76" s="18">
        <v>0</v>
      </c>
      <c r="R76" s="18">
        <v>0</v>
      </c>
      <c r="S76" s="18">
        <v>0</v>
      </c>
      <c r="T76" s="18">
        <v>0</v>
      </c>
      <c r="U76" s="18">
        <v>0</v>
      </c>
      <c r="V76" s="13">
        <v>0</v>
      </c>
      <c r="W76" s="17">
        <v>0</v>
      </c>
      <c r="X76" s="18">
        <v>0</v>
      </c>
      <c r="Y76" s="18">
        <v>43175</v>
      </c>
      <c r="Z76" s="18">
        <v>0</v>
      </c>
      <c r="AA76" s="18">
        <v>0</v>
      </c>
      <c r="AB76" s="18">
        <v>0</v>
      </c>
      <c r="AC76" s="13">
        <v>43175</v>
      </c>
      <c r="AD76" s="17">
        <v>0</v>
      </c>
      <c r="AE76" s="18">
        <v>0</v>
      </c>
      <c r="AF76" s="18">
        <v>0</v>
      </c>
      <c r="AG76" s="18">
        <v>0</v>
      </c>
      <c r="AH76" s="18">
        <v>0</v>
      </c>
      <c r="AI76" s="18">
        <v>0</v>
      </c>
      <c r="AJ76" s="13">
        <v>0</v>
      </c>
      <c r="AK76" s="17">
        <v>0</v>
      </c>
      <c r="AL76" s="18">
        <v>0</v>
      </c>
      <c r="AM76" s="18">
        <v>0</v>
      </c>
      <c r="AN76" s="18">
        <v>40168</v>
      </c>
      <c r="AO76" s="18">
        <v>0</v>
      </c>
      <c r="AP76" s="18">
        <v>0</v>
      </c>
      <c r="AQ76" s="13">
        <v>40168</v>
      </c>
      <c r="AR76" s="17">
        <v>0</v>
      </c>
      <c r="AS76" s="18">
        <v>0</v>
      </c>
      <c r="AT76" s="18">
        <v>24778</v>
      </c>
      <c r="AU76" s="18">
        <v>0</v>
      </c>
      <c r="AV76" s="18">
        <v>0</v>
      </c>
      <c r="AW76" s="18">
        <v>0</v>
      </c>
      <c r="AX76" s="13">
        <v>24778</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
      <c r="A77" s="4" t="s">
        <v>68</v>
      </c>
      <c r="B77" s="109">
        <v>0</v>
      </c>
      <c r="C77" s="110">
        <v>0</v>
      </c>
      <c r="D77" s="110">
        <v>1016329</v>
      </c>
      <c r="E77" s="110">
        <v>0</v>
      </c>
      <c r="F77" s="110">
        <v>0</v>
      </c>
      <c r="G77" s="110">
        <v>0</v>
      </c>
      <c r="H77" s="111">
        <v>1016329</v>
      </c>
      <c r="I77" s="17">
        <v>0</v>
      </c>
      <c r="J77" s="18">
        <v>0</v>
      </c>
      <c r="K77" s="18">
        <v>118602</v>
      </c>
      <c r="L77" s="18">
        <v>0</v>
      </c>
      <c r="M77" s="18">
        <v>0</v>
      </c>
      <c r="N77" s="18">
        <v>0</v>
      </c>
      <c r="O77" s="13">
        <v>118602</v>
      </c>
      <c r="P77" s="17">
        <v>0</v>
      </c>
      <c r="Q77" s="18">
        <v>0</v>
      </c>
      <c r="R77" s="18">
        <v>216176</v>
      </c>
      <c r="S77" s="18">
        <v>0</v>
      </c>
      <c r="T77" s="18">
        <v>0</v>
      </c>
      <c r="U77" s="18">
        <v>0</v>
      </c>
      <c r="V77" s="13">
        <v>216176</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681551</v>
      </c>
      <c r="AU77" s="18">
        <v>0</v>
      </c>
      <c r="AV77" s="18">
        <v>0</v>
      </c>
      <c r="AW77" s="18">
        <v>0</v>
      </c>
      <c r="AX77" s="13">
        <v>681551</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
      <c r="A78" s="4" t="s">
        <v>69</v>
      </c>
      <c r="B78" s="109">
        <v>77797</v>
      </c>
      <c r="C78" s="110">
        <v>0</v>
      </c>
      <c r="D78" s="110">
        <v>309802</v>
      </c>
      <c r="E78" s="110">
        <v>39360</v>
      </c>
      <c r="F78" s="110">
        <v>171724</v>
      </c>
      <c r="G78" s="110">
        <v>0</v>
      </c>
      <c r="H78" s="111">
        <v>598683</v>
      </c>
      <c r="I78" s="17">
        <v>0</v>
      </c>
      <c r="J78" s="18">
        <v>0</v>
      </c>
      <c r="K78" s="18">
        <v>173376</v>
      </c>
      <c r="L78" s="18">
        <v>0</v>
      </c>
      <c r="M78" s="18">
        <v>0</v>
      </c>
      <c r="N78" s="18">
        <v>0</v>
      </c>
      <c r="O78" s="13">
        <v>173376</v>
      </c>
      <c r="P78" s="17">
        <v>0</v>
      </c>
      <c r="Q78" s="18">
        <v>0</v>
      </c>
      <c r="R78" s="18">
        <v>88273</v>
      </c>
      <c r="S78" s="18">
        <v>0</v>
      </c>
      <c r="T78" s="18">
        <v>0</v>
      </c>
      <c r="U78" s="18">
        <v>0</v>
      </c>
      <c r="V78" s="13">
        <v>88273</v>
      </c>
      <c r="W78" s="17">
        <v>0</v>
      </c>
      <c r="X78" s="18">
        <v>0</v>
      </c>
      <c r="Y78" s="18">
        <v>0</v>
      </c>
      <c r="Z78" s="18">
        <v>0</v>
      </c>
      <c r="AA78" s="18">
        <v>33038</v>
      </c>
      <c r="AB78" s="18">
        <v>0</v>
      </c>
      <c r="AC78" s="13">
        <v>33038</v>
      </c>
      <c r="AD78" s="17">
        <v>0</v>
      </c>
      <c r="AE78" s="18">
        <v>0</v>
      </c>
      <c r="AF78" s="18">
        <v>0</v>
      </c>
      <c r="AG78" s="18">
        <v>0</v>
      </c>
      <c r="AH78" s="18">
        <v>0</v>
      </c>
      <c r="AI78" s="18">
        <v>0</v>
      </c>
      <c r="AJ78" s="13">
        <v>0</v>
      </c>
      <c r="AK78" s="17">
        <v>0</v>
      </c>
      <c r="AL78" s="18">
        <v>0</v>
      </c>
      <c r="AM78" s="18">
        <v>19738</v>
      </c>
      <c r="AN78" s="18">
        <v>0</v>
      </c>
      <c r="AO78" s="18">
        <v>138686</v>
      </c>
      <c r="AP78" s="18">
        <v>0</v>
      </c>
      <c r="AQ78" s="13">
        <v>158424</v>
      </c>
      <c r="AR78" s="17">
        <v>77797</v>
      </c>
      <c r="AS78" s="18">
        <v>0</v>
      </c>
      <c r="AT78" s="18">
        <v>28415</v>
      </c>
      <c r="AU78" s="18">
        <v>5826</v>
      </c>
      <c r="AV78" s="18">
        <v>0</v>
      </c>
      <c r="AW78" s="18">
        <v>0</v>
      </c>
      <c r="AX78" s="13">
        <v>112038</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33534</v>
      </c>
      <c r="BQ78" s="18">
        <v>0</v>
      </c>
      <c r="BR78" s="18">
        <v>0</v>
      </c>
      <c r="BS78" s="13">
        <v>33534</v>
      </c>
    </row>
    <row r="79" spans="1:71" x14ac:dyDescent="0.3">
      <c r="A79" s="4" t="s">
        <v>70</v>
      </c>
      <c r="B79" s="109">
        <v>0</v>
      </c>
      <c r="C79" s="110">
        <v>0</v>
      </c>
      <c r="D79" s="110">
        <v>4445268</v>
      </c>
      <c r="E79" s="110">
        <v>0</v>
      </c>
      <c r="F79" s="110">
        <v>0</v>
      </c>
      <c r="G79" s="110">
        <v>0</v>
      </c>
      <c r="H79" s="111">
        <v>4445268</v>
      </c>
      <c r="I79" s="17">
        <v>0</v>
      </c>
      <c r="J79" s="18">
        <v>0</v>
      </c>
      <c r="K79" s="18">
        <v>4445268</v>
      </c>
      <c r="L79" s="18">
        <v>0</v>
      </c>
      <c r="M79" s="18">
        <v>0</v>
      </c>
      <c r="N79" s="18">
        <v>0</v>
      </c>
      <c r="O79" s="13">
        <v>4445268</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
      <c r="A80" s="4" t="s">
        <v>71</v>
      </c>
      <c r="B80" s="109">
        <v>0</v>
      </c>
      <c r="C80" s="110">
        <v>0</v>
      </c>
      <c r="D80" s="110">
        <v>2748477.5</v>
      </c>
      <c r="E80" s="110">
        <v>0</v>
      </c>
      <c r="F80" s="110">
        <v>0</v>
      </c>
      <c r="G80" s="110">
        <v>0</v>
      </c>
      <c r="H80" s="111">
        <v>2748477.5</v>
      </c>
      <c r="I80" s="17">
        <v>0</v>
      </c>
      <c r="J80" s="18">
        <v>0</v>
      </c>
      <c r="K80" s="18">
        <v>791859.11</v>
      </c>
      <c r="L80" s="18">
        <v>0</v>
      </c>
      <c r="M80" s="18">
        <v>0</v>
      </c>
      <c r="N80" s="18">
        <v>0</v>
      </c>
      <c r="O80" s="13">
        <v>791859.11</v>
      </c>
      <c r="P80" s="17">
        <v>0</v>
      </c>
      <c r="Q80" s="18">
        <v>0</v>
      </c>
      <c r="R80" s="18">
        <v>297522.46999999997</v>
      </c>
      <c r="S80" s="18">
        <v>0</v>
      </c>
      <c r="T80" s="18">
        <v>0</v>
      </c>
      <c r="U80" s="18">
        <v>0</v>
      </c>
      <c r="V80" s="13">
        <v>297522.46999999997</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2546.69</v>
      </c>
      <c r="AN80" s="18">
        <v>0</v>
      </c>
      <c r="AO80" s="18">
        <v>0</v>
      </c>
      <c r="AP80" s="18">
        <v>0</v>
      </c>
      <c r="AQ80" s="13">
        <v>2546.69</v>
      </c>
      <c r="AR80" s="17">
        <v>0</v>
      </c>
      <c r="AS80" s="18">
        <v>0</v>
      </c>
      <c r="AT80" s="18">
        <v>1656549.23</v>
      </c>
      <c r="AU80" s="18">
        <v>0</v>
      </c>
      <c r="AV80" s="18">
        <v>0</v>
      </c>
      <c r="AW80" s="18">
        <v>0</v>
      </c>
      <c r="AX80" s="13">
        <v>1656549.23</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
      <c r="A81" s="4" t="s">
        <v>72</v>
      </c>
      <c r="B81" s="109">
        <v>0</v>
      </c>
      <c r="C81" s="110">
        <v>0</v>
      </c>
      <c r="D81" s="110">
        <v>203947.53</v>
      </c>
      <c r="E81" s="110">
        <v>0</v>
      </c>
      <c r="F81" s="110">
        <v>0</v>
      </c>
      <c r="G81" s="110">
        <v>0</v>
      </c>
      <c r="H81" s="111">
        <v>203947.53</v>
      </c>
      <c r="I81" s="17">
        <v>0</v>
      </c>
      <c r="J81" s="18">
        <v>0</v>
      </c>
      <c r="K81" s="18">
        <v>127745</v>
      </c>
      <c r="L81" s="18">
        <v>0</v>
      </c>
      <c r="M81" s="18">
        <v>0</v>
      </c>
      <c r="N81" s="18">
        <v>0</v>
      </c>
      <c r="O81" s="13">
        <v>127745</v>
      </c>
      <c r="P81" s="17">
        <v>0</v>
      </c>
      <c r="Q81" s="18">
        <v>0</v>
      </c>
      <c r="R81" s="18">
        <v>76202.53</v>
      </c>
      <c r="S81" s="18">
        <v>0</v>
      </c>
      <c r="T81" s="18">
        <v>0</v>
      </c>
      <c r="U81" s="18">
        <v>0</v>
      </c>
      <c r="V81" s="13">
        <v>76202.53</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
      <c r="A82" s="4" t="s">
        <v>73</v>
      </c>
      <c r="B82" s="109">
        <v>0</v>
      </c>
      <c r="C82" s="110">
        <v>0</v>
      </c>
      <c r="D82" s="110">
        <v>6726439.96</v>
      </c>
      <c r="E82" s="110">
        <v>0</v>
      </c>
      <c r="F82" s="110">
        <v>0</v>
      </c>
      <c r="G82" s="110">
        <v>350901.85</v>
      </c>
      <c r="H82" s="111">
        <v>7077341.8099999996</v>
      </c>
      <c r="I82" s="17">
        <v>0</v>
      </c>
      <c r="J82" s="18">
        <v>0</v>
      </c>
      <c r="K82" s="18">
        <v>4334591.26</v>
      </c>
      <c r="L82" s="18">
        <v>0</v>
      </c>
      <c r="M82" s="18">
        <v>0</v>
      </c>
      <c r="N82" s="18">
        <v>0</v>
      </c>
      <c r="O82" s="13">
        <v>4334591.26</v>
      </c>
      <c r="P82" s="17">
        <v>0</v>
      </c>
      <c r="Q82" s="18">
        <v>0</v>
      </c>
      <c r="R82" s="18">
        <v>1022238.46</v>
      </c>
      <c r="S82" s="18">
        <v>0</v>
      </c>
      <c r="T82" s="18">
        <v>0</v>
      </c>
      <c r="U82" s="18">
        <v>0</v>
      </c>
      <c r="V82" s="13">
        <v>1022238.46</v>
      </c>
      <c r="W82" s="17">
        <v>0</v>
      </c>
      <c r="X82" s="18">
        <v>0</v>
      </c>
      <c r="Y82" s="18">
        <v>387582.37</v>
      </c>
      <c r="Z82" s="18">
        <v>0</v>
      </c>
      <c r="AA82" s="18">
        <v>0</v>
      </c>
      <c r="AB82" s="18">
        <v>0</v>
      </c>
      <c r="AC82" s="13">
        <v>387582.37</v>
      </c>
      <c r="AD82" s="17">
        <v>0</v>
      </c>
      <c r="AE82" s="18">
        <v>0</v>
      </c>
      <c r="AF82" s="18">
        <v>0</v>
      </c>
      <c r="AG82" s="18">
        <v>0</v>
      </c>
      <c r="AH82" s="18">
        <v>0</v>
      </c>
      <c r="AI82" s="18">
        <v>0</v>
      </c>
      <c r="AJ82" s="13">
        <v>0</v>
      </c>
      <c r="AK82" s="17">
        <v>0</v>
      </c>
      <c r="AL82" s="18">
        <v>0</v>
      </c>
      <c r="AM82" s="18">
        <v>370885.92</v>
      </c>
      <c r="AN82" s="18">
        <v>0</v>
      </c>
      <c r="AO82" s="18">
        <v>0</v>
      </c>
      <c r="AP82" s="18">
        <v>0</v>
      </c>
      <c r="AQ82" s="13">
        <v>370885.92</v>
      </c>
      <c r="AR82" s="17">
        <v>0</v>
      </c>
      <c r="AS82" s="18">
        <v>0</v>
      </c>
      <c r="AT82" s="18">
        <v>611141.94999999995</v>
      </c>
      <c r="AU82" s="18">
        <v>0</v>
      </c>
      <c r="AV82" s="18">
        <v>0</v>
      </c>
      <c r="AW82" s="18">
        <v>301257.98</v>
      </c>
      <c r="AX82" s="13">
        <v>912399.92999999993</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49643.87</v>
      </c>
      <c r="BS82" s="13">
        <v>49643.87</v>
      </c>
    </row>
    <row r="83" spans="1:71" x14ac:dyDescent="0.3">
      <c r="A83" s="4" t="s">
        <v>74</v>
      </c>
      <c r="B83" s="109">
        <v>0</v>
      </c>
      <c r="C83" s="110">
        <v>0</v>
      </c>
      <c r="D83" s="110">
        <v>0</v>
      </c>
      <c r="E83" s="110">
        <v>0</v>
      </c>
      <c r="F83" s="110">
        <v>0</v>
      </c>
      <c r="G83" s="110">
        <v>0</v>
      </c>
      <c r="H83" s="111">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
      <c r="A84" s="4" t="s">
        <v>75</v>
      </c>
      <c r="B84" s="109">
        <v>0</v>
      </c>
      <c r="C84" s="110">
        <v>0</v>
      </c>
      <c r="D84" s="110">
        <v>1650786</v>
      </c>
      <c r="E84" s="110">
        <v>0</v>
      </c>
      <c r="F84" s="110">
        <v>0</v>
      </c>
      <c r="G84" s="110">
        <v>0</v>
      </c>
      <c r="H84" s="111">
        <v>1650786</v>
      </c>
      <c r="I84" s="17">
        <v>0</v>
      </c>
      <c r="J84" s="18">
        <v>0</v>
      </c>
      <c r="K84" s="18">
        <v>466878</v>
      </c>
      <c r="L84" s="18">
        <v>0</v>
      </c>
      <c r="M84" s="18">
        <v>0</v>
      </c>
      <c r="N84" s="18">
        <v>0</v>
      </c>
      <c r="O84" s="13">
        <v>466878</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342187</v>
      </c>
      <c r="AN84" s="18">
        <v>0</v>
      </c>
      <c r="AO84" s="18">
        <v>0</v>
      </c>
      <c r="AP84" s="18">
        <v>0</v>
      </c>
      <c r="AQ84" s="13">
        <v>342187</v>
      </c>
      <c r="AR84" s="17">
        <v>0</v>
      </c>
      <c r="AS84" s="18">
        <v>0</v>
      </c>
      <c r="AT84" s="18">
        <v>46207</v>
      </c>
      <c r="AU84" s="18">
        <v>0</v>
      </c>
      <c r="AV84" s="18">
        <v>0</v>
      </c>
      <c r="AW84" s="18">
        <v>0</v>
      </c>
      <c r="AX84" s="13">
        <v>46207</v>
      </c>
      <c r="AY84" s="17">
        <v>0</v>
      </c>
      <c r="AZ84" s="18">
        <v>0</v>
      </c>
      <c r="BA84" s="18">
        <v>795514</v>
      </c>
      <c r="BB84" s="18">
        <v>0</v>
      </c>
      <c r="BC84" s="18">
        <v>0</v>
      </c>
      <c r="BD84" s="18">
        <v>0</v>
      </c>
      <c r="BE84" s="13">
        <v>795514</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
      <c r="A85" s="4" t="s">
        <v>76</v>
      </c>
      <c r="B85" s="109">
        <v>0</v>
      </c>
      <c r="C85" s="110">
        <v>0</v>
      </c>
      <c r="D85" s="110">
        <v>1119611</v>
      </c>
      <c r="E85" s="110">
        <v>0</v>
      </c>
      <c r="F85" s="110">
        <v>0</v>
      </c>
      <c r="G85" s="110">
        <v>2198477</v>
      </c>
      <c r="H85" s="111">
        <v>3318088</v>
      </c>
      <c r="I85" s="17">
        <v>0</v>
      </c>
      <c r="J85" s="18">
        <v>0</v>
      </c>
      <c r="K85" s="18">
        <v>646666</v>
      </c>
      <c r="L85" s="18">
        <v>0</v>
      </c>
      <c r="M85" s="18">
        <v>0</v>
      </c>
      <c r="N85" s="18">
        <v>0</v>
      </c>
      <c r="O85" s="13">
        <v>646666</v>
      </c>
      <c r="P85" s="17">
        <v>0</v>
      </c>
      <c r="Q85" s="18">
        <v>0</v>
      </c>
      <c r="R85" s="18">
        <v>0</v>
      </c>
      <c r="S85" s="18">
        <v>0</v>
      </c>
      <c r="T85" s="18">
        <v>0</v>
      </c>
      <c r="U85" s="18">
        <v>0</v>
      </c>
      <c r="V85" s="13">
        <v>0</v>
      </c>
      <c r="W85" s="17">
        <v>0</v>
      </c>
      <c r="X85" s="18">
        <v>0</v>
      </c>
      <c r="Y85" s="18">
        <v>26827</v>
      </c>
      <c r="Z85" s="18">
        <v>0</v>
      </c>
      <c r="AA85" s="18">
        <v>0</v>
      </c>
      <c r="AB85" s="18">
        <v>12768</v>
      </c>
      <c r="AC85" s="13">
        <v>39595</v>
      </c>
      <c r="AD85" s="17">
        <v>0</v>
      </c>
      <c r="AE85" s="18">
        <v>0</v>
      </c>
      <c r="AF85" s="18">
        <v>0</v>
      </c>
      <c r="AG85" s="18">
        <v>0</v>
      </c>
      <c r="AH85" s="18">
        <v>0</v>
      </c>
      <c r="AI85" s="18">
        <v>0</v>
      </c>
      <c r="AJ85" s="13">
        <v>0</v>
      </c>
      <c r="AK85" s="17">
        <v>0</v>
      </c>
      <c r="AL85" s="18">
        <v>0</v>
      </c>
      <c r="AM85" s="18">
        <v>429978</v>
      </c>
      <c r="AN85" s="18">
        <v>0</v>
      </c>
      <c r="AO85" s="18">
        <v>0</v>
      </c>
      <c r="AP85" s="18">
        <v>0</v>
      </c>
      <c r="AQ85" s="13">
        <v>429978</v>
      </c>
      <c r="AR85" s="17">
        <v>0</v>
      </c>
      <c r="AS85" s="18">
        <v>0</v>
      </c>
      <c r="AT85" s="18">
        <v>16140</v>
      </c>
      <c r="AU85" s="18">
        <v>0</v>
      </c>
      <c r="AV85" s="18">
        <v>0</v>
      </c>
      <c r="AW85" s="18">
        <v>542150</v>
      </c>
      <c r="AX85" s="13">
        <v>558290</v>
      </c>
      <c r="AY85" s="17">
        <v>0</v>
      </c>
      <c r="AZ85" s="18">
        <v>0</v>
      </c>
      <c r="BA85" s="18">
        <v>0</v>
      </c>
      <c r="BB85" s="18">
        <v>0</v>
      </c>
      <c r="BC85" s="18">
        <v>0</v>
      </c>
      <c r="BD85" s="18">
        <v>1643559</v>
      </c>
      <c r="BE85" s="13">
        <v>1643559</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3">
      <c r="A86" s="4" t="s">
        <v>77</v>
      </c>
      <c r="B86" s="109">
        <v>0</v>
      </c>
      <c r="C86" s="110">
        <v>0</v>
      </c>
      <c r="D86" s="110">
        <v>5396687</v>
      </c>
      <c r="E86" s="110">
        <v>0</v>
      </c>
      <c r="F86" s="110">
        <v>0</v>
      </c>
      <c r="G86" s="110">
        <v>52873</v>
      </c>
      <c r="H86" s="111">
        <v>5449560</v>
      </c>
      <c r="I86" s="17">
        <v>0</v>
      </c>
      <c r="J86" s="18">
        <v>0</v>
      </c>
      <c r="K86" s="18">
        <v>2161621</v>
      </c>
      <c r="L86" s="18">
        <v>0</v>
      </c>
      <c r="M86" s="18">
        <v>0</v>
      </c>
      <c r="N86" s="18" t="s">
        <v>264</v>
      </c>
      <c r="O86" s="13">
        <v>2161621</v>
      </c>
      <c r="P86" s="17">
        <v>0</v>
      </c>
      <c r="Q86" s="18">
        <v>0</v>
      </c>
      <c r="R86" s="18">
        <v>580371</v>
      </c>
      <c r="S86" s="18">
        <v>0</v>
      </c>
      <c r="T86" s="18">
        <v>0</v>
      </c>
      <c r="U86" s="18">
        <v>0</v>
      </c>
      <c r="V86" s="13">
        <v>580371</v>
      </c>
      <c r="W86" s="17">
        <v>0</v>
      </c>
      <c r="X86" s="18" t="s">
        <v>264</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2654695</v>
      </c>
      <c r="AU86" s="18">
        <v>0</v>
      </c>
      <c r="AV86" s="18" t="s">
        <v>264</v>
      </c>
      <c r="AW86" s="18">
        <v>52873</v>
      </c>
      <c r="AX86" s="13">
        <v>2707568</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
      <c r="A87" s="4" t="s">
        <v>78</v>
      </c>
      <c r="B87" s="109">
        <v>0</v>
      </c>
      <c r="C87" s="110">
        <v>0</v>
      </c>
      <c r="D87" s="110">
        <v>3755494.54</v>
      </c>
      <c r="E87" s="110">
        <v>0</v>
      </c>
      <c r="F87" s="110">
        <v>30042.62</v>
      </c>
      <c r="G87" s="110">
        <v>168442.59</v>
      </c>
      <c r="H87" s="111">
        <v>3953979.7500000005</v>
      </c>
      <c r="I87" s="17">
        <v>0</v>
      </c>
      <c r="J87" s="18">
        <v>0</v>
      </c>
      <c r="K87" s="18">
        <v>1205902.8799999999</v>
      </c>
      <c r="L87" s="18">
        <v>0</v>
      </c>
      <c r="M87" s="18">
        <v>0</v>
      </c>
      <c r="N87" s="18">
        <v>148168</v>
      </c>
      <c r="O87" s="13">
        <v>1354070.88</v>
      </c>
      <c r="P87" s="17">
        <v>0</v>
      </c>
      <c r="Q87" s="18">
        <v>0</v>
      </c>
      <c r="R87" s="18">
        <v>0</v>
      </c>
      <c r="S87" s="18">
        <v>0</v>
      </c>
      <c r="T87" s="18">
        <v>0</v>
      </c>
      <c r="U87" s="18">
        <v>0</v>
      </c>
      <c r="V87" s="13">
        <v>0</v>
      </c>
      <c r="W87" s="17">
        <v>0</v>
      </c>
      <c r="X87" s="18">
        <v>0</v>
      </c>
      <c r="Y87" s="18">
        <v>260304</v>
      </c>
      <c r="Z87" s="18">
        <v>0</v>
      </c>
      <c r="AA87" s="18">
        <v>0</v>
      </c>
      <c r="AB87" s="18">
        <v>20274.59</v>
      </c>
      <c r="AC87" s="13">
        <v>280578.59000000003</v>
      </c>
      <c r="AD87" s="17">
        <v>0</v>
      </c>
      <c r="AE87" s="18">
        <v>0</v>
      </c>
      <c r="AF87" s="18">
        <v>0</v>
      </c>
      <c r="AG87" s="18">
        <v>0</v>
      </c>
      <c r="AH87" s="18">
        <v>0</v>
      </c>
      <c r="AI87" s="18">
        <v>0</v>
      </c>
      <c r="AJ87" s="13">
        <v>0</v>
      </c>
      <c r="AK87" s="17">
        <v>0</v>
      </c>
      <c r="AL87" s="18">
        <v>0</v>
      </c>
      <c r="AM87" s="18">
        <v>1076570.02</v>
      </c>
      <c r="AN87" s="18">
        <v>0</v>
      </c>
      <c r="AO87" s="18">
        <v>0</v>
      </c>
      <c r="AP87" s="18">
        <v>0</v>
      </c>
      <c r="AQ87" s="13">
        <v>1076570.02</v>
      </c>
      <c r="AR87" s="17">
        <v>0</v>
      </c>
      <c r="AS87" s="18">
        <v>0</v>
      </c>
      <c r="AT87" s="18">
        <v>1212717.6400000001</v>
      </c>
      <c r="AU87" s="18">
        <v>0</v>
      </c>
      <c r="AV87" s="18">
        <v>0</v>
      </c>
      <c r="AW87" s="18">
        <v>0</v>
      </c>
      <c r="AX87" s="13">
        <v>1212717.6400000001</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30042.62</v>
      </c>
      <c r="BR87" s="18">
        <v>0</v>
      </c>
      <c r="BS87" s="13">
        <v>30042.62</v>
      </c>
    </row>
    <row r="88" spans="1:71" x14ac:dyDescent="0.3">
      <c r="A88" s="4" t="s">
        <v>79</v>
      </c>
      <c r="B88" s="109">
        <v>0</v>
      </c>
      <c r="C88" s="110">
        <v>0</v>
      </c>
      <c r="D88" s="110">
        <v>327074</v>
      </c>
      <c r="E88" s="110">
        <v>0</v>
      </c>
      <c r="F88" s="110">
        <v>0</v>
      </c>
      <c r="G88" s="110">
        <v>0</v>
      </c>
      <c r="H88" s="111">
        <v>327074</v>
      </c>
      <c r="I88" s="17">
        <v>0</v>
      </c>
      <c r="J88" s="18">
        <v>0</v>
      </c>
      <c r="K88" s="18">
        <v>177736</v>
      </c>
      <c r="L88" s="18">
        <v>0</v>
      </c>
      <c r="M88" s="18">
        <v>0</v>
      </c>
      <c r="N88" s="18">
        <v>0</v>
      </c>
      <c r="O88" s="13">
        <v>177736</v>
      </c>
      <c r="P88" s="17">
        <v>0</v>
      </c>
      <c r="Q88" s="18">
        <v>0</v>
      </c>
      <c r="R88" s="18">
        <v>149338</v>
      </c>
      <c r="S88" s="18">
        <v>0</v>
      </c>
      <c r="T88" s="18">
        <v>0</v>
      </c>
      <c r="U88" s="18">
        <v>0</v>
      </c>
      <c r="V88" s="13">
        <v>149338</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
      <c r="A90" s="80" t="s">
        <v>80</v>
      </c>
      <c r="B90" s="81">
        <f>SUM(B9:B89)</f>
        <v>334247.13</v>
      </c>
      <c r="C90" s="82">
        <f t="shared" ref="C90:H90" si="0">SUM(C9:C89)</f>
        <v>11894884.190000001</v>
      </c>
      <c r="D90" s="82">
        <f t="shared" si="0"/>
        <v>186242410.36000001</v>
      </c>
      <c r="E90" s="82">
        <f t="shared" si="0"/>
        <v>262868</v>
      </c>
      <c r="F90" s="82">
        <f t="shared" si="0"/>
        <v>5251377.6800000006</v>
      </c>
      <c r="G90" s="82">
        <f t="shared" ref="G90" si="1">SUM(G9:G89)</f>
        <v>26674617.520000003</v>
      </c>
      <c r="H90" s="83">
        <f t="shared" si="0"/>
        <v>230660404.88000003</v>
      </c>
      <c r="I90" s="81">
        <f t="shared" ref="I90:BS90" si="2">SUM(I9:I89)</f>
        <v>12219.46</v>
      </c>
      <c r="J90" s="82">
        <f t="shared" si="2"/>
        <v>-60885.909999999996</v>
      </c>
      <c r="K90" s="82">
        <f t="shared" si="2"/>
        <v>90415486.069999978</v>
      </c>
      <c r="L90" s="82">
        <f t="shared" si="2"/>
        <v>0</v>
      </c>
      <c r="M90" s="82">
        <f t="shared" si="2"/>
        <v>37659</v>
      </c>
      <c r="N90" s="82">
        <f t="shared" ref="N90" si="3">SUM(N9:N89)</f>
        <v>7889069.0199999996</v>
      </c>
      <c r="O90" s="83">
        <f t="shared" si="2"/>
        <v>98293547.639999971</v>
      </c>
      <c r="P90" s="81">
        <f t="shared" si="2"/>
        <v>0</v>
      </c>
      <c r="Q90" s="82">
        <f t="shared" si="2"/>
        <v>0</v>
      </c>
      <c r="R90" s="82">
        <f t="shared" si="2"/>
        <v>35696375.619999997</v>
      </c>
      <c r="S90" s="82">
        <f t="shared" si="2"/>
        <v>8942</v>
      </c>
      <c r="T90" s="82">
        <f t="shared" si="2"/>
        <v>30819.200000000001</v>
      </c>
      <c r="U90" s="82">
        <f t="shared" ref="U90" si="4">SUM(U9:U89)</f>
        <v>2689893.94</v>
      </c>
      <c r="V90" s="83">
        <f t="shared" si="2"/>
        <v>38426030.75999999</v>
      </c>
      <c r="W90" s="81">
        <f t="shared" ref="W90:AX90" si="5">SUM(W9:W89)</f>
        <v>10101.84</v>
      </c>
      <c r="X90" s="82">
        <f t="shared" si="5"/>
        <v>5000</v>
      </c>
      <c r="Y90" s="82">
        <f t="shared" si="5"/>
        <v>15963589.329999998</v>
      </c>
      <c r="Z90" s="82">
        <f t="shared" si="5"/>
        <v>22981</v>
      </c>
      <c r="AA90" s="82">
        <f t="shared" si="5"/>
        <v>617293.94000000006</v>
      </c>
      <c r="AB90" s="82">
        <f t="shared" ref="AB90" si="6">SUM(AB9:AB89)</f>
        <v>4858432.87</v>
      </c>
      <c r="AC90" s="83">
        <f t="shared" si="5"/>
        <v>21477398.98</v>
      </c>
      <c r="AD90" s="81">
        <f t="shared" si="5"/>
        <v>0</v>
      </c>
      <c r="AE90" s="82">
        <f t="shared" si="5"/>
        <v>192000</v>
      </c>
      <c r="AF90" s="82">
        <f t="shared" si="5"/>
        <v>0</v>
      </c>
      <c r="AG90" s="82">
        <f t="shared" si="5"/>
        <v>0</v>
      </c>
      <c r="AH90" s="82">
        <f t="shared" si="5"/>
        <v>66639</v>
      </c>
      <c r="AI90" s="82">
        <f t="shared" ref="AI90" si="7">SUM(AI9:AI89)</f>
        <v>426564</v>
      </c>
      <c r="AJ90" s="83">
        <f t="shared" si="5"/>
        <v>685203</v>
      </c>
      <c r="AK90" s="81">
        <f t="shared" si="5"/>
        <v>234128.83</v>
      </c>
      <c r="AL90" s="82">
        <f t="shared" si="5"/>
        <v>9873461.9499999993</v>
      </c>
      <c r="AM90" s="82">
        <f t="shared" si="5"/>
        <v>17103848.830000002</v>
      </c>
      <c r="AN90" s="82">
        <f t="shared" si="5"/>
        <v>71952</v>
      </c>
      <c r="AO90" s="82">
        <f t="shared" si="5"/>
        <v>311933.21999999997</v>
      </c>
      <c r="AP90" s="82">
        <f t="shared" ref="AP90" si="8">SUM(AP9:AP89)</f>
        <v>1025779.81</v>
      </c>
      <c r="AQ90" s="83">
        <f t="shared" si="5"/>
        <v>28621104.640000004</v>
      </c>
      <c r="AR90" s="81">
        <f t="shared" si="5"/>
        <v>77797</v>
      </c>
      <c r="AS90" s="82">
        <f t="shared" si="5"/>
        <v>317101.15000000002</v>
      </c>
      <c r="AT90" s="82">
        <f t="shared" si="5"/>
        <v>22299919.379999999</v>
      </c>
      <c r="AU90" s="82">
        <f t="shared" si="5"/>
        <v>54066</v>
      </c>
      <c r="AV90" s="82">
        <f t="shared" si="5"/>
        <v>138173.4</v>
      </c>
      <c r="AW90" s="82">
        <f t="shared" ref="AW90" si="9">SUM(AW9:AW89)</f>
        <v>6137216.3000000007</v>
      </c>
      <c r="AX90" s="83">
        <f t="shared" si="5"/>
        <v>29024273.229999997</v>
      </c>
      <c r="AY90" s="81">
        <f t="shared" si="2"/>
        <v>0</v>
      </c>
      <c r="AZ90" s="82">
        <f t="shared" si="2"/>
        <v>0</v>
      </c>
      <c r="BA90" s="82">
        <f t="shared" si="2"/>
        <v>3969569.1300000004</v>
      </c>
      <c r="BB90" s="82">
        <f t="shared" si="2"/>
        <v>0</v>
      </c>
      <c r="BC90" s="82">
        <f t="shared" si="2"/>
        <v>0</v>
      </c>
      <c r="BD90" s="82">
        <f t="shared" ref="BD90" si="10">SUM(BD9:BD89)</f>
        <v>3251355.06</v>
      </c>
      <c r="BE90" s="83">
        <f t="shared" si="2"/>
        <v>7220924.1900000004</v>
      </c>
      <c r="BF90" s="81">
        <f t="shared" si="2"/>
        <v>0</v>
      </c>
      <c r="BG90" s="82">
        <f t="shared" si="2"/>
        <v>578000</v>
      </c>
      <c r="BH90" s="82">
        <f t="shared" si="2"/>
        <v>129237</v>
      </c>
      <c r="BI90" s="82">
        <f t="shared" si="2"/>
        <v>23000</v>
      </c>
      <c r="BJ90" s="82">
        <f t="shared" si="2"/>
        <v>1478839.46</v>
      </c>
      <c r="BK90" s="82">
        <f t="shared" ref="BK90" si="11">SUM(BK9:BK89)</f>
        <v>334389.93</v>
      </c>
      <c r="BL90" s="83">
        <f t="shared" si="2"/>
        <v>2543466.39</v>
      </c>
      <c r="BM90" s="81">
        <f t="shared" si="2"/>
        <v>0</v>
      </c>
      <c r="BN90" s="82">
        <f t="shared" si="2"/>
        <v>990207</v>
      </c>
      <c r="BO90" s="82">
        <f t="shared" si="2"/>
        <v>664385</v>
      </c>
      <c r="BP90" s="82">
        <f t="shared" si="2"/>
        <v>81927</v>
      </c>
      <c r="BQ90" s="82">
        <f t="shared" si="2"/>
        <v>2570020.46</v>
      </c>
      <c r="BR90" s="82">
        <f t="shared" ref="BR90" si="12">SUM(BR9:BR89)</f>
        <v>61916.590000000004</v>
      </c>
      <c r="BS90" s="83">
        <f t="shared" si="2"/>
        <v>4368456.0500000007</v>
      </c>
    </row>
    <row r="91" spans="1:71"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64" width="12.6640625" style="9"/>
    <col min="72" max="16384" width="12.6640625" style="6"/>
  </cols>
  <sheetData>
    <row r="1" spans="1:7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
      <c r="A3" s="79" t="str">
        <f>'Total Outlays'!A3</f>
        <v>2016-17</v>
      </c>
    </row>
    <row r="4" spans="1:71" ht="15.6" x14ac:dyDescent="0.3">
      <c r="A4" s="125" t="s">
        <v>107</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2"/>
    </row>
    <row r="5" spans="1:71" s="11" customFormat="1" x14ac:dyDescent="0.3">
      <c r="A5" s="95"/>
      <c r="B5" s="129" t="s">
        <v>222</v>
      </c>
      <c r="C5" s="126"/>
      <c r="D5" s="126"/>
      <c r="E5" s="126"/>
      <c r="F5" s="126"/>
      <c r="G5" s="126"/>
      <c r="H5" s="127"/>
      <c r="I5" s="128" t="s">
        <v>214</v>
      </c>
      <c r="J5" s="129"/>
      <c r="K5" s="129"/>
      <c r="L5" s="129"/>
      <c r="M5" s="129"/>
      <c r="N5" s="129"/>
      <c r="O5" s="130"/>
      <c r="P5" s="129" t="s">
        <v>215</v>
      </c>
      <c r="Q5" s="129"/>
      <c r="R5" s="129"/>
      <c r="S5" s="129"/>
      <c r="T5" s="129"/>
      <c r="U5" s="129"/>
      <c r="V5" s="130"/>
      <c r="W5" s="129" t="s">
        <v>216</v>
      </c>
      <c r="X5" s="129"/>
      <c r="Y5" s="129"/>
      <c r="Z5" s="129"/>
      <c r="AA5" s="129"/>
      <c r="AB5" s="129"/>
      <c r="AC5" s="130"/>
      <c r="AD5" s="128" t="s">
        <v>217</v>
      </c>
      <c r="AE5" s="129"/>
      <c r="AF5" s="129"/>
      <c r="AG5" s="129"/>
      <c r="AH5" s="129"/>
      <c r="AI5" s="129"/>
      <c r="AJ5" s="130"/>
      <c r="AK5" s="129" t="s">
        <v>218</v>
      </c>
      <c r="AL5" s="129"/>
      <c r="AM5" s="129"/>
      <c r="AN5" s="129"/>
      <c r="AO5" s="129"/>
      <c r="AP5" s="129"/>
      <c r="AQ5" s="130"/>
      <c r="AR5" s="129" t="s">
        <v>219</v>
      </c>
      <c r="AS5" s="129"/>
      <c r="AT5" s="129"/>
      <c r="AU5" s="129"/>
      <c r="AV5" s="129"/>
      <c r="AW5" s="129"/>
      <c r="AX5" s="130"/>
      <c r="AY5" s="128" t="s">
        <v>220</v>
      </c>
      <c r="AZ5" s="129"/>
      <c r="BA5" s="129"/>
      <c r="BB5" s="129"/>
      <c r="BC5" s="129"/>
      <c r="BD5" s="129"/>
      <c r="BE5" s="130"/>
      <c r="BF5" s="129" t="s">
        <v>221</v>
      </c>
      <c r="BG5" s="129"/>
      <c r="BH5" s="129"/>
      <c r="BI5" s="129"/>
      <c r="BJ5" s="129"/>
      <c r="BK5" s="129"/>
      <c r="BL5" s="130"/>
      <c r="BM5" s="131"/>
      <c r="BN5" s="131"/>
      <c r="BO5" s="131"/>
      <c r="BP5" s="131"/>
      <c r="BQ5" s="131"/>
      <c r="BR5" s="131"/>
      <c r="BS5" s="131"/>
    </row>
    <row r="6" spans="1:71" s="11" customFormat="1" ht="13.8" x14ac:dyDescent="0.25">
      <c r="A6" s="95"/>
      <c r="B6" s="98" t="str">
        <f>$I$4&amp;" Total"</f>
        <v xml:space="preserve"> Total</v>
      </c>
      <c r="C6" s="98"/>
      <c r="D6" s="98"/>
      <c r="E6" s="98"/>
      <c r="F6" s="98"/>
      <c r="G6" s="98"/>
      <c r="H6" s="99"/>
      <c r="I6" s="97" t="s">
        <v>138</v>
      </c>
      <c r="J6" s="98"/>
      <c r="K6" s="98"/>
      <c r="L6" s="98"/>
      <c r="M6" s="98"/>
      <c r="N6" s="98"/>
      <c r="O6" s="99"/>
      <c r="P6" s="98" t="s">
        <v>139</v>
      </c>
      <c r="Q6" s="98"/>
      <c r="R6" s="98"/>
      <c r="S6" s="98"/>
      <c r="T6" s="98"/>
      <c r="U6" s="98"/>
      <c r="V6" s="99"/>
      <c r="W6" s="98" t="s">
        <v>140</v>
      </c>
      <c r="X6" s="98"/>
      <c r="Y6" s="98"/>
      <c r="Z6" s="98"/>
      <c r="AA6" s="98"/>
      <c r="AB6" s="98"/>
      <c r="AC6" s="99"/>
      <c r="AD6" s="97" t="s">
        <v>141</v>
      </c>
      <c r="AE6" s="98"/>
      <c r="AF6" s="98"/>
      <c r="AG6" s="98"/>
      <c r="AH6" s="98"/>
      <c r="AI6" s="98"/>
      <c r="AJ6" s="99"/>
      <c r="AK6" s="98" t="s">
        <v>142</v>
      </c>
      <c r="AL6" s="98"/>
      <c r="AM6" s="98"/>
      <c r="AN6" s="98"/>
      <c r="AO6" s="98"/>
      <c r="AP6" s="98"/>
      <c r="AQ6" s="99"/>
      <c r="AR6" s="98" t="s">
        <v>143</v>
      </c>
      <c r="AS6" s="98"/>
      <c r="AT6" s="98"/>
      <c r="AU6" s="98"/>
      <c r="AV6" s="98"/>
      <c r="AW6" s="98"/>
      <c r="AX6" s="99"/>
      <c r="AY6" s="97" t="s">
        <v>144</v>
      </c>
      <c r="AZ6" s="98"/>
      <c r="BA6" s="98"/>
      <c r="BB6" s="98"/>
      <c r="BC6" s="98"/>
      <c r="BD6" s="98"/>
      <c r="BE6" s="99"/>
      <c r="BF6" s="105" t="s">
        <v>114</v>
      </c>
      <c r="BG6" s="98"/>
      <c r="BH6" s="98"/>
      <c r="BI6" s="98"/>
      <c r="BJ6" s="98"/>
      <c r="BK6" s="98"/>
      <c r="BL6" s="99"/>
    </row>
    <row r="7" spans="1:71"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row>
    <row r="8" spans="1:71"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row>
    <row r="9" spans="1:71"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
      <c r="A10" s="4" t="s">
        <v>1</v>
      </c>
      <c r="B10" s="109">
        <v>0</v>
      </c>
      <c r="C10" s="110">
        <v>0</v>
      </c>
      <c r="D10" s="110">
        <v>410000</v>
      </c>
      <c r="E10" s="110">
        <v>0</v>
      </c>
      <c r="F10" s="110">
        <v>0</v>
      </c>
      <c r="G10" s="110">
        <v>0</v>
      </c>
      <c r="H10" s="111">
        <v>410000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410000</v>
      </c>
      <c r="Z10" s="18">
        <v>0</v>
      </c>
      <c r="AA10" s="18">
        <v>0</v>
      </c>
      <c r="AB10" s="18">
        <v>0</v>
      </c>
      <c r="AC10" s="13">
        <v>410000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
      <c r="A11" s="4" t="s">
        <v>2</v>
      </c>
      <c r="B11" s="109">
        <v>0</v>
      </c>
      <c r="C11" s="110">
        <v>0</v>
      </c>
      <c r="D11" s="110">
        <v>508867</v>
      </c>
      <c r="E11" s="110">
        <v>975</v>
      </c>
      <c r="F11" s="110">
        <v>0</v>
      </c>
      <c r="G11" s="110">
        <v>0</v>
      </c>
      <c r="H11" s="111">
        <v>509842</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508867</v>
      </c>
      <c r="Z11" s="18">
        <v>0</v>
      </c>
      <c r="AA11" s="18">
        <v>0</v>
      </c>
      <c r="AB11" s="18">
        <v>0</v>
      </c>
      <c r="AC11" s="13">
        <v>508867</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975</v>
      </c>
      <c r="BJ11" s="18">
        <v>0</v>
      </c>
      <c r="BK11" s="18">
        <v>0</v>
      </c>
      <c r="BL11" s="13">
        <v>975</v>
      </c>
    </row>
    <row r="12" spans="1:71" x14ac:dyDescent="0.3">
      <c r="A12" s="4" t="s">
        <v>3</v>
      </c>
      <c r="B12" s="109">
        <v>487500</v>
      </c>
      <c r="C12" s="110">
        <v>0</v>
      </c>
      <c r="D12" s="110">
        <v>7455810.959999999</v>
      </c>
      <c r="E12" s="110">
        <v>0</v>
      </c>
      <c r="F12" s="110">
        <v>0</v>
      </c>
      <c r="G12" s="110">
        <v>0</v>
      </c>
      <c r="H12" s="111">
        <v>7943310.959999999</v>
      </c>
      <c r="I12" s="17">
        <v>0</v>
      </c>
      <c r="J12" s="18">
        <v>0</v>
      </c>
      <c r="K12" s="18">
        <v>0</v>
      </c>
      <c r="L12" s="18">
        <v>0</v>
      </c>
      <c r="M12" s="18">
        <v>0</v>
      </c>
      <c r="N12" s="18">
        <v>0</v>
      </c>
      <c r="O12" s="13">
        <v>0</v>
      </c>
      <c r="P12" s="17">
        <v>0</v>
      </c>
      <c r="Q12" s="18">
        <v>0</v>
      </c>
      <c r="R12" s="18">
        <v>0</v>
      </c>
      <c r="S12" s="18">
        <v>0</v>
      </c>
      <c r="T12" s="18">
        <v>0</v>
      </c>
      <c r="U12" s="18">
        <v>0</v>
      </c>
      <c r="V12" s="13">
        <v>0</v>
      </c>
      <c r="W12" s="17">
        <v>487500</v>
      </c>
      <c r="X12" s="18">
        <v>0</v>
      </c>
      <c r="Y12" s="18">
        <v>7455810.959999999</v>
      </c>
      <c r="Z12" s="18">
        <v>0</v>
      </c>
      <c r="AA12" s="18">
        <v>0</v>
      </c>
      <c r="AB12" s="18">
        <v>0</v>
      </c>
      <c r="AC12" s="13">
        <v>7943310.959999999</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
      <c r="A13" s="4" t="s">
        <v>4</v>
      </c>
      <c r="B13" s="109">
        <v>0</v>
      </c>
      <c r="C13" s="110">
        <v>295000</v>
      </c>
      <c r="D13" s="110">
        <v>289000</v>
      </c>
      <c r="E13" s="110">
        <v>11000</v>
      </c>
      <c r="F13" s="110">
        <v>53000</v>
      </c>
      <c r="G13" s="110">
        <v>0</v>
      </c>
      <c r="H13" s="111">
        <v>648000</v>
      </c>
      <c r="I13" s="17">
        <v>0</v>
      </c>
      <c r="J13" s="18">
        <v>179000</v>
      </c>
      <c r="K13" s="18">
        <v>0</v>
      </c>
      <c r="L13" s="18">
        <v>7000</v>
      </c>
      <c r="M13" s="18">
        <v>32000</v>
      </c>
      <c r="N13" s="18">
        <v>0</v>
      </c>
      <c r="O13" s="13">
        <v>218000</v>
      </c>
      <c r="P13" s="17">
        <v>0</v>
      </c>
      <c r="Q13" s="18">
        <v>0</v>
      </c>
      <c r="R13" s="18">
        <v>0</v>
      </c>
      <c r="S13" s="18">
        <v>0</v>
      </c>
      <c r="T13" s="18">
        <v>0</v>
      </c>
      <c r="U13" s="18">
        <v>0</v>
      </c>
      <c r="V13" s="13">
        <v>0</v>
      </c>
      <c r="W13" s="17">
        <v>0</v>
      </c>
      <c r="X13" s="18">
        <v>85000</v>
      </c>
      <c r="Y13" s="18">
        <v>289000</v>
      </c>
      <c r="Z13" s="18">
        <v>3000</v>
      </c>
      <c r="AA13" s="18">
        <v>15000</v>
      </c>
      <c r="AB13" s="18">
        <v>0</v>
      </c>
      <c r="AC13" s="13">
        <v>392000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31000</v>
      </c>
      <c r="BH13" s="18">
        <v>0</v>
      </c>
      <c r="BI13" s="18">
        <v>1000</v>
      </c>
      <c r="BJ13" s="18">
        <v>6000</v>
      </c>
      <c r="BK13" s="18">
        <v>0</v>
      </c>
      <c r="BL13" s="13">
        <v>38000</v>
      </c>
    </row>
    <row r="14" spans="1:71" x14ac:dyDescent="0.3">
      <c r="A14" s="4" t="s">
        <v>5</v>
      </c>
      <c r="B14" s="109">
        <v>0</v>
      </c>
      <c r="C14" s="110">
        <v>34628</v>
      </c>
      <c r="D14" s="110">
        <v>513174</v>
      </c>
      <c r="E14" s="110">
        <v>0</v>
      </c>
      <c r="F14" s="110">
        <v>0</v>
      </c>
      <c r="G14" s="110">
        <v>163163</v>
      </c>
      <c r="H14" s="111">
        <v>710965</v>
      </c>
      <c r="I14" s="17">
        <v>0</v>
      </c>
      <c r="J14" s="18">
        <v>34628</v>
      </c>
      <c r="K14" s="18">
        <v>208478</v>
      </c>
      <c r="L14" s="18">
        <v>0</v>
      </c>
      <c r="M14" s="18">
        <v>0</v>
      </c>
      <c r="N14" s="18">
        <v>0</v>
      </c>
      <c r="O14" s="13">
        <v>243106</v>
      </c>
      <c r="P14" s="17">
        <v>0</v>
      </c>
      <c r="Q14" s="18">
        <v>0</v>
      </c>
      <c r="R14" s="18">
        <v>0</v>
      </c>
      <c r="S14" s="18">
        <v>0</v>
      </c>
      <c r="T14" s="18">
        <v>0</v>
      </c>
      <c r="U14" s="18">
        <v>0</v>
      </c>
      <c r="V14" s="13">
        <v>0</v>
      </c>
      <c r="W14" s="17">
        <v>0</v>
      </c>
      <c r="X14" s="18">
        <v>0</v>
      </c>
      <c r="Y14" s="18">
        <v>304696</v>
      </c>
      <c r="Z14" s="18">
        <v>0</v>
      </c>
      <c r="AA14" s="18">
        <v>0</v>
      </c>
      <c r="AB14" s="18">
        <v>163163</v>
      </c>
      <c r="AC14" s="13">
        <v>467859</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
      <c r="A15" s="4" t="s">
        <v>6</v>
      </c>
      <c r="B15" s="109">
        <v>26588</v>
      </c>
      <c r="C15" s="110">
        <v>0</v>
      </c>
      <c r="D15" s="110">
        <v>1669623</v>
      </c>
      <c r="E15" s="110">
        <v>0</v>
      </c>
      <c r="F15" s="110">
        <v>744074</v>
      </c>
      <c r="G15" s="110">
        <v>14490</v>
      </c>
      <c r="H15" s="111">
        <v>2454775</v>
      </c>
      <c r="I15" s="17">
        <v>0</v>
      </c>
      <c r="J15" s="18">
        <v>0</v>
      </c>
      <c r="K15" s="18">
        <v>0</v>
      </c>
      <c r="L15" s="18">
        <v>0</v>
      </c>
      <c r="M15" s="18">
        <v>0</v>
      </c>
      <c r="N15" s="18">
        <v>0</v>
      </c>
      <c r="O15" s="13">
        <v>0</v>
      </c>
      <c r="P15" s="17">
        <v>0</v>
      </c>
      <c r="Q15" s="18">
        <v>0</v>
      </c>
      <c r="R15" s="18">
        <v>0</v>
      </c>
      <c r="S15" s="18">
        <v>0</v>
      </c>
      <c r="T15" s="18">
        <v>0</v>
      </c>
      <c r="U15" s="18">
        <v>0</v>
      </c>
      <c r="V15" s="13">
        <v>0</v>
      </c>
      <c r="W15" s="17">
        <v>26588</v>
      </c>
      <c r="X15" s="18">
        <v>0</v>
      </c>
      <c r="Y15" s="18">
        <v>1669623</v>
      </c>
      <c r="Z15" s="18">
        <v>0</v>
      </c>
      <c r="AA15" s="18">
        <v>0</v>
      </c>
      <c r="AB15" s="18">
        <v>0</v>
      </c>
      <c r="AC15" s="13">
        <v>1696211</v>
      </c>
      <c r="AD15" s="17">
        <v>0</v>
      </c>
      <c r="AE15" s="18">
        <v>0</v>
      </c>
      <c r="AF15" s="18">
        <v>0</v>
      </c>
      <c r="AG15" s="18">
        <v>0</v>
      </c>
      <c r="AH15" s="18">
        <v>0</v>
      </c>
      <c r="AI15" s="18">
        <v>0</v>
      </c>
      <c r="AJ15" s="13">
        <v>0</v>
      </c>
      <c r="AK15" s="17">
        <v>0</v>
      </c>
      <c r="AL15" s="18">
        <v>0</v>
      </c>
      <c r="AM15" s="18">
        <v>0</v>
      </c>
      <c r="AN15" s="18">
        <v>0</v>
      </c>
      <c r="AO15" s="18">
        <v>0</v>
      </c>
      <c r="AP15" s="18">
        <v>14490</v>
      </c>
      <c r="AQ15" s="13">
        <v>14490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744074</v>
      </c>
      <c r="BK15" s="18">
        <v>0</v>
      </c>
      <c r="BL15" s="13">
        <v>744074</v>
      </c>
    </row>
    <row r="16" spans="1:71" x14ac:dyDescent="0.3">
      <c r="A16" s="4" t="s">
        <v>7</v>
      </c>
      <c r="B16" s="109">
        <v>0</v>
      </c>
      <c r="C16" s="110">
        <v>0</v>
      </c>
      <c r="D16" s="110">
        <v>2693887.27</v>
      </c>
      <c r="E16" s="110">
        <v>0</v>
      </c>
      <c r="F16" s="110">
        <v>0</v>
      </c>
      <c r="G16" s="110">
        <v>189338.49</v>
      </c>
      <c r="H16" s="111">
        <v>2883225.76</v>
      </c>
      <c r="I16" s="17">
        <v>0</v>
      </c>
      <c r="J16" s="18">
        <v>0</v>
      </c>
      <c r="K16" s="18">
        <v>795212.72</v>
      </c>
      <c r="L16" s="18">
        <v>0</v>
      </c>
      <c r="M16" s="18">
        <v>0</v>
      </c>
      <c r="N16" s="18">
        <v>48377.21</v>
      </c>
      <c r="O16" s="13">
        <v>843589.92999999993</v>
      </c>
      <c r="P16" s="17">
        <v>0</v>
      </c>
      <c r="Q16" s="18">
        <v>0</v>
      </c>
      <c r="R16" s="18">
        <v>0</v>
      </c>
      <c r="S16" s="18">
        <v>0</v>
      </c>
      <c r="T16" s="18">
        <v>0</v>
      </c>
      <c r="U16" s="18">
        <v>0</v>
      </c>
      <c r="V16" s="13">
        <v>0</v>
      </c>
      <c r="W16" s="17">
        <v>0</v>
      </c>
      <c r="X16" s="18">
        <v>0</v>
      </c>
      <c r="Y16" s="18">
        <v>1898674.55</v>
      </c>
      <c r="Z16" s="18">
        <v>0</v>
      </c>
      <c r="AA16" s="18">
        <v>0</v>
      </c>
      <c r="AB16" s="18">
        <v>133004.28</v>
      </c>
      <c r="AC16" s="13">
        <v>2031678.83</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7957</v>
      </c>
      <c r="BE16" s="13">
        <v>7957</v>
      </c>
      <c r="BF16" s="17">
        <v>0</v>
      </c>
      <c r="BG16" s="18">
        <v>0</v>
      </c>
      <c r="BH16" s="18">
        <v>0</v>
      </c>
      <c r="BI16" s="18">
        <v>0</v>
      </c>
      <c r="BJ16" s="18">
        <v>0</v>
      </c>
      <c r="BK16" s="18">
        <v>0</v>
      </c>
      <c r="BL16" s="13">
        <v>0</v>
      </c>
    </row>
    <row r="17" spans="1:64" x14ac:dyDescent="0.3">
      <c r="A17" s="4" t="s">
        <v>8</v>
      </c>
      <c r="B17" s="109">
        <v>0</v>
      </c>
      <c r="C17" s="110">
        <v>0</v>
      </c>
      <c r="D17" s="110">
        <v>302684</v>
      </c>
      <c r="E17" s="110">
        <v>0</v>
      </c>
      <c r="F17" s="110">
        <v>0</v>
      </c>
      <c r="G17" s="110">
        <v>0</v>
      </c>
      <c r="H17" s="111">
        <v>302684</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302684</v>
      </c>
      <c r="Z17" s="18">
        <v>0</v>
      </c>
      <c r="AA17" s="18">
        <v>0</v>
      </c>
      <c r="AB17" s="18">
        <v>0</v>
      </c>
      <c r="AC17" s="13">
        <v>302684</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row>
    <row r="18" spans="1:64" x14ac:dyDescent="0.3">
      <c r="A18" s="4" t="s">
        <v>9</v>
      </c>
      <c r="B18" s="109">
        <v>0</v>
      </c>
      <c r="C18" s="110">
        <v>0</v>
      </c>
      <c r="D18" s="110">
        <v>4724263.7699999996</v>
      </c>
      <c r="E18" s="110">
        <v>0</v>
      </c>
      <c r="F18" s="110">
        <v>0</v>
      </c>
      <c r="G18" s="110">
        <v>8644.58</v>
      </c>
      <c r="H18" s="111">
        <v>4732908.3499999996</v>
      </c>
      <c r="I18" s="17">
        <v>0</v>
      </c>
      <c r="J18" s="18">
        <v>0</v>
      </c>
      <c r="K18" s="18">
        <v>0</v>
      </c>
      <c r="L18" s="18">
        <v>0</v>
      </c>
      <c r="M18" s="18">
        <v>0</v>
      </c>
      <c r="N18" s="18">
        <v>8644.58</v>
      </c>
      <c r="O18" s="13">
        <v>8644.58</v>
      </c>
      <c r="P18" s="17">
        <v>0</v>
      </c>
      <c r="Q18" s="18">
        <v>0</v>
      </c>
      <c r="R18" s="18">
        <v>0</v>
      </c>
      <c r="S18" s="18">
        <v>0</v>
      </c>
      <c r="T18" s="18">
        <v>0</v>
      </c>
      <c r="U18" s="18">
        <v>0</v>
      </c>
      <c r="V18" s="13">
        <v>0</v>
      </c>
      <c r="W18" s="17">
        <v>0</v>
      </c>
      <c r="X18" s="18">
        <v>0</v>
      </c>
      <c r="Y18" s="18">
        <v>4724263.7699999996</v>
      </c>
      <c r="Z18" s="18">
        <v>0</v>
      </c>
      <c r="AA18" s="18">
        <v>0</v>
      </c>
      <c r="AB18" s="18">
        <v>0</v>
      </c>
      <c r="AC18" s="13">
        <v>4724263.7699999996</v>
      </c>
      <c r="AD18" s="17">
        <v>0</v>
      </c>
      <c r="AE18" s="18">
        <v>0</v>
      </c>
      <c r="AF18" s="18">
        <v>0</v>
      </c>
      <c r="AG18" s="18">
        <v>0</v>
      </c>
      <c r="AH18" s="18">
        <v>0</v>
      </c>
      <c r="AI18" s="18">
        <v>0</v>
      </c>
      <c r="AJ18" s="13">
        <v>0</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3">
      <c r="A19" s="4" t="s">
        <v>10</v>
      </c>
      <c r="B19" s="109">
        <v>0</v>
      </c>
      <c r="C19" s="110">
        <v>0</v>
      </c>
      <c r="D19" s="110">
        <v>2611078</v>
      </c>
      <c r="E19" s="110">
        <v>0</v>
      </c>
      <c r="F19" s="110">
        <v>162726</v>
      </c>
      <c r="G19" s="110">
        <v>0</v>
      </c>
      <c r="H19" s="111">
        <v>2773804</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2611078</v>
      </c>
      <c r="Z19" s="18">
        <v>0</v>
      </c>
      <c r="AA19" s="18">
        <v>0</v>
      </c>
      <c r="AB19" s="18">
        <v>0</v>
      </c>
      <c r="AC19" s="13">
        <v>2611078</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162726</v>
      </c>
      <c r="BK19" s="18">
        <v>0</v>
      </c>
      <c r="BL19" s="13">
        <v>162726</v>
      </c>
    </row>
    <row r="20" spans="1:64" x14ac:dyDescent="0.3">
      <c r="A20" s="4" t="s">
        <v>11</v>
      </c>
      <c r="B20" s="109">
        <v>0</v>
      </c>
      <c r="C20" s="110">
        <v>0</v>
      </c>
      <c r="D20" s="110">
        <v>309000</v>
      </c>
      <c r="E20" s="110">
        <v>0</v>
      </c>
      <c r="F20" s="110">
        <v>0</v>
      </c>
      <c r="G20" s="110">
        <v>0</v>
      </c>
      <c r="H20" s="111">
        <v>309000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309000</v>
      </c>
      <c r="Z20" s="18">
        <v>0</v>
      </c>
      <c r="AA20" s="18">
        <v>0</v>
      </c>
      <c r="AB20" s="18">
        <v>0</v>
      </c>
      <c r="AC20" s="13">
        <v>309000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
      <c r="A21" s="4" t="s">
        <v>12</v>
      </c>
      <c r="B21" s="109">
        <v>0</v>
      </c>
      <c r="C21" s="110">
        <v>0</v>
      </c>
      <c r="D21" s="110">
        <v>650721</v>
      </c>
      <c r="E21" s="110">
        <v>0</v>
      </c>
      <c r="F21" s="110">
        <v>0</v>
      </c>
      <c r="G21" s="110">
        <v>0</v>
      </c>
      <c r="H21" s="111">
        <v>650721</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650721</v>
      </c>
      <c r="Z21" s="18">
        <v>0</v>
      </c>
      <c r="AA21" s="18">
        <v>0</v>
      </c>
      <c r="AB21" s="18">
        <v>0</v>
      </c>
      <c r="AC21" s="13">
        <v>650721</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
      <c r="A22" s="4" t="s">
        <v>13</v>
      </c>
      <c r="B22" s="109">
        <v>0</v>
      </c>
      <c r="C22" s="110">
        <v>0</v>
      </c>
      <c r="D22" s="110">
        <v>1391748.22</v>
      </c>
      <c r="E22" s="110">
        <v>0</v>
      </c>
      <c r="F22" s="110">
        <v>0</v>
      </c>
      <c r="G22" s="110">
        <v>0</v>
      </c>
      <c r="H22" s="111">
        <v>1391748.22</v>
      </c>
      <c r="I22" s="17">
        <v>0</v>
      </c>
      <c r="J22" s="18">
        <v>0</v>
      </c>
      <c r="K22" s="18">
        <v>73000</v>
      </c>
      <c r="L22" s="18">
        <v>0</v>
      </c>
      <c r="M22" s="18">
        <v>0</v>
      </c>
      <c r="N22" s="18">
        <v>0</v>
      </c>
      <c r="O22" s="13">
        <v>73000</v>
      </c>
      <c r="P22" s="17">
        <v>0</v>
      </c>
      <c r="Q22" s="18">
        <v>0</v>
      </c>
      <c r="R22" s="18">
        <v>0</v>
      </c>
      <c r="S22" s="18">
        <v>0</v>
      </c>
      <c r="T22" s="18">
        <v>0</v>
      </c>
      <c r="U22" s="18">
        <v>0</v>
      </c>
      <c r="V22" s="13">
        <v>0</v>
      </c>
      <c r="W22" s="17">
        <v>0</v>
      </c>
      <c r="X22" s="18">
        <v>0</v>
      </c>
      <c r="Y22" s="18">
        <v>1318748.22</v>
      </c>
      <c r="Z22" s="18">
        <v>0</v>
      </c>
      <c r="AA22" s="18">
        <v>0</v>
      </c>
      <c r="AB22" s="18">
        <v>0</v>
      </c>
      <c r="AC22" s="13">
        <v>1318748.22</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
      <c r="A23" s="4" t="s">
        <v>14</v>
      </c>
      <c r="B23" s="109">
        <v>25780</v>
      </c>
      <c r="C23" s="110">
        <v>0</v>
      </c>
      <c r="D23" s="110">
        <v>1317021.1400000001</v>
      </c>
      <c r="E23" s="110">
        <v>0</v>
      </c>
      <c r="F23" s="110">
        <v>565479.44999999995</v>
      </c>
      <c r="G23" s="110">
        <v>0</v>
      </c>
      <c r="H23" s="111">
        <v>1908280.59</v>
      </c>
      <c r="I23" s="17">
        <v>0</v>
      </c>
      <c r="J23" s="18">
        <v>0</v>
      </c>
      <c r="K23" s="18">
        <v>0</v>
      </c>
      <c r="L23" s="18">
        <v>0</v>
      </c>
      <c r="M23" s="18">
        <v>95858.49</v>
      </c>
      <c r="N23" s="18">
        <v>0</v>
      </c>
      <c r="O23" s="13">
        <v>95858.49</v>
      </c>
      <c r="P23" s="17">
        <v>0</v>
      </c>
      <c r="Q23" s="18">
        <v>0</v>
      </c>
      <c r="R23" s="18">
        <v>0</v>
      </c>
      <c r="S23" s="18">
        <v>0</v>
      </c>
      <c r="T23" s="18">
        <v>0</v>
      </c>
      <c r="U23" s="18">
        <v>0</v>
      </c>
      <c r="V23" s="13">
        <v>0</v>
      </c>
      <c r="W23" s="17">
        <v>25780</v>
      </c>
      <c r="X23" s="18">
        <v>0</v>
      </c>
      <c r="Y23" s="18">
        <v>1273255.4400000002</v>
      </c>
      <c r="Z23" s="18">
        <v>0</v>
      </c>
      <c r="AA23" s="18">
        <v>130058.37</v>
      </c>
      <c r="AB23" s="18">
        <v>0</v>
      </c>
      <c r="AC23" s="13">
        <v>1429093.81</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43765.7</v>
      </c>
      <c r="AU23" s="18">
        <v>0</v>
      </c>
      <c r="AV23" s="18">
        <v>0</v>
      </c>
      <c r="AW23" s="18">
        <v>0</v>
      </c>
      <c r="AX23" s="13">
        <v>43765.7</v>
      </c>
      <c r="AY23" s="17">
        <v>0</v>
      </c>
      <c r="AZ23" s="18">
        <v>0</v>
      </c>
      <c r="BA23" s="18">
        <v>0</v>
      </c>
      <c r="BB23" s="18">
        <v>0</v>
      </c>
      <c r="BC23" s="18">
        <v>0</v>
      </c>
      <c r="BD23" s="18">
        <v>0</v>
      </c>
      <c r="BE23" s="13">
        <v>0</v>
      </c>
      <c r="BF23" s="17">
        <v>0</v>
      </c>
      <c r="BG23" s="18">
        <v>0</v>
      </c>
      <c r="BH23" s="18">
        <v>0</v>
      </c>
      <c r="BI23" s="18">
        <v>0</v>
      </c>
      <c r="BJ23" s="18">
        <v>339562.59</v>
      </c>
      <c r="BK23" s="18">
        <v>0</v>
      </c>
      <c r="BL23" s="13">
        <v>339562.59</v>
      </c>
    </row>
    <row r="24" spans="1:64" x14ac:dyDescent="0.3">
      <c r="A24" s="4" t="s">
        <v>15</v>
      </c>
      <c r="B24" s="109">
        <v>0</v>
      </c>
      <c r="C24" s="110">
        <v>0</v>
      </c>
      <c r="D24" s="110">
        <v>636719</v>
      </c>
      <c r="E24" s="110">
        <v>0</v>
      </c>
      <c r="F24" s="110">
        <v>0</v>
      </c>
      <c r="G24" s="110">
        <v>0</v>
      </c>
      <c r="H24" s="111">
        <v>636719</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636719</v>
      </c>
      <c r="Z24" s="18">
        <v>0</v>
      </c>
      <c r="AA24" s="18">
        <v>0</v>
      </c>
      <c r="AB24" s="18">
        <v>0</v>
      </c>
      <c r="AC24" s="13">
        <v>636719</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
      <c r="A25" s="4" t="s">
        <v>16</v>
      </c>
      <c r="B25" s="109">
        <v>0</v>
      </c>
      <c r="C25" s="110">
        <v>0</v>
      </c>
      <c r="D25" s="110">
        <v>157557</v>
      </c>
      <c r="E25" s="110">
        <v>0</v>
      </c>
      <c r="F25" s="110">
        <v>0</v>
      </c>
      <c r="G25" s="110">
        <v>0</v>
      </c>
      <c r="H25" s="111">
        <v>157557</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157557</v>
      </c>
      <c r="Z25" s="18">
        <v>0</v>
      </c>
      <c r="AA25" s="18">
        <v>0</v>
      </c>
      <c r="AB25" s="18">
        <v>0</v>
      </c>
      <c r="AC25" s="13">
        <v>157557</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row>
    <row r="26" spans="1:64" x14ac:dyDescent="0.3">
      <c r="A26" s="4" t="s">
        <v>17</v>
      </c>
      <c r="B26" s="109">
        <v>0</v>
      </c>
      <c r="C26" s="110">
        <v>28653.41</v>
      </c>
      <c r="D26" s="110">
        <v>0</v>
      </c>
      <c r="E26" s="110">
        <v>0</v>
      </c>
      <c r="F26" s="110">
        <v>0</v>
      </c>
      <c r="G26" s="110">
        <v>34479.01</v>
      </c>
      <c r="H26" s="111">
        <v>63132.42</v>
      </c>
      <c r="I26" s="17">
        <v>0</v>
      </c>
      <c r="J26" s="18">
        <v>28653.41</v>
      </c>
      <c r="K26" s="18">
        <v>0</v>
      </c>
      <c r="L26" s="18">
        <v>0</v>
      </c>
      <c r="M26" s="18">
        <v>0</v>
      </c>
      <c r="N26" s="18">
        <v>0</v>
      </c>
      <c r="O26" s="13">
        <v>28653.41</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34479.01</v>
      </c>
      <c r="BL26" s="13">
        <v>34479.01</v>
      </c>
    </row>
    <row r="27" spans="1:64" x14ac:dyDescent="0.3">
      <c r="A27" s="4" t="s">
        <v>18</v>
      </c>
      <c r="B27" s="109">
        <v>0</v>
      </c>
      <c r="C27" s="110">
        <v>0</v>
      </c>
      <c r="D27" s="110">
        <v>586115</v>
      </c>
      <c r="E27" s="110">
        <v>0</v>
      </c>
      <c r="F27" s="110">
        <v>0</v>
      </c>
      <c r="G27" s="110">
        <v>0</v>
      </c>
      <c r="H27" s="111">
        <v>586115</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586115</v>
      </c>
      <c r="Z27" s="18">
        <v>0</v>
      </c>
      <c r="AA27" s="18">
        <v>0</v>
      </c>
      <c r="AB27" s="18">
        <v>0</v>
      </c>
      <c r="AC27" s="13">
        <v>586115</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row>
    <row r="28" spans="1:64" x14ac:dyDescent="0.3">
      <c r="A28" s="4" t="s">
        <v>19</v>
      </c>
      <c r="B28" s="109">
        <v>152748</v>
      </c>
      <c r="C28" s="110">
        <v>0</v>
      </c>
      <c r="D28" s="110">
        <v>2091125</v>
      </c>
      <c r="E28" s="110">
        <v>0</v>
      </c>
      <c r="F28" s="110">
        <v>0</v>
      </c>
      <c r="G28" s="110">
        <v>5968</v>
      </c>
      <c r="H28" s="111">
        <v>2249841</v>
      </c>
      <c r="I28" s="17">
        <v>0</v>
      </c>
      <c r="J28" s="18">
        <v>0</v>
      </c>
      <c r="K28" s="18">
        <v>0</v>
      </c>
      <c r="L28" s="18">
        <v>0</v>
      </c>
      <c r="M28" s="18">
        <v>0</v>
      </c>
      <c r="N28" s="18">
        <v>0</v>
      </c>
      <c r="O28" s="13">
        <v>0</v>
      </c>
      <c r="P28" s="17">
        <v>0</v>
      </c>
      <c r="Q28" s="18">
        <v>0</v>
      </c>
      <c r="R28" s="18">
        <v>0</v>
      </c>
      <c r="S28" s="18">
        <v>0</v>
      </c>
      <c r="T28" s="18">
        <v>0</v>
      </c>
      <c r="U28" s="18">
        <v>0</v>
      </c>
      <c r="V28" s="13">
        <v>0</v>
      </c>
      <c r="W28" s="17">
        <v>152748</v>
      </c>
      <c r="X28" s="18">
        <v>0</v>
      </c>
      <c r="Y28" s="18">
        <v>2091125</v>
      </c>
      <c r="Z28" s="18">
        <v>0</v>
      </c>
      <c r="AA28" s="18">
        <v>0</v>
      </c>
      <c r="AB28" s="18">
        <v>5968</v>
      </c>
      <c r="AC28" s="13">
        <v>2249841</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
      <c r="A29" s="4" t="s">
        <v>20</v>
      </c>
      <c r="B29" s="109">
        <v>0</v>
      </c>
      <c r="C29" s="110">
        <v>0</v>
      </c>
      <c r="D29" s="110">
        <v>561020</v>
      </c>
      <c r="E29" s="110">
        <v>0</v>
      </c>
      <c r="F29" s="110">
        <v>0</v>
      </c>
      <c r="G29" s="110">
        <v>0</v>
      </c>
      <c r="H29" s="111">
        <v>561020</v>
      </c>
      <c r="I29" s="17">
        <v>0</v>
      </c>
      <c r="J29" s="18">
        <v>0</v>
      </c>
      <c r="K29" s="18">
        <v>77034</v>
      </c>
      <c r="L29" s="18">
        <v>0</v>
      </c>
      <c r="M29" s="18">
        <v>0</v>
      </c>
      <c r="N29" s="18">
        <v>0</v>
      </c>
      <c r="O29" s="13">
        <v>77034</v>
      </c>
      <c r="P29" s="17">
        <v>0</v>
      </c>
      <c r="Q29" s="18">
        <v>0</v>
      </c>
      <c r="R29" s="18">
        <v>0</v>
      </c>
      <c r="S29" s="18">
        <v>0</v>
      </c>
      <c r="T29" s="18">
        <v>0</v>
      </c>
      <c r="U29" s="18">
        <v>0</v>
      </c>
      <c r="V29" s="13">
        <v>0</v>
      </c>
      <c r="W29" s="17">
        <v>0</v>
      </c>
      <c r="X29" s="18">
        <v>0</v>
      </c>
      <c r="Y29" s="18">
        <v>468395</v>
      </c>
      <c r="Z29" s="18">
        <v>0</v>
      </c>
      <c r="AA29" s="18">
        <v>0</v>
      </c>
      <c r="AB29" s="18">
        <v>0</v>
      </c>
      <c r="AC29" s="13">
        <v>468395</v>
      </c>
      <c r="AD29" s="17">
        <v>0</v>
      </c>
      <c r="AE29" s="18">
        <v>0</v>
      </c>
      <c r="AF29" s="18">
        <v>0</v>
      </c>
      <c r="AG29" s="18">
        <v>0</v>
      </c>
      <c r="AH29" s="18">
        <v>0</v>
      </c>
      <c r="AI29" s="18">
        <v>0</v>
      </c>
      <c r="AJ29" s="13">
        <v>0</v>
      </c>
      <c r="AK29" s="17">
        <v>0</v>
      </c>
      <c r="AL29" s="18">
        <v>0</v>
      </c>
      <c r="AM29" s="18">
        <v>15591</v>
      </c>
      <c r="AN29" s="18">
        <v>0</v>
      </c>
      <c r="AO29" s="18">
        <v>0</v>
      </c>
      <c r="AP29" s="18">
        <v>0</v>
      </c>
      <c r="AQ29" s="13">
        <v>15591</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row>
    <row r="30" spans="1:64" x14ac:dyDescent="0.3">
      <c r="A30" s="4" t="s">
        <v>21</v>
      </c>
      <c r="B30" s="109">
        <v>0</v>
      </c>
      <c r="C30" s="110">
        <v>16436</v>
      </c>
      <c r="D30" s="110">
        <v>0</v>
      </c>
      <c r="E30" s="110">
        <v>0</v>
      </c>
      <c r="F30" s="110">
        <v>0</v>
      </c>
      <c r="G30" s="110">
        <v>194334</v>
      </c>
      <c r="H30" s="111">
        <v>210770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194334</v>
      </c>
      <c r="AC30" s="13">
        <v>194334</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16436</v>
      </c>
      <c r="BH30" s="18">
        <v>0</v>
      </c>
      <c r="BI30" s="18">
        <v>0</v>
      </c>
      <c r="BJ30" s="18">
        <v>0</v>
      </c>
      <c r="BK30" s="18">
        <v>0</v>
      </c>
      <c r="BL30" s="13">
        <v>16436</v>
      </c>
    </row>
    <row r="31" spans="1:64" x14ac:dyDescent="0.3">
      <c r="A31" s="4" t="s">
        <v>22</v>
      </c>
      <c r="B31" s="109">
        <v>0</v>
      </c>
      <c r="C31" s="110">
        <v>0</v>
      </c>
      <c r="D31" s="110">
        <v>3861280</v>
      </c>
      <c r="E31" s="110">
        <v>0</v>
      </c>
      <c r="F31" s="110">
        <v>0</v>
      </c>
      <c r="G31" s="110">
        <v>0</v>
      </c>
      <c r="H31" s="111">
        <v>3861280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3861280</v>
      </c>
      <c r="Z31" s="18">
        <v>0</v>
      </c>
      <c r="AA31" s="18">
        <v>0</v>
      </c>
      <c r="AB31" s="18">
        <v>0</v>
      </c>
      <c r="AC31" s="13">
        <v>3861280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row>
    <row r="32" spans="1:64" x14ac:dyDescent="0.3">
      <c r="A32" s="4" t="s">
        <v>23</v>
      </c>
      <c r="B32" s="109">
        <v>0</v>
      </c>
      <c r="C32" s="110">
        <v>0</v>
      </c>
      <c r="D32" s="110">
        <v>33109</v>
      </c>
      <c r="E32" s="110">
        <v>0</v>
      </c>
      <c r="F32" s="110">
        <v>0</v>
      </c>
      <c r="G32" s="110">
        <v>11845</v>
      </c>
      <c r="H32" s="111">
        <v>44954</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30089</v>
      </c>
      <c r="Z32" s="18">
        <v>0</v>
      </c>
      <c r="AA32" s="18">
        <v>0</v>
      </c>
      <c r="AB32" s="18">
        <v>0</v>
      </c>
      <c r="AC32" s="13">
        <v>30089</v>
      </c>
      <c r="AD32" s="17">
        <v>0</v>
      </c>
      <c r="AE32" s="18">
        <v>0</v>
      </c>
      <c r="AF32" s="18">
        <v>0</v>
      </c>
      <c r="AG32" s="18">
        <v>0</v>
      </c>
      <c r="AH32" s="18">
        <v>0</v>
      </c>
      <c r="AI32" s="18">
        <v>0</v>
      </c>
      <c r="AJ32" s="13">
        <v>0</v>
      </c>
      <c r="AK32" s="17">
        <v>0</v>
      </c>
      <c r="AL32" s="18">
        <v>0</v>
      </c>
      <c r="AM32" s="18">
        <v>3020</v>
      </c>
      <c r="AN32" s="18">
        <v>0</v>
      </c>
      <c r="AO32" s="18">
        <v>0</v>
      </c>
      <c r="AP32" s="18">
        <v>0</v>
      </c>
      <c r="AQ32" s="13">
        <v>3020</v>
      </c>
      <c r="AR32" s="17">
        <v>0</v>
      </c>
      <c r="AS32" s="18">
        <v>0</v>
      </c>
      <c r="AT32" s="18">
        <v>0</v>
      </c>
      <c r="AU32" s="18">
        <v>0</v>
      </c>
      <c r="AV32" s="18">
        <v>0</v>
      </c>
      <c r="AW32" s="18">
        <v>11845</v>
      </c>
      <c r="AX32" s="13">
        <v>11845</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3">
      <c r="A33" s="4" t="s">
        <v>24</v>
      </c>
      <c r="B33" s="109">
        <v>0</v>
      </c>
      <c r="C33" s="110">
        <v>0</v>
      </c>
      <c r="D33" s="110">
        <v>82000</v>
      </c>
      <c r="E33" s="110">
        <v>0</v>
      </c>
      <c r="F33" s="110">
        <v>0</v>
      </c>
      <c r="G33" s="110">
        <v>0</v>
      </c>
      <c r="H33" s="111">
        <v>82000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82000</v>
      </c>
      <c r="Z33" s="18">
        <v>0</v>
      </c>
      <c r="AA33" s="18">
        <v>0</v>
      </c>
      <c r="AB33" s="18">
        <v>0</v>
      </c>
      <c r="AC33" s="13">
        <v>82000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3">
      <c r="A34" s="4" t="s">
        <v>25</v>
      </c>
      <c r="B34" s="109">
        <v>0</v>
      </c>
      <c r="C34" s="110">
        <v>3039.73</v>
      </c>
      <c r="D34" s="110">
        <v>3280208.47</v>
      </c>
      <c r="E34" s="110">
        <v>0</v>
      </c>
      <c r="F34" s="110">
        <v>3242044.39</v>
      </c>
      <c r="G34" s="110">
        <v>0</v>
      </c>
      <c r="H34" s="111">
        <v>6525292.5899999999</v>
      </c>
      <c r="I34" s="17">
        <v>0</v>
      </c>
      <c r="J34" s="18">
        <v>0</v>
      </c>
      <c r="K34" s="18">
        <v>0</v>
      </c>
      <c r="L34" s="18">
        <v>0</v>
      </c>
      <c r="M34" s="18">
        <v>0</v>
      </c>
      <c r="N34" s="18">
        <v>0</v>
      </c>
      <c r="O34" s="13">
        <v>0</v>
      </c>
      <c r="P34" s="17">
        <v>0</v>
      </c>
      <c r="Q34" s="18">
        <v>0</v>
      </c>
      <c r="R34" s="18">
        <v>0</v>
      </c>
      <c r="S34" s="18">
        <v>0</v>
      </c>
      <c r="T34" s="18">
        <v>0</v>
      </c>
      <c r="U34" s="18">
        <v>0</v>
      </c>
      <c r="V34" s="13">
        <v>0</v>
      </c>
      <c r="W34" s="17">
        <v>0</v>
      </c>
      <c r="X34" s="18">
        <v>218.18</v>
      </c>
      <c r="Y34" s="18">
        <v>3280208.47</v>
      </c>
      <c r="Z34" s="18">
        <v>0</v>
      </c>
      <c r="AA34" s="18">
        <v>0</v>
      </c>
      <c r="AB34" s="18">
        <v>0</v>
      </c>
      <c r="AC34" s="13">
        <v>3280426.6500000004</v>
      </c>
      <c r="AD34" s="17">
        <v>0</v>
      </c>
      <c r="AE34" s="18">
        <v>2485.5500000000002</v>
      </c>
      <c r="AF34" s="18">
        <v>0</v>
      </c>
      <c r="AG34" s="18">
        <v>0</v>
      </c>
      <c r="AH34" s="18">
        <v>0</v>
      </c>
      <c r="AI34" s="18">
        <v>0</v>
      </c>
      <c r="AJ34" s="13">
        <v>2485.5500000000002</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0</v>
      </c>
      <c r="BA34" s="18">
        <v>0</v>
      </c>
      <c r="BB34" s="18">
        <v>0</v>
      </c>
      <c r="BC34" s="18">
        <v>0</v>
      </c>
      <c r="BD34" s="18">
        <v>0</v>
      </c>
      <c r="BE34" s="13">
        <v>0</v>
      </c>
      <c r="BF34" s="17">
        <v>0</v>
      </c>
      <c r="BG34" s="18">
        <v>336</v>
      </c>
      <c r="BH34" s="18">
        <v>0</v>
      </c>
      <c r="BI34" s="18">
        <v>0</v>
      </c>
      <c r="BJ34" s="18">
        <v>3242044.39</v>
      </c>
      <c r="BK34" s="18">
        <v>0</v>
      </c>
      <c r="BL34" s="13">
        <v>3242380.39</v>
      </c>
    </row>
    <row r="35" spans="1:64" x14ac:dyDescent="0.3">
      <c r="A35" s="4" t="s">
        <v>26</v>
      </c>
      <c r="B35" s="109">
        <v>0</v>
      </c>
      <c r="C35" s="110">
        <v>0</v>
      </c>
      <c r="D35" s="110">
        <v>1741617</v>
      </c>
      <c r="E35" s="110">
        <v>0</v>
      </c>
      <c r="F35" s="110">
        <v>289498</v>
      </c>
      <c r="G35" s="110">
        <v>4700</v>
      </c>
      <c r="H35" s="111">
        <v>2035815</v>
      </c>
      <c r="I35" s="17">
        <v>0</v>
      </c>
      <c r="J35" s="18">
        <v>0</v>
      </c>
      <c r="K35" s="18">
        <v>0</v>
      </c>
      <c r="L35" s="18">
        <v>0</v>
      </c>
      <c r="M35" s="18">
        <v>111734</v>
      </c>
      <c r="N35" s="18">
        <v>0</v>
      </c>
      <c r="O35" s="13">
        <v>111734</v>
      </c>
      <c r="P35" s="17">
        <v>0</v>
      </c>
      <c r="Q35" s="18">
        <v>0</v>
      </c>
      <c r="R35" s="18">
        <v>0</v>
      </c>
      <c r="S35" s="18">
        <v>0</v>
      </c>
      <c r="T35" s="18">
        <v>0</v>
      </c>
      <c r="U35" s="18">
        <v>0</v>
      </c>
      <c r="V35" s="13">
        <v>0</v>
      </c>
      <c r="W35" s="17">
        <v>0</v>
      </c>
      <c r="X35" s="18">
        <v>0</v>
      </c>
      <c r="Y35" s="18">
        <v>1741617</v>
      </c>
      <c r="Z35" s="18">
        <v>0</v>
      </c>
      <c r="AA35" s="18">
        <v>177753</v>
      </c>
      <c r="AB35" s="18">
        <v>0</v>
      </c>
      <c r="AC35" s="13">
        <v>1919370</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0</v>
      </c>
      <c r="BH35" s="18">
        <v>0</v>
      </c>
      <c r="BI35" s="18">
        <v>0</v>
      </c>
      <c r="BJ35" s="18">
        <v>11</v>
      </c>
      <c r="BK35" s="18">
        <v>4700</v>
      </c>
      <c r="BL35" s="13">
        <v>4711</v>
      </c>
    </row>
    <row r="36" spans="1:64" x14ac:dyDescent="0.3">
      <c r="A36" s="4" t="s">
        <v>27</v>
      </c>
      <c r="B36" s="109">
        <v>12906.14</v>
      </c>
      <c r="C36" s="110">
        <v>496031.27</v>
      </c>
      <c r="D36" s="110">
        <v>9838655.2699999996</v>
      </c>
      <c r="E36" s="110">
        <v>23343</v>
      </c>
      <c r="F36" s="110">
        <v>13118.5</v>
      </c>
      <c r="G36" s="110">
        <v>106573.35</v>
      </c>
      <c r="H36" s="111">
        <v>10490627.529999999</v>
      </c>
      <c r="I36" s="17">
        <v>12906.14</v>
      </c>
      <c r="J36" s="18">
        <v>496031.27</v>
      </c>
      <c r="K36" s="18">
        <v>1307050.71</v>
      </c>
      <c r="L36" s="18">
        <v>0</v>
      </c>
      <c r="M36" s="18">
        <v>0</v>
      </c>
      <c r="N36" s="18">
        <v>0</v>
      </c>
      <c r="O36" s="13">
        <v>1815988.12</v>
      </c>
      <c r="P36" s="17">
        <v>0</v>
      </c>
      <c r="Q36" s="18">
        <v>0</v>
      </c>
      <c r="R36" s="18">
        <v>0</v>
      </c>
      <c r="S36" s="18">
        <v>0</v>
      </c>
      <c r="T36" s="18">
        <v>0</v>
      </c>
      <c r="U36" s="18">
        <v>0</v>
      </c>
      <c r="V36" s="13">
        <v>0</v>
      </c>
      <c r="W36" s="17">
        <v>0</v>
      </c>
      <c r="X36" s="18">
        <v>0</v>
      </c>
      <c r="Y36" s="18">
        <v>8531604.5600000005</v>
      </c>
      <c r="Z36" s="18">
        <v>0</v>
      </c>
      <c r="AA36" s="18">
        <v>0</v>
      </c>
      <c r="AB36" s="18">
        <v>0</v>
      </c>
      <c r="AC36" s="13">
        <v>8531604.5600000005</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23343</v>
      </c>
      <c r="BJ36" s="18">
        <v>13118.5</v>
      </c>
      <c r="BK36" s="18">
        <v>106573.35</v>
      </c>
      <c r="BL36" s="13">
        <v>143034.85</v>
      </c>
    </row>
    <row r="37" spans="1:64" x14ac:dyDescent="0.3">
      <c r="A37" s="4" t="s">
        <v>28</v>
      </c>
      <c r="B37" s="109">
        <v>0</v>
      </c>
      <c r="C37" s="110">
        <v>0</v>
      </c>
      <c r="D37" s="110">
        <v>544728</v>
      </c>
      <c r="E37" s="110">
        <v>0</v>
      </c>
      <c r="F37" s="110">
        <v>0</v>
      </c>
      <c r="G37" s="110">
        <v>0</v>
      </c>
      <c r="H37" s="111">
        <v>544728</v>
      </c>
      <c r="I37" s="17">
        <v>0</v>
      </c>
      <c r="J37" s="18">
        <v>0</v>
      </c>
      <c r="K37" s="18">
        <v>55714</v>
      </c>
      <c r="L37" s="18">
        <v>0</v>
      </c>
      <c r="M37" s="18">
        <v>0</v>
      </c>
      <c r="N37" s="18">
        <v>0</v>
      </c>
      <c r="O37" s="13">
        <v>55714</v>
      </c>
      <c r="P37" s="17">
        <v>0</v>
      </c>
      <c r="Q37" s="18">
        <v>0</v>
      </c>
      <c r="R37" s="18">
        <v>120412</v>
      </c>
      <c r="S37" s="18">
        <v>0</v>
      </c>
      <c r="T37" s="18">
        <v>0</v>
      </c>
      <c r="U37" s="18">
        <v>0</v>
      </c>
      <c r="V37" s="13">
        <v>120412</v>
      </c>
      <c r="W37" s="17">
        <v>0</v>
      </c>
      <c r="X37" s="18">
        <v>0</v>
      </c>
      <c r="Y37" s="18">
        <v>368602</v>
      </c>
      <c r="Z37" s="18">
        <v>0</v>
      </c>
      <c r="AA37" s="18">
        <v>0</v>
      </c>
      <c r="AB37" s="18">
        <v>0</v>
      </c>
      <c r="AC37" s="13">
        <v>368602</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0</v>
      </c>
      <c r="BL37" s="13">
        <v>0</v>
      </c>
    </row>
    <row r="38" spans="1:64" x14ac:dyDescent="0.3">
      <c r="A38" s="4" t="s">
        <v>29</v>
      </c>
      <c r="B38" s="109">
        <v>0</v>
      </c>
      <c r="C38" s="110">
        <v>0</v>
      </c>
      <c r="D38" s="110">
        <v>43218</v>
      </c>
      <c r="E38" s="110">
        <v>0</v>
      </c>
      <c r="F38" s="110">
        <v>0</v>
      </c>
      <c r="G38" s="110">
        <v>0</v>
      </c>
      <c r="H38" s="111">
        <v>43218</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43218</v>
      </c>
      <c r="Z38" s="18">
        <v>0</v>
      </c>
      <c r="AA38" s="18">
        <v>0</v>
      </c>
      <c r="AB38" s="18">
        <v>0</v>
      </c>
      <c r="AC38" s="13">
        <v>43218</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
      <c r="A39" s="4" t="s">
        <v>30</v>
      </c>
      <c r="B39" s="109">
        <v>0</v>
      </c>
      <c r="C39" s="110">
        <v>0</v>
      </c>
      <c r="D39" s="110">
        <v>14492</v>
      </c>
      <c r="E39" s="110">
        <v>0</v>
      </c>
      <c r="F39" s="110">
        <v>0</v>
      </c>
      <c r="G39" s="110">
        <v>7044</v>
      </c>
      <c r="H39" s="111">
        <v>21536</v>
      </c>
      <c r="I39" s="17">
        <v>0</v>
      </c>
      <c r="J39" s="18">
        <v>0</v>
      </c>
      <c r="K39" s="18">
        <v>0</v>
      </c>
      <c r="L39" s="18">
        <v>0</v>
      </c>
      <c r="M39" s="18">
        <v>0</v>
      </c>
      <c r="N39" s="18">
        <v>0</v>
      </c>
      <c r="O39" s="13">
        <v>0</v>
      </c>
      <c r="P39" s="17">
        <v>0</v>
      </c>
      <c r="Q39" s="18">
        <v>0</v>
      </c>
      <c r="R39" s="18">
        <v>0</v>
      </c>
      <c r="S39" s="18">
        <v>0</v>
      </c>
      <c r="T39" s="18">
        <v>0</v>
      </c>
      <c r="U39" s="18">
        <v>7044</v>
      </c>
      <c r="V39" s="13">
        <v>7044</v>
      </c>
      <c r="W39" s="17">
        <v>0</v>
      </c>
      <c r="X39" s="18">
        <v>0</v>
      </c>
      <c r="Y39" s="18">
        <v>14492</v>
      </c>
      <c r="Z39" s="18">
        <v>0</v>
      </c>
      <c r="AA39" s="18">
        <v>0</v>
      </c>
      <c r="AB39" s="18">
        <v>0</v>
      </c>
      <c r="AC39" s="13">
        <v>14492</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
      <c r="A40" s="4" t="s">
        <v>31</v>
      </c>
      <c r="B40" s="109">
        <v>0</v>
      </c>
      <c r="C40" s="110">
        <v>78321</v>
      </c>
      <c r="D40" s="110">
        <v>2735563</v>
      </c>
      <c r="E40" s="110">
        <v>0</v>
      </c>
      <c r="F40" s="110">
        <v>0</v>
      </c>
      <c r="G40" s="110">
        <v>0</v>
      </c>
      <c r="H40" s="111">
        <v>2813884</v>
      </c>
      <c r="I40" s="17">
        <v>0</v>
      </c>
      <c r="J40" s="18">
        <v>64923</v>
      </c>
      <c r="K40" s="18">
        <v>1072689</v>
      </c>
      <c r="L40" s="18">
        <v>0</v>
      </c>
      <c r="M40" s="18">
        <v>0</v>
      </c>
      <c r="N40" s="18">
        <v>0</v>
      </c>
      <c r="O40" s="13">
        <v>1137612</v>
      </c>
      <c r="P40" s="17">
        <v>0</v>
      </c>
      <c r="Q40" s="18">
        <v>0</v>
      </c>
      <c r="R40" s="18">
        <v>0</v>
      </c>
      <c r="S40" s="18">
        <v>0</v>
      </c>
      <c r="T40" s="18">
        <v>0</v>
      </c>
      <c r="U40" s="18">
        <v>0</v>
      </c>
      <c r="V40" s="13">
        <v>0</v>
      </c>
      <c r="W40" s="17">
        <v>0</v>
      </c>
      <c r="X40" s="18">
        <v>13398</v>
      </c>
      <c r="Y40" s="18">
        <v>1662874</v>
      </c>
      <c r="Z40" s="18">
        <v>0</v>
      </c>
      <c r="AA40" s="18">
        <v>0</v>
      </c>
      <c r="AB40" s="18">
        <v>0</v>
      </c>
      <c r="AC40" s="13">
        <v>1676272</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
      <c r="A41" s="4" t="s">
        <v>32</v>
      </c>
      <c r="B41" s="109">
        <v>0</v>
      </c>
      <c r="C41" s="110">
        <v>22852</v>
      </c>
      <c r="D41" s="110">
        <v>78436</v>
      </c>
      <c r="E41" s="110">
        <v>8250</v>
      </c>
      <c r="F41" s="110">
        <v>34218</v>
      </c>
      <c r="G41" s="110">
        <v>0</v>
      </c>
      <c r="H41" s="111">
        <v>143756</v>
      </c>
      <c r="I41" s="17">
        <v>0</v>
      </c>
      <c r="J41" s="18">
        <v>0</v>
      </c>
      <c r="K41" s="18">
        <v>0</v>
      </c>
      <c r="L41" s="18">
        <v>0</v>
      </c>
      <c r="M41" s="18">
        <v>30691</v>
      </c>
      <c r="N41" s="18">
        <v>0</v>
      </c>
      <c r="O41" s="13">
        <v>30691</v>
      </c>
      <c r="P41" s="17">
        <v>0</v>
      </c>
      <c r="Q41" s="18">
        <v>0</v>
      </c>
      <c r="R41" s="18">
        <v>0</v>
      </c>
      <c r="S41" s="18">
        <v>0</v>
      </c>
      <c r="T41" s="18">
        <v>3527</v>
      </c>
      <c r="U41" s="18">
        <v>0</v>
      </c>
      <c r="V41" s="13">
        <v>3527</v>
      </c>
      <c r="W41" s="17">
        <v>0</v>
      </c>
      <c r="X41" s="18">
        <v>0</v>
      </c>
      <c r="Y41" s="18">
        <v>78436</v>
      </c>
      <c r="Z41" s="18">
        <v>0</v>
      </c>
      <c r="AA41" s="18">
        <v>0</v>
      </c>
      <c r="AB41" s="18">
        <v>0</v>
      </c>
      <c r="AC41" s="13">
        <v>78436</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22852</v>
      </c>
      <c r="BH41" s="18">
        <v>0</v>
      </c>
      <c r="BI41" s="18">
        <v>8250</v>
      </c>
      <c r="BJ41" s="18">
        <v>0</v>
      </c>
      <c r="BK41" s="18">
        <v>0</v>
      </c>
      <c r="BL41" s="13">
        <v>31102</v>
      </c>
    </row>
    <row r="42" spans="1:64" x14ac:dyDescent="0.3">
      <c r="A42" s="4" t="s">
        <v>33</v>
      </c>
      <c r="B42" s="109">
        <v>0</v>
      </c>
      <c r="C42" s="110">
        <v>0</v>
      </c>
      <c r="D42" s="110">
        <v>1104312.71</v>
      </c>
      <c r="E42" s="110">
        <v>0</v>
      </c>
      <c r="F42" s="110">
        <v>0</v>
      </c>
      <c r="G42" s="110">
        <v>0</v>
      </c>
      <c r="H42" s="111">
        <v>1104312.71</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1104312.71</v>
      </c>
      <c r="Z42" s="18">
        <v>0</v>
      </c>
      <c r="AA42" s="18">
        <v>0</v>
      </c>
      <c r="AB42" s="18">
        <v>0</v>
      </c>
      <c r="AC42" s="13">
        <v>1104312.71</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
      <c r="A43" s="4" t="s">
        <v>34</v>
      </c>
      <c r="B43" s="109">
        <v>0</v>
      </c>
      <c r="C43" s="110">
        <v>0</v>
      </c>
      <c r="D43" s="110">
        <v>362968</v>
      </c>
      <c r="E43" s="110">
        <v>0</v>
      </c>
      <c r="F43" s="110">
        <v>0</v>
      </c>
      <c r="G43" s="110">
        <v>0</v>
      </c>
      <c r="H43" s="111">
        <v>362968</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362968</v>
      </c>
      <c r="Z43" s="18">
        <v>0</v>
      </c>
      <c r="AA43" s="18">
        <v>0</v>
      </c>
      <c r="AB43" s="18">
        <v>0</v>
      </c>
      <c r="AC43" s="13">
        <v>362968</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
      <c r="A44" s="4" t="s">
        <v>35</v>
      </c>
      <c r="B44" s="109">
        <v>1002461</v>
      </c>
      <c r="C44" s="110">
        <v>0</v>
      </c>
      <c r="D44" s="110">
        <v>3411268</v>
      </c>
      <c r="E44" s="110">
        <v>0</v>
      </c>
      <c r="F44" s="110">
        <v>0</v>
      </c>
      <c r="G44" s="110">
        <v>0</v>
      </c>
      <c r="H44" s="111">
        <v>4413729</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3411268</v>
      </c>
      <c r="Z44" s="18">
        <v>0</v>
      </c>
      <c r="AA44" s="18">
        <v>0</v>
      </c>
      <c r="AB44" s="18">
        <v>0</v>
      </c>
      <c r="AC44" s="13">
        <v>3411268</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1002461</v>
      </c>
      <c r="AZ44" s="18">
        <v>0</v>
      </c>
      <c r="BA44" s="18">
        <v>0</v>
      </c>
      <c r="BB44" s="18">
        <v>0</v>
      </c>
      <c r="BC44" s="18">
        <v>0</v>
      </c>
      <c r="BD44" s="18">
        <v>0</v>
      </c>
      <c r="BE44" s="13">
        <v>1002461</v>
      </c>
      <c r="BF44" s="17">
        <v>0</v>
      </c>
      <c r="BG44" s="18">
        <v>0</v>
      </c>
      <c r="BH44" s="18">
        <v>0</v>
      </c>
      <c r="BI44" s="18">
        <v>0</v>
      </c>
      <c r="BJ44" s="18">
        <v>0</v>
      </c>
      <c r="BK44" s="18">
        <v>0</v>
      </c>
      <c r="BL44" s="13">
        <v>0</v>
      </c>
    </row>
    <row r="45" spans="1:64" x14ac:dyDescent="0.3">
      <c r="A45" s="4" t="s">
        <v>36</v>
      </c>
      <c r="B45" s="109">
        <v>0</v>
      </c>
      <c r="C45" s="110">
        <v>0</v>
      </c>
      <c r="D45" s="110">
        <v>1940821</v>
      </c>
      <c r="E45" s="110">
        <v>0</v>
      </c>
      <c r="F45" s="110">
        <v>227763</v>
      </c>
      <c r="G45" s="110">
        <v>0</v>
      </c>
      <c r="H45" s="111">
        <v>2168584</v>
      </c>
      <c r="I45" s="17">
        <v>0</v>
      </c>
      <c r="J45" s="18">
        <v>0</v>
      </c>
      <c r="K45" s="18">
        <v>0</v>
      </c>
      <c r="L45" s="18">
        <v>0</v>
      </c>
      <c r="M45" s="18">
        <v>8351</v>
      </c>
      <c r="N45" s="18">
        <v>0</v>
      </c>
      <c r="O45" s="13">
        <v>8351</v>
      </c>
      <c r="P45" s="17">
        <v>0</v>
      </c>
      <c r="Q45" s="18">
        <v>0</v>
      </c>
      <c r="R45" s="18">
        <v>0</v>
      </c>
      <c r="S45" s="18">
        <v>0</v>
      </c>
      <c r="T45" s="18">
        <v>0</v>
      </c>
      <c r="U45" s="18">
        <v>0</v>
      </c>
      <c r="V45" s="13">
        <v>0</v>
      </c>
      <c r="W45" s="17">
        <v>0</v>
      </c>
      <c r="X45" s="18">
        <v>0</v>
      </c>
      <c r="Y45" s="18">
        <v>1940821</v>
      </c>
      <c r="Z45" s="18">
        <v>0</v>
      </c>
      <c r="AA45" s="18">
        <v>219412</v>
      </c>
      <c r="AB45" s="18">
        <v>0</v>
      </c>
      <c r="AC45" s="13">
        <v>2160233</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row>
    <row r="46" spans="1:64" x14ac:dyDescent="0.3">
      <c r="A46" s="4" t="s">
        <v>37</v>
      </c>
      <c r="B46" s="109">
        <v>0</v>
      </c>
      <c r="C46" s="110">
        <v>2438.1</v>
      </c>
      <c r="D46" s="110">
        <v>1598540.3</v>
      </c>
      <c r="E46" s="110">
        <v>0</v>
      </c>
      <c r="F46" s="110">
        <v>0</v>
      </c>
      <c r="G46" s="110">
        <v>0</v>
      </c>
      <c r="H46" s="111">
        <v>1600978.4000000001</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1598540.3</v>
      </c>
      <c r="Z46" s="18">
        <v>0</v>
      </c>
      <c r="AA46" s="18">
        <v>0</v>
      </c>
      <c r="AB46" s="18">
        <v>0</v>
      </c>
      <c r="AC46" s="13">
        <v>1598540.3</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2438.1</v>
      </c>
      <c r="BH46" s="18">
        <v>0</v>
      </c>
      <c r="BI46" s="18">
        <v>0</v>
      </c>
      <c r="BJ46" s="18">
        <v>0</v>
      </c>
      <c r="BK46" s="18">
        <v>0</v>
      </c>
      <c r="BL46" s="13">
        <v>2438.1</v>
      </c>
    </row>
    <row r="47" spans="1:64" x14ac:dyDescent="0.3">
      <c r="A47" s="4" t="s">
        <v>38</v>
      </c>
      <c r="B47" s="109">
        <v>0</v>
      </c>
      <c r="C47" s="110">
        <v>171563.6</v>
      </c>
      <c r="D47" s="110">
        <v>224042.89</v>
      </c>
      <c r="E47" s="110">
        <v>0</v>
      </c>
      <c r="F47" s="110">
        <v>0</v>
      </c>
      <c r="G47" s="110">
        <v>0</v>
      </c>
      <c r="H47" s="111">
        <v>395606.49</v>
      </c>
      <c r="I47" s="17">
        <v>0</v>
      </c>
      <c r="J47" s="18">
        <v>0</v>
      </c>
      <c r="K47" s="18">
        <v>0</v>
      </c>
      <c r="L47" s="18">
        <v>0</v>
      </c>
      <c r="M47" s="18">
        <v>0</v>
      </c>
      <c r="N47" s="18">
        <v>0</v>
      </c>
      <c r="O47" s="13">
        <v>0</v>
      </c>
      <c r="P47" s="17">
        <v>0</v>
      </c>
      <c r="Q47" s="18">
        <v>0</v>
      </c>
      <c r="R47" s="18">
        <v>0</v>
      </c>
      <c r="S47" s="18">
        <v>0</v>
      </c>
      <c r="T47" s="18">
        <v>0</v>
      </c>
      <c r="U47" s="18">
        <v>0</v>
      </c>
      <c r="V47" s="13">
        <v>0</v>
      </c>
      <c r="W47" s="17">
        <v>0</v>
      </c>
      <c r="X47" s="18">
        <v>19348.34</v>
      </c>
      <c r="Y47" s="18">
        <v>224042.89</v>
      </c>
      <c r="Z47" s="18">
        <v>0</v>
      </c>
      <c r="AA47" s="18">
        <v>0</v>
      </c>
      <c r="AB47" s="18">
        <v>0</v>
      </c>
      <c r="AC47" s="13">
        <v>243391.23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152215.26</v>
      </c>
      <c r="BH47" s="18">
        <v>0</v>
      </c>
      <c r="BI47" s="18">
        <v>0</v>
      </c>
      <c r="BJ47" s="18">
        <v>0</v>
      </c>
      <c r="BK47" s="18">
        <v>0</v>
      </c>
      <c r="BL47" s="13">
        <v>152215.26</v>
      </c>
    </row>
    <row r="48" spans="1:64" x14ac:dyDescent="0.3">
      <c r="A48" s="4" t="s">
        <v>39</v>
      </c>
      <c r="B48" s="109">
        <v>0</v>
      </c>
      <c r="C48" s="110">
        <v>0</v>
      </c>
      <c r="D48" s="110">
        <v>669000</v>
      </c>
      <c r="E48" s="110">
        <v>0</v>
      </c>
      <c r="F48" s="110">
        <v>0</v>
      </c>
      <c r="G48" s="110">
        <v>0</v>
      </c>
      <c r="H48" s="111">
        <v>669000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669000</v>
      </c>
      <c r="Z48" s="18">
        <v>0</v>
      </c>
      <c r="AA48" s="18">
        <v>0</v>
      </c>
      <c r="AB48" s="18">
        <v>0</v>
      </c>
      <c r="AC48" s="13">
        <v>669000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
      <c r="A49" s="4" t="s">
        <v>40</v>
      </c>
      <c r="B49" s="109">
        <v>0</v>
      </c>
      <c r="C49" s="110">
        <v>0</v>
      </c>
      <c r="D49" s="110">
        <v>4501</v>
      </c>
      <c r="E49" s="110">
        <v>0</v>
      </c>
      <c r="F49" s="110">
        <v>0</v>
      </c>
      <c r="G49" s="110">
        <v>0</v>
      </c>
      <c r="H49" s="111">
        <v>4501</v>
      </c>
      <c r="I49" s="17">
        <v>0</v>
      </c>
      <c r="J49" s="18">
        <v>0</v>
      </c>
      <c r="K49" s="18">
        <v>210</v>
      </c>
      <c r="L49" s="18">
        <v>0</v>
      </c>
      <c r="M49" s="18">
        <v>0</v>
      </c>
      <c r="N49" s="18">
        <v>0</v>
      </c>
      <c r="O49" s="13">
        <v>210</v>
      </c>
      <c r="P49" s="17">
        <v>0</v>
      </c>
      <c r="Q49" s="18">
        <v>0</v>
      </c>
      <c r="R49" s="18">
        <v>0</v>
      </c>
      <c r="S49" s="18">
        <v>0</v>
      </c>
      <c r="T49" s="18">
        <v>0</v>
      </c>
      <c r="U49" s="18">
        <v>0</v>
      </c>
      <c r="V49" s="13">
        <v>0</v>
      </c>
      <c r="W49" s="17">
        <v>0</v>
      </c>
      <c r="X49" s="18">
        <v>0</v>
      </c>
      <c r="Y49" s="18">
        <v>4215</v>
      </c>
      <c r="Z49" s="18">
        <v>0</v>
      </c>
      <c r="AA49" s="18">
        <v>0</v>
      </c>
      <c r="AB49" s="18">
        <v>0</v>
      </c>
      <c r="AC49" s="13">
        <v>4215</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23</v>
      </c>
      <c r="AU49" s="18">
        <v>0</v>
      </c>
      <c r="AV49" s="18">
        <v>0</v>
      </c>
      <c r="AW49" s="18">
        <v>0</v>
      </c>
      <c r="AX49" s="13">
        <v>23</v>
      </c>
      <c r="AY49" s="17">
        <v>0</v>
      </c>
      <c r="AZ49" s="18">
        <v>0</v>
      </c>
      <c r="BA49" s="18">
        <v>53</v>
      </c>
      <c r="BB49" s="18">
        <v>0</v>
      </c>
      <c r="BC49" s="18">
        <v>0</v>
      </c>
      <c r="BD49" s="18">
        <v>0</v>
      </c>
      <c r="BE49" s="13">
        <v>53</v>
      </c>
      <c r="BF49" s="17">
        <v>0</v>
      </c>
      <c r="BG49" s="18">
        <v>0</v>
      </c>
      <c r="BH49" s="18">
        <v>0</v>
      </c>
      <c r="BI49" s="18">
        <v>0</v>
      </c>
      <c r="BJ49" s="18">
        <v>0</v>
      </c>
      <c r="BK49" s="18">
        <v>0</v>
      </c>
      <c r="BL49" s="13">
        <v>0</v>
      </c>
    </row>
    <row r="50" spans="1:64" x14ac:dyDescent="0.3">
      <c r="A50" s="4" t="s">
        <v>41</v>
      </c>
      <c r="B50" s="109">
        <v>0</v>
      </c>
      <c r="C50" s="110">
        <v>0</v>
      </c>
      <c r="D50" s="110">
        <v>22515</v>
      </c>
      <c r="E50" s="110">
        <v>0</v>
      </c>
      <c r="F50" s="110">
        <v>0</v>
      </c>
      <c r="G50" s="110">
        <v>0</v>
      </c>
      <c r="H50" s="111">
        <v>22515</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22515</v>
      </c>
      <c r="Z50" s="18">
        <v>0</v>
      </c>
      <c r="AA50" s="18">
        <v>0</v>
      </c>
      <c r="AB50" s="18">
        <v>0</v>
      </c>
      <c r="AC50" s="13">
        <v>22515</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
      <c r="A51" s="4" t="s">
        <v>42</v>
      </c>
      <c r="B51" s="109">
        <v>0</v>
      </c>
      <c r="C51" s="110">
        <v>0</v>
      </c>
      <c r="D51" s="110">
        <v>6211156</v>
      </c>
      <c r="E51" s="110">
        <v>0</v>
      </c>
      <c r="F51" s="110">
        <v>0</v>
      </c>
      <c r="G51" s="110">
        <v>0</v>
      </c>
      <c r="H51" s="111">
        <v>6211156</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6211156</v>
      </c>
      <c r="Z51" s="18">
        <v>0</v>
      </c>
      <c r="AA51" s="18">
        <v>0</v>
      </c>
      <c r="AB51" s="18">
        <v>0</v>
      </c>
      <c r="AC51" s="13">
        <v>6211156</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3">
      <c r="A52" s="4" t="s">
        <v>43</v>
      </c>
      <c r="B52" s="109">
        <v>1019999.76</v>
      </c>
      <c r="C52" s="110">
        <v>35656</v>
      </c>
      <c r="D52" s="110">
        <v>2982796.8400000003</v>
      </c>
      <c r="E52" s="110">
        <v>0</v>
      </c>
      <c r="F52" s="110">
        <v>93505.540000000008</v>
      </c>
      <c r="G52" s="110">
        <v>5692.73</v>
      </c>
      <c r="H52" s="111">
        <v>4137650.8700000006</v>
      </c>
      <c r="I52" s="17">
        <v>0</v>
      </c>
      <c r="J52" s="18">
        <v>0</v>
      </c>
      <c r="K52" s="18">
        <v>0</v>
      </c>
      <c r="L52" s="18">
        <v>0</v>
      </c>
      <c r="M52" s="18">
        <v>8549</v>
      </c>
      <c r="N52" s="18">
        <v>1540</v>
      </c>
      <c r="O52" s="13">
        <v>10089</v>
      </c>
      <c r="P52" s="17">
        <v>0</v>
      </c>
      <c r="Q52" s="18">
        <v>0</v>
      </c>
      <c r="R52" s="18">
        <v>0</v>
      </c>
      <c r="S52" s="18">
        <v>0</v>
      </c>
      <c r="T52" s="18">
        <v>0</v>
      </c>
      <c r="U52" s="18">
        <v>0</v>
      </c>
      <c r="V52" s="13">
        <v>0</v>
      </c>
      <c r="W52" s="17">
        <v>1019999.76</v>
      </c>
      <c r="X52" s="18">
        <v>0</v>
      </c>
      <c r="Y52" s="18">
        <v>2982796.8400000003</v>
      </c>
      <c r="Z52" s="18">
        <v>0</v>
      </c>
      <c r="AA52" s="18">
        <v>0</v>
      </c>
      <c r="AB52" s="18">
        <v>0</v>
      </c>
      <c r="AC52" s="13">
        <v>4002796.6000000006</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35656</v>
      </c>
      <c r="BH52" s="18">
        <v>0</v>
      </c>
      <c r="BI52" s="18">
        <v>0</v>
      </c>
      <c r="BJ52" s="18">
        <v>84956.540000000008</v>
      </c>
      <c r="BK52" s="18">
        <v>4152.7299999999996</v>
      </c>
      <c r="BL52" s="13">
        <v>124765.27</v>
      </c>
    </row>
    <row r="53" spans="1:64" x14ac:dyDescent="0.3">
      <c r="A53" s="4" t="s">
        <v>44</v>
      </c>
      <c r="B53" s="109">
        <v>0</v>
      </c>
      <c r="C53" s="110">
        <v>262316</v>
      </c>
      <c r="D53" s="110">
        <v>0</v>
      </c>
      <c r="E53" s="110">
        <v>0</v>
      </c>
      <c r="F53" s="110">
        <v>0</v>
      </c>
      <c r="G53" s="110">
        <v>14544114</v>
      </c>
      <c r="H53" s="111">
        <v>14806430</v>
      </c>
      <c r="I53" s="17">
        <v>0</v>
      </c>
      <c r="J53" s="18">
        <v>262316</v>
      </c>
      <c r="K53" s="18">
        <v>0</v>
      </c>
      <c r="L53" s="18">
        <v>0</v>
      </c>
      <c r="M53" s="18">
        <v>0</v>
      </c>
      <c r="N53" s="18">
        <v>9182233</v>
      </c>
      <c r="O53" s="13">
        <v>9444549</v>
      </c>
      <c r="P53" s="17">
        <v>0</v>
      </c>
      <c r="Q53" s="18">
        <v>0</v>
      </c>
      <c r="R53" s="18">
        <v>0</v>
      </c>
      <c r="S53" s="18">
        <v>0</v>
      </c>
      <c r="T53" s="18">
        <v>0</v>
      </c>
      <c r="U53" s="18">
        <v>0</v>
      </c>
      <c r="V53" s="13">
        <v>0</v>
      </c>
      <c r="W53" s="17">
        <v>0</v>
      </c>
      <c r="X53" s="18">
        <v>0</v>
      </c>
      <c r="Y53" s="18">
        <v>0</v>
      </c>
      <c r="Z53" s="18">
        <v>0</v>
      </c>
      <c r="AA53" s="18">
        <v>0</v>
      </c>
      <c r="AB53" s="18">
        <v>2932809</v>
      </c>
      <c r="AC53" s="13">
        <v>2932809</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2429072</v>
      </c>
      <c r="AX53" s="13">
        <v>2429072</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
      <c r="A54" s="4" t="s">
        <v>45</v>
      </c>
      <c r="B54" s="109">
        <v>21930</v>
      </c>
      <c r="C54" s="110">
        <v>0</v>
      </c>
      <c r="D54" s="110">
        <v>53742</v>
      </c>
      <c r="E54" s="110">
        <v>0</v>
      </c>
      <c r="F54" s="110">
        <v>0</v>
      </c>
      <c r="G54" s="110">
        <v>169823.54</v>
      </c>
      <c r="H54" s="111">
        <v>245495.54</v>
      </c>
      <c r="I54" s="17">
        <v>21930</v>
      </c>
      <c r="J54" s="18">
        <v>0</v>
      </c>
      <c r="K54" s="18">
        <v>1458</v>
      </c>
      <c r="L54" s="18">
        <v>0</v>
      </c>
      <c r="M54" s="18">
        <v>0</v>
      </c>
      <c r="N54" s="18">
        <v>0</v>
      </c>
      <c r="O54" s="13">
        <v>23388</v>
      </c>
      <c r="P54" s="17">
        <v>0</v>
      </c>
      <c r="Q54" s="18">
        <v>0</v>
      </c>
      <c r="R54" s="18">
        <v>0</v>
      </c>
      <c r="S54" s="18">
        <v>0</v>
      </c>
      <c r="T54" s="18">
        <v>0</v>
      </c>
      <c r="U54" s="18">
        <v>0</v>
      </c>
      <c r="V54" s="13">
        <v>0</v>
      </c>
      <c r="W54" s="17">
        <v>0</v>
      </c>
      <c r="X54" s="18">
        <v>0</v>
      </c>
      <c r="Y54" s="18">
        <v>0</v>
      </c>
      <c r="Z54" s="18">
        <v>0</v>
      </c>
      <c r="AA54" s="18">
        <v>0</v>
      </c>
      <c r="AB54" s="18">
        <v>169823.54</v>
      </c>
      <c r="AC54" s="13">
        <v>169823.54</v>
      </c>
      <c r="AD54" s="17">
        <v>0</v>
      </c>
      <c r="AE54" s="18">
        <v>0</v>
      </c>
      <c r="AF54" s="18">
        <v>0</v>
      </c>
      <c r="AG54" s="18">
        <v>0</v>
      </c>
      <c r="AH54" s="18">
        <v>0</v>
      </c>
      <c r="AI54" s="18">
        <v>0</v>
      </c>
      <c r="AJ54" s="13">
        <v>0</v>
      </c>
      <c r="AK54" s="17">
        <v>0</v>
      </c>
      <c r="AL54" s="18">
        <v>0</v>
      </c>
      <c r="AM54" s="18">
        <v>52284</v>
      </c>
      <c r="AN54" s="18">
        <v>0</v>
      </c>
      <c r="AO54" s="18">
        <v>0</v>
      </c>
      <c r="AP54" s="18">
        <v>0</v>
      </c>
      <c r="AQ54" s="13">
        <v>52284</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
      <c r="A55" s="4" t="s">
        <v>46</v>
      </c>
      <c r="B55" s="109">
        <v>188442.72000000003</v>
      </c>
      <c r="C55" s="110">
        <v>35473.379999999997</v>
      </c>
      <c r="D55" s="110">
        <v>2549267.1099999994</v>
      </c>
      <c r="E55" s="110">
        <v>0</v>
      </c>
      <c r="F55" s="110">
        <v>0.01</v>
      </c>
      <c r="G55" s="110">
        <v>0</v>
      </c>
      <c r="H55" s="111">
        <v>2773183.2199999993</v>
      </c>
      <c r="I55" s="17">
        <v>0</v>
      </c>
      <c r="J55" s="18">
        <v>35473.379999999997</v>
      </c>
      <c r="K55" s="18">
        <v>64164.79</v>
      </c>
      <c r="L55" s="18">
        <v>0</v>
      </c>
      <c r="M55" s="18">
        <v>0</v>
      </c>
      <c r="N55" s="18">
        <v>0</v>
      </c>
      <c r="O55" s="13">
        <v>99638.17</v>
      </c>
      <c r="P55" s="17">
        <v>0</v>
      </c>
      <c r="Q55" s="18">
        <v>0</v>
      </c>
      <c r="R55" s="18">
        <v>0</v>
      </c>
      <c r="S55" s="18">
        <v>0</v>
      </c>
      <c r="T55" s="18">
        <v>0</v>
      </c>
      <c r="U55" s="18">
        <v>0</v>
      </c>
      <c r="V55" s="13">
        <v>0</v>
      </c>
      <c r="W55" s="17">
        <v>188442.72000000003</v>
      </c>
      <c r="X55" s="18">
        <v>0</v>
      </c>
      <c r="Y55" s="18">
        <v>2485102.3199999994</v>
      </c>
      <c r="Z55" s="18">
        <v>0</v>
      </c>
      <c r="AA55" s="18">
        <v>0.01</v>
      </c>
      <c r="AB55" s="18">
        <v>0</v>
      </c>
      <c r="AC55" s="13">
        <v>2673545.0499999993</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row>
    <row r="56" spans="1:64" x14ac:dyDescent="0.3">
      <c r="A56" s="4" t="s">
        <v>47</v>
      </c>
      <c r="B56" s="109">
        <v>0</v>
      </c>
      <c r="C56" s="110">
        <v>0</v>
      </c>
      <c r="D56" s="110">
        <v>159025.87000000002</v>
      </c>
      <c r="E56" s="110">
        <v>0</v>
      </c>
      <c r="F56" s="110">
        <v>0</v>
      </c>
      <c r="G56" s="110">
        <v>0</v>
      </c>
      <c r="H56" s="111">
        <v>159025.87000000002</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159025.87000000002</v>
      </c>
      <c r="Z56" s="18">
        <v>0</v>
      </c>
      <c r="AA56" s="18">
        <v>0</v>
      </c>
      <c r="AB56" s="18">
        <v>0</v>
      </c>
      <c r="AC56" s="13">
        <v>159025.87000000002</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3">
      <c r="A57" s="4" t="s">
        <v>48</v>
      </c>
      <c r="B57" s="109">
        <v>183454.6</v>
      </c>
      <c r="C57" s="110">
        <v>0</v>
      </c>
      <c r="D57" s="110">
        <v>1017459.7899999999</v>
      </c>
      <c r="E57" s="110">
        <v>0</v>
      </c>
      <c r="F57" s="110">
        <v>0</v>
      </c>
      <c r="G57" s="110">
        <v>0</v>
      </c>
      <c r="H57" s="111">
        <v>1200914.3899999999</v>
      </c>
      <c r="I57" s="17">
        <v>21326.78</v>
      </c>
      <c r="J57" s="18">
        <v>0</v>
      </c>
      <c r="K57" s="18">
        <v>0</v>
      </c>
      <c r="L57" s="18">
        <v>0</v>
      </c>
      <c r="M57" s="18">
        <v>0</v>
      </c>
      <c r="N57" s="18">
        <v>0</v>
      </c>
      <c r="O57" s="13">
        <v>21326.78</v>
      </c>
      <c r="P57" s="17">
        <v>0</v>
      </c>
      <c r="Q57" s="18">
        <v>0</v>
      </c>
      <c r="R57" s="18">
        <v>0</v>
      </c>
      <c r="S57" s="18">
        <v>0</v>
      </c>
      <c r="T57" s="18">
        <v>0</v>
      </c>
      <c r="U57" s="18">
        <v>0</v>
      </c>
      <c r="V57" s="13">
        <v>0</v>
      </c>
      <c r="W57" s="17">
        <v>162127.82</v>
      </c>
      <c r="X57" s="18">
        <v>0</v>
      </c>
      <c r="Y57" s="18">
        <v>1017459.7899999999</v>
      </c>
      <c r="Z57" s="18">
        <v>0</v>
      </c>
      <c r="AA57" s="18">
        <v>0</v>
      </c>
      <c r="AB57" s="18">
        <v>0</v>
      </c>
      <c r="AC57" s="13">
        <v>1179587.6099999999</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
      <c r="A58" s="4" t="s">
        <v>49</v>
      </c>
      <c r="B58" s="109">
        <v>82964</v>
      </c>
      <c r="C58" s="110">
        <v>0</v>
      </c>
      <c r="D58" s="110">
        <v>2257577</v>
      </c>
      <c r="E58" s="110">
        <v>0</v>
      </c>
      <c r="F58" s="110">
        <v>0</v>
      </c>
      <c r="G58" s="110">
        <v>0</v>
      </c>
      <c r="H58" s="111">
        <v>2340541</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2257577</v>
      </c>
      <c r="Z58" s="18">
        <v>0</v>
      </c>
      <c r="AA58" s="18">
        <v>0</v>
      </c>
      <c r="AB58" s="18">
        <v>0</v>
      </c>
      <c r="AC58" s="13">
        <v>2257577</v>
      </c>
      <c r="AD58" s="17">
        <v>0</v>
      </c>
      <c r="AE58" s="18">
        <v>0</v>
      </c>
      <c r="AF58" s="18">
        <v>0</v>
      </c>
      <c r="AG58" s="18">
        <v>0</v>
      </c>
      <c r="AH58" s="18">
        <v>0</v>
      </c>
      <c r="AI58" s="18">
        <v>0</v>
      </c>
      <c r="AJ58" s="13">
        <v>0</v>
      </c>
      <c r="AK58" s="17">
        <v>0</v>
      </c>
      <c r="AL58" s="18">
        <v>0</v>
      </c>
      <c r="AM58" s="18">
        <v>0</v>
      </c>
      <c r="AN58" s="18">
        <v>0</v>
      </c>
      <c r="AO58" s="18">
        <v>0</v>
      </c>
      <c r="AP58" s="18">
        <v>0</v>
      </c>
      <c r="AQ58" s="13">
        <v>0</v>
      </c>
      <c r="AR58" s="17">
        <v>82964</v>
      </c>
      <c r="AS58" s="18">
        <v>0</v>
      </c>
      <c r="AT58" s="18">
        <v>0</v>
      </c>
      <c r="AU58" s="18">
        <v>0</v>
      </c>
      <c r="AV58" s="18">
        <v>0</v>
      </c>
      <c r="AW58" s="18">
        <v>0</v>
      </c>
      <c r="AX58" s="13">
        <v>82964</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
      <c r="A59" s="4" t="s">
        <v>50</v>
      </c>
      <c r="B59" s="109">
        <v>0</v>
      </c>
      <c r="C59" s="110">
        <v>10130</v>
      </c>
      <c r="D59" s="110">
        <v>0</v>
      </c>
      <c r="E59" s="110">
        <v>19215</v>
      </c>
      <c r="F59" s="110">
        <v>426393.59999999998</v>
      </c>
      <c r="G59" s="110">
        <v>1737359.9269999997</v>
      </c>
      <c r="H59" s="111">
        <v>2193098.5269999998</v>
      </c>
      <c r="I59" s="17" t="s">
        <v>263</v>
      </c>
      <c r="J59" s="18" t="s">
        <v>263</v>
      </c>
      <c r="K59" s="18" t="s">
        <v>263</v>
      </c>
      <c r="L59" s="18" t="s">
        <v>263</v>
      </c>
      <c r="M59" s="18" t="s">
        <v>263</v>
      </c>
      <c r="N59" s="18" t="s">
        <v>263</v>
      </c>
      <c r="O59" s="13">
        <v>0</v>
      </c>
      <c r="P59" s="17" t="s">
        <v>263</v>
      </c>
      <c r="Q59" s="18" t="s">
        <v>263</v>
      </c>
      <c r="R59" s="18" t="s">
        <v>263</v>
      </c>
      <c r="S59" s="18" t="s">
        <v>263</v>
      </c>
      <c r="T59" s="18" t="s">
        <v>263</v>
      </c>
      <c r="U59" s="18" t="s">
        <v>263</v>
      </c>
      <c r="V59" s="13">
        <v>0</v>
      </c>
      <c r="W59" s="17" t="s">
        <v>263</v>
      </c>
      <c r="X59" s="18" t="s">
        <v>263</v>
      </c>
      <c r="Y59" s="18" t="s">
        <v>263</v>
      </c>
      <c r="Z59" s="18" t="s">
        <v>263</v>
      </c>
      <c r="AA59" s="18" t="s">
        <v>263</v>
      </c>
      <c r="AB59" s="18">
        <v>1702484.7769999998</v>
      </c>
      <c r="AC59" s="13">
        <v>1702484.7769999998</v>
      </c>
      <c r="AD59" s="17" t="s">
        <v>263</v>
      </c>
      <c r="AE59" s="18" t="s">
        <v>263</v>
      </c>
      <c r="AF59" s="18" t="s">
        <v>263</v>
      </c>
      <c r="AG59" s="18" t="s">
        <v>263</v>
      </c>
      <c r="AH59" s="18" t="s">
        <v>263</v>
      </c>
      <c r="AI59" s="18" t="s">
        <v>263</v>
      </c>
      <c r="AJ59" s="13">
        <v>0</v>
      </c>
      <c r="AK59" s="17" t="s">
        <v>263</v>
      </c>
      <c r="AL59" s="18" t="s">
        <v>263</v>
      </c>
      <c r="AM59" s="18" t="s">
        <v>263</v>
      </c>
      <c r="AN59" s="18" t="s">
        <v>263</v>
      </c>
      <c r="AO59" s="18" t="s">
        <v>263</v>
      </c>
      <c r="AP59" s="18" t="s">
        <v>263</v>
      </c>
      <c r="AQ59" s="13">
        <v>0</v>
      </c>
      <c r="AR59" s="17" t="s">
        <v>263</v>
      </c>
      <c r="AS59" s="18" t="s">
        <v>263</v>
      </c>
      <c r="AT59" s="18" t="s">
        <v>263</v>
      </c>
      <c r="AU59" s="18" t="s">
        <v>263</v>
      </c>
      <c r="AV59" s="18" t="s">
        <v>263</v>
      </c>
      <c r="AW59" s="18" t="s">
        <v>263</v>
      </c>
      <c r="AX59" s="13">
        <v>0</v>
      </c>
      <c r="AY59" s="17" t="s">
        <v>263</v>
      </c>
      <c r="AZ59" s="18" t="s">
        <v>263</v>
      </c>
      <c r="BA59" s="18" t="s">
        <v>263</v>
      </c>
      <c r="BB59" s="18" t="s">
        <v>263</v>
      </c>
      <c r="BC59" s="18" t="s">
        <v>263</v>
      </c>
      <c r="BD59" s="18" t="s">
        <v>263</v>
      </c>
      <c r="BE59" s="13">
        <v>0</v>
      </c>
      <c r="BF59" s="17" t="s">
        <v>263</v>
      </c>
      <c r="BG59" s="18">
        <v>10130</v>
      </c>
      <c r="BH59" s="18" t="s">
        <v>263</v>
      </c>
      <c r="BI59" s="18">
        <v>19215</v>
      </c>
      <c r="BJ59" s="18">
        <v>426393.59999999998</v>
      </c>
      <c r="BK59" s="18">
        <v>34875.15</v>
      </c>
      <c r="BL59" s="13">
        <v>490613.75</v>
      </c>
    </row>
    <row r="60" spans="1:64"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row>
    <row r="61" spans="1:64" x14ac:dyDescent="0.3">
      <c r="A61" s="4" t="s">
        <v>52</v>
      </c>
      <c r="B61" s="109">
        <v>0</v>
      </c>
      <c r="C61" s="110">
        <v>0</v>
      </c>
      <c r="D61" s="110">
        <v>3262344.3</v>
      </c>
      <c r="E61" s="110">
        <v>0</v>
      </c>
      <c r="F61" s="110">
        <v>0</v>
      </c>
      <c r="G61" s="110">
        <v>0</v>
      </c>
      <c r="H61" s="111">
        <v>3262344.3</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3262344.3</v>
      </c>
      <c r="Z61" s="18">
        <v>0</v>
      </c>
      <c r="AA61" s="18">
        <v>0</v>
      </c>
      <c r="AB61" s="18">
        <v>0</v>
      </c>
      <c r="AC61" s="13">
        <v>3262344.3</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row>
    <row r="62" spans="1:64" x14ac:dyDescent="0.3">
      <c r="A62" s="4" t="s">
        <v>53</v>
      </c>
      <c r="B62" s="109">
        <v>0</v>
      </c>
      <c r="C62" s="110">
        <v>0</v>
      </c>
      <c r="D62" s="110">
        <v>3609005.11</v>
      </c>
      <c r="E62" s="110">
        <v>0</v>
      </c>
      <c r="F62" s="110">
        <v>0</v>
      </c>
      <c r="G62" s="110">
        <v>334733.69</v>
      </c>
      <c r="H62" s="111">
        <v>3943738.8</v>
      </c>
      <c r="I62" s="17">
        <v>0</v>
      </c>
      <c r="J62" s="18">
        <v>0</v>
      </c>
      <c r="K62" s="18">
        <v>0</v>
      </c>
      <c r="L62" s="18">
        <v>0</v>
      </c>
      <c r="M62" s="18">
        <v>0</v>
      </c>
      <c r="N62" s="18">
        <v>334733.69</v>
      </c>
      <c r="O62" s="13">
        <v>334733.69</v>
      </c>
      <c r="P62" s="17">
        <v>0</v>
      </c>
      <c r="Q62" s="18">
        <v>0</v>
      </c>
      <c r="R62" s="18">
        <v>0</v>
      </c>
      <c r="S62" s="18">
        <v>0</v>
      </c>
      <c r="T62" s="18">
        <v>0</v>
      </c>
      <c r="U62" s="18">
        <v>0</v>
      </c>
      <c r="V62" s="13">
        <v>0</v>
      </c>
      <c r="W62" s="17">
        <v>0</v>
      </c>
      <c r="X62" s="18">
        <v>0</v>
      </c>
      <c r="Y62" s="18">
        <v>3609005.11</v>
      </c>
      <c r="Z62" s="18">
        <v>0</v>
      </c>
      <c r="AA62" s="18">
        <v>0</v>
      </c>
      <c r="AB62" s="18">
        <v>0</v>
      </c>
      <c r="AC62" s="13">
        <v>3609005.11</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row>
    <row r="63" spans="1:64" x14ac:dyDescent="0.3">
      <c r="A63" s="4" t="s">
        <v>54</v>
      </c>
      <c r="B63" s="109">
        <v>0</v>
      </c>
      <c r="C63" s="110">
        <v>0</v>
      </c>
      <c r="D63" s="110">
        <v>258054</v>
      </c>
      <c r="E63" s="110">
        <v>0</v>
      </c>
      <c r="F63" s="110">
        <v>0</v>
      </c>
      <c r="G63" s="110">
        <v>0</v>
      </c>
      <c r="H63" s="111">
        <v>258054</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258054</v>
      </c>
      <c r="Z63" s="18">
        <v>0</v>
      </c>
      <c r="AA63" s="18">
        <v>0</v>
      </c>
      <c r="AB63" s="18">
        <v>0</v>
      </c>
      <c r="AC63" s="13">
        <v>258054</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row>
    <row r="64" spans="1:64" x14ac:dyDescent="0.3">
      <c r="A64" s="4" t="s">
        <v>55</v>
      </c>
      <c r="B64" s="109">
        <v>0</v>
      </c>
      <c r="C64" s="110">
        <v>0</v>
      </c>
      <c r="D64" s="110">
        <v>14212</v>
      </c>
      <c r="E64" s="110">
        <v>0</v>
      </c>
      <c r="F64" s="110">
        <v>0</v>
      </c>
      <c r="G64" s="110">
        <v>0</v>
      </c>
      <c r="H64" s="111">
        <v>14212</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14212</v>
      </c>
      <c r="Z64" s="18">
        <v>0</v>
      </c>
      <c r="AA64" s="18">
        <v>0</v>
      </c>
      <c r="AB64" s="18">
        <v>0</v>
      </c>
      <c r="AC64" s="13">
        <v>14212</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row>
    <row r="65" spans="1:64" x14ac:dyDescent="0.3">
      <c r="A65" s="4" t="s">
        <v>56</v>
      </c>
      <c r="B65" s="109">
        <v>0</v>
      </c>
      <c r="C65" s="110">
        <v>74647</v>
      </c>
      <c r="D65" s="110">
        <v>185750</v>
      </c>
      <c r="E65" s="110">
        <v>0</v>
      </c>
      <c r="F65" s="110">
        <v>0</v>
      </c>
      <c r="G65" s="110">
        <v>0</v>
      </c>
      <c r="H65" s="111">
        <v>260397</v>
      </c>
      <c r="I65" s="17">
        <v>0</v>
      </c>
      <c r="J65" s="18">
        <v>0</v>
      </c>
      <c r="K65" s="18">
        <v>57579</v>
      </c>
      <c r="L65" s="18">
        <v>0</v>
      </c>
      <c r="M65" s="18">
        <v>0</v>
      </c>
      <c r="N65" s="18">
        <v>0</v>
      </c>
      <c r="O65" s="13">
        <v>57579</v>
      </c>
      <c r="P65" s="17">
        <v>0</v>
      </c>
      <c r="Q65" s="18">
        <v>0</v>
      </c>
      <c r="R65" s="18">
        <v>0</v>
      </c>
      <c r="S65" s="18">
        <v>0</v>
      </c>
      <c r="T65" s="18">
        <v>0</v>
      </c>
      <c r="U65" s="18">
        <v>0</v>
      </c>
      <c r="V65" s="13">
        <v>0</v>
      </c>
      <c r="W65" s="17">
        <v>0</v>
      </c>
      <c r="X65" s="18">
        <v>0</v>
      </c>
      <c r="Y65" s="18">
        <v>128171</v>
      </c>
      <c r="Z65" s="18">
        <v>0</v>
      </c>
      <c r="AA65" s="18">
        <v>0</v>
      </c>
      <c r="AB65" s="18">
        <v>0</v>
      </c>
      <c r="AC65" s="13">
        <v>128171</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74647</v>
      </c>
      <c r="BH65" s="18">
        <v>0</v>
      </c>
      <c r="BI65" s="18">
        <v>0</v>
      </c>
      <c r="BJ65" s="18">
        <v>0</v>
      </c>
      <c r="BK65" s="18">
        <v>0</v>
      </c>
      <c r="BL65" s="13">
        <v>74647</v>
      </c>
    </row>
    <row r="66" spans="1:64" x14ac:dyDescent="0.3">
      <c r="A66" s="4" t="s">
        <v>57</v>
      </c>
      <c r="B66" s="109">
        <v>0</v>
      </c>
      <c r="C66" s="110">
        <v>159000</v>
      </c>
      <c r="D66" s="110">
        <v>477000</v>
      </c>
      <c r="E66" s="110">
        <v>0</v>
      </c>
      <c r="F66" s="110">
        <v>879000</v>
      </c>
      <c r="G66" s="110">
        <v>77000</v>
      </c>
      <c r="H66" s="111">
        <v>1592000</v>
      </c>
      <c r="I66" s="17">
        <v>0</v>
      </c>
      <c r="J66" s="18">
        <v>8000</v>
      </c>
      <c r="K66" s="18">
        <v>24000</v>
      </c>
      <c r="L66" s="18">
        <v>0</v>
      </c>
      <c r="M66" s="18">
        <v>0</v>
      </c>
      <c r="N66" s="18">
        <v>37000</v>
      </c>
      <c r="O66" s="13">
        <v>69000</v>
      </c>
      <c r="P66" s="17">
        <v>0</v>
      </c>
      <c r="Q66" s="18">
        <v>151000</v>
      </c>
      <c r="R66" s="18">
        <v>0</v>
      </c>
      <c r="S66" s="18">
        <v>0</v>
      </c>
      <c r="T66" s="18">
        <v>0</v>
      </c>
      <c r="U66" s="18">
        <v>40000</v>
      </c>
      <c r="V66" s="13">
        <v>191000</v>
      </c>
      <c r="W66" s="17">
        <v>0</v>
      </c>
      <c r="X66" s="18">
        <v>0</v>
      </c>
      <c r="Y66" s="18">
        <v>453000</v>
      </c>
      <c r="Z66" s="18">
        <v>0</v>
      </c>
      <c r="AA66" s="18">
        <v>0</v>
      </c>
      <c r="AB66" s="18">
        <v>0</v>
      </c>
      <c r="AC66" s="13">
        <v>453000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879000</v>
      </c>
      <c r="BK66" s="18">
        <v>0</v>
      </c>
      <c r="BL66" s="13">
        <v>879000</v>
      </c>
    </row>
    <row r="67" spans="1:64" x14ac:dyDescent="0.3">
      <c r="A67" s="4" t="s">
        <v>58</v>
      </c>
      <c r="B67" s="109">
        <v>0</v>
      </c>
      <c r="C67" s="110">
        <v>0</v>
      </c>
      <c r="D67" s="110">
        <v>78591</v>
      </c>
      <c r="E67" s="110">
        <v>0</v>
      </c>
      <c r="F67" s="110">
        <v>0</v>
      </c>
      <c r="G67" s="110">
        <v>0</v>
      </c>
      <c r="H67" s="111">
        <v>78591</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78591</v>
      </c>
      <c r="Z67" s="18">
        <v>0</v>
      </c>
      <c r="AA67" s="18">
        <v>0</v>
      </c>
      <c r="AB67" s="18">
        <v>0</v>
      </c>
      <c r="AC67" s="13">
        <v>78591</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
      <c r="A68" s="4" t="s">
        <v>59</v>
      </c>
      <c r="B68" s="109">
        <v>0</v>
      </c>
      <c r="C68" s="110">
        <v>0</v>
      </c>
      <c r="D68" s="110">
        <v>0</v>
      </c>
      <c r="E68" s="110">
        <v>0</v>
      </c>
      <c r="F68" s="110">
        <v>0</v>
      </c>
      <c r="G68" s="110">
        <v>1272217.8</v>
      </c>
      <c r="H68" s="111">
        <v>1272217.8</v>
      </c>
      <c r="I68" s="17">
        <v>0</v>
      </c>
      <c r="J68" s="18">
        <v>0</v>
      </c>
      <c r="K68" s="18">
        <v>0</v>
      </c>
      <c r="L68" s="18">
        <v>0</v>
      </c>
      <c r="M68" s="18">
        <v>0</v>
      </c>
      <c r="N68" s="18">
        <v>371826.69</v>
      </c>
      <c r="O68" s="13">
        <v>371826.69</v>
      </c>
      <c r="P68" s="17">
        <v>0</v>
      </c>
      <c r="Q68" s="18">
        <v>0</v>
      </c>
      <c r="R68" s="18">
        <v>0</v>
      </c>
      <c r="S68" s="18">
        <v>0</v>
      </c>
      <c r="T68" s="18">
        <v>0</v>
      </c>
      <c r="U68" s="18">
        <v>0</v>
      </c>
      <c r="V68" s="13">
        <v>0</v>
      </c>
      <c r="W68" s="17">
        <v>0</v>
      </c>
      <c r="X68" s="18">
        <v>0</v>
      </c>
      <c r="Y68" s="18">
        <v>0</v>
      </c>
      <c r="Z68" s="18">
        <v>0</v>
      </c>
      <c r="AA68" s="18">
        <v>0</v>
      </c>
      <c r="AB68" s="18">
        <v>900391.11</v>
      </c>
      <c r="AC68" s="13">
        <v>900391.11</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3">
      <c r="A69" s="4" t="s">
        <v>60</v>
      </c>
      <c r="B69" s="109">
        <v>0</v>
      </c>
      <c r="C69" s="110">
        <v>131</v>
      </c>
      <c r="D69" s="110">
        <v>328888</v>
      </c>
      <c r="E69" s="110">
        <v>0</v>
      </c>
      <c r="F69" s="110">
        <v>0</v>
      </c>
      <c r="G69" s="110">
        <v>0</v>
      </c>
      <c r="H69" s="111">
        <v>329019</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328888</v>
      </c>
      <c r="Z69" s="18">
        <v>0</v>
      </c>
      <c r="AA69" s="18">
        <v>0</v>
      </c>
      <c r="AB69" s="18">
        <v>0</v>
      </c>
      <c r="AC69" s="13">
        <v>328888</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131</v>
      </c>
      <c r="BH69" s="18">
        <v>0</v>
      </c>
      <c r="BI69" s="18">
        <v>0</v>
      </c>
      <c r="BJ69" s="18">
        <v>0</v>
      </c>
      <c r="BK69" s="18">
        <v>0</v>
      </c>
      <c r="BL69" s="13">
        <v>131</v>
      </c>
    </row>
    <row r="70" spans="1:64" x14ac:dyDescent="0.3">
      <c r="A70" s="4" t="s">
        <v>61</v>
      </c>
      <c r="B70" s="109">
        <v>0</v>
      </c>
      <c r="C70" s="110">
        <v>0</v>
      </c>
      <c r="D70" s="110">
        <v>2616.85</v>
      </c>
      <c r="E70" s="110">
        <v>0</v>
      </c>
      <c r="F70" s="110">
        <v>0</v>
      </c>
      <c r="G70" s="110">
        <v>0</v>
      </c>
      <c r="H70" s="111">
        <v>2616.85</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2616.85</v>
      </c>
      <c r="Z70" s="18">
        <v>0</v>
      </c>
      <c r="AA70" s="18">
        <v>0</v>
      </c>
      <c r="AB70" s="18">
        <v>0</v>
      </c>
      <c r="AC70" s="13">
        <v>2616.85</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3">
      <c r="A71" s="4" t="s">
        <v>62</v>
      </c>
      <c r="B71" s="109">
        <v>0</v>
      </c>
      <c r="C71" s="110">
        <v>0</v>
      </c>
      <c r="D71" s="110">
        <v>157664</v>
      </c>
      <c r="E71" s="110">
        <v>0</v>
      </c>
      <c r="F71" s="110">
        <v>0</v>
      </c>
      <c r="G71" s="110">
        <v>0</v>
      </c>
      <c r="H71" s="111">
        <v>157664</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157664</v>
      </c>
      <c r="Z71" s="18">
        <v>0</v>
      </c>
      <c r="AA71" s="18">
        <v>0</v>
      </c>
      <c r="AB71" s="18">
        <v>0</v>
      </c>
      <c r="AC71" s="13">
        <v>157664</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
      <c r="A73" s="4" t="s">
        <v>64</v>
      </c>
      <c r="B73" s="109">
        <v>0</v>
      </c>
      <c r="C73" s="110">
        <v>0</v>
      </c>
      <c r="D73" s="110">
        <v>3045937</v>
      </c>
      <c r="E73" s="110">
        <v>0</v>
      </c>
      <c r="F73" s="110">
        <v>0</v>
      </c>
      <c r="G73" s="110">
        <v>0</v>
      </c>
      <c r="H73" s="111">
        <v>3045937</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3045937</v>
      </c>
      <c r="Z73" s="18">
        <v>0</v>
      </c>
      <c r="AA73" s="18">
        <v>0</v>
      </c>
      <c r="AB73" s="18">
        <v>0</v>
      </c>
      <c r="AC73" s="13">
        <v>3045937</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
      <c r="A74" s="4" t="s">
        <v>65</v>
      </c>
      <c r="B74" s="109">
        <v>0</v>
      </c>
      <c r="C74" s="110">
        <v>0</v>
      </c>
      <c r="D74" s="110">
        <v>505573.77</v>
      </c>
      <c r="E74" s="110">
        <v>0</v>
      </c>
      <c r="F74" s="110">
        <v>0</v>
      </c>
      <c r="G74" s="110">
        <v>0</v>
      </c>
      <c r="H74" s="111">
        <v>505573.77</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505573.77</v>
      </c>
      <c r="Z74" s="18">
        <v>0</v>
      </c>
      <c r="AA74" s="18">
        <v>0</v>
      </c>
      <c r="AB74" s="18">
        <v>0</v>
      </c>
      <c r="AC74" s="13">
        <v>505573.77</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3">
      <c r="A75" s="4" t="s">
        <v>66</v>
      </c>
      <c r="B75" s="109">
        <v>0</v>
      </c>
      <c r="C75" s="110">
        <v>0</v>
      </c>
      <c r="D75" s="110">
        <v>400795.73</v>
      </c>
      <c r="E75" s="110">
        <v>0</v>
      </c>
      <c r="F75" s="110">
        <v>0</v>
      </c>
      <c r="G75" s="110">
        <v>0</v>
      </c>
      <c r="H75" s="111">
        <v>400795.73</v>
      </c>
      <c r="I75" s="17">
        <v>0</v>
      </c>
      <c r="J75" s="18">
        <v>0</v>
      </c>
      <c r="K75" s="18">
        <v>6055.68</v>
      </c>
      <c r="L75" s="18">
        <v>0</v>
      </c>
      <c r="M75" s="18">
        <v>0</v>
      </c>
      <c r="N75" s="18">
        <v>0</v>
      </c>
      <c r="O75" s="13">
        <v>6055.68</v>
      </c>
      <c r="P75" s="17">
        <v>0</v>
      </c>
      <c r="Q75" s="18">
        <v>0</v>
      </c>
      <c r="R75" s="18">
        <v>0</v>
      </c>
      <c r="S75" s="18">
        <v>0</v>
      </c>
      <c r="T75" s="18">
        <v>0</v>
      </c>
      <c r="U75" s="18">
        <v>0</v>
      </c>
      <c r="V75" s="13">
        <v>0</v>
      </c>
      <c r="W75" s="17">
        <v>0</v>
      </c>
      <c r="X75" s="18">
        <v>0</v>
      </c>
      <c r="Y75" s="18">
        <v>394740.05</v>
      </c>
      <c r="Z75" s="18">
        <v>0</v>
      </c>
      <c r="AA75" s="18">
        <v>0</v>
      </c>
      <c r="AB75" s="18">
        <v>0</v>
      </c>
      <c r="AC75" s="13">
        <v>394740.05</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row>
    <row r="76" spans="1:64" x14ac:dyDescent="0.3">
      <c r="A76" s="4" t="s">
        <v>67</v>
      </c>
      <c r="B76" s="109">
        <v>0</v>
      </c>
      <c r="C76" s="110">
        <v>0</v>
      </c>
      <c r="D76" s="110">
        <v>266407</v>
      </c>
      <c r="E76" s="110">
        <v>0</v>
      </c>
      <c r="F76" s="110">
        <v>0</v>
      </c>
      <c r="G76" s="110">
        <v>0</v>
      </c>
      <c r="H76" s="111">
        <v>266407</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266407</v>
      </c>
      <c r="Z76" s="18">
        <v>0</v>
      </c>
      <c r="AA76" s="18">
        <v>0</v>
      </c>
      <c r="AB76" s="18">
        <v>0</v>
      </c>
      <c r="AC76" s="13">
        <v>266407</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
      <c r="A77" s="4" t="s">
        <v>68</v>
      </c>
      <c r="B77" s="109">
        <v>0</v>
      </c>
      <c r="C77" s="110">
        <v>4740</v>
      </c>
      <c r="D77" s="110">
        <v>893493</v>
      </c>
      <c r="E77" s="110">
        <v>0</v>
      </c>
      <c r="F77" s="110">
        <v>0</v>
      </c>
      <c r="G77" s="110">
        <v>33640</v>
      </c>
      <c r="H77" s="111">
        <v>931873</v>
      </c>
      <c r="I77" s="17">
        <v>0</v>
      </c>
      <c r="J77" s="18">
        <v>0</v>
      </c>
      <c r="K77" s="18">
        <v>831414</v>
      </c>
      <c r="L77" s="18">
        <v>0</v>
      </c>
      <c r="M77" s="18">
        <v>0</v>
      </c>
      <c r="N77" s="18">
        <v>0</v>
      </c>
      <c r="O77" s="13">
        <v>831414</v>
      </c>
      <c r="P77" s="17">
        <v>0</v>
      </c>
      <c r="Q77" s="18">
        <v>0</v>
      </c>
      <c r="R77" s="18">
        <v>0</v>
      </c>
      <c r="S77" s="18">
        <v>0</v>
      </c>
      <c r="T77" s="18">
        <v>0</v>
      </c>
      <c r="U77" s="18">
        <v>0</v>
      </c>
      <c r="V77" s="13">
        <v>0</v>
      </c>
      <c r="W77" s="17">
        <v>0</v>
      </c>
      <c r="X77" s="18">
        <v>0</v>
      </c>
      <c r="Y77" s="18">
        <v>62079</v>
      </c>
      <c r="Z77" s="18">
        <v>0</v>
      </c>
      <c r="AA77" s="18">
        <v>0</v>
      </c>
      <c r="AB77" s="18">
        <v>0</v>
      </c>
      <c r="AC77" s="13">
        <v>62079</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4740</v>
      </c>
      <c r="BH77" s="18">
        <v>0</v>
      </c>
      <c r="BI77" s="18">
        <v>0</v>
      </c>
      <c r="BJ77" s="18">
        <v>0</v>
      </c>
      <c r="BK77" s="18">
        <v>33640</v>
      </c>
      <c r="BL77" s="13">
        <v>38380</v>
      </c>
    </row>
    <row r="78" spans="1:64" x14ac:dyDescent="0.3">
      <c r="A78" s="4" t="s">
        <v>69</v>
      </c>
      <c r="B78" s="109">
        <v>89</v>
      </c>
      <c r="C78" s="110">
        <v>0</v>
      </c>
      <c r="D78" s="110">
        <v>595107</v>
      </c>
      <c r="E78" s="110">
        <v>0</v>
      </c>
      <c r="F78" s="110">
        <v>146711</v>
      </c>
      <c r="G78" s="110">
        <v>0</v>
      </c>
      <c r="H78" s="111">
        <v>741907</v>
      </c>
      <c r="I78" s="17">
        <v>0</v>
      </c>
      <c r="J78" s="18">
        <v>0</v>
      </c>
      <c r="K78" s="18">
        <v>0</v>
      </c>
      <c r="L78" s="18">
        <v>0</v>
      </c>
      <c r="M78" s="18">
        <v>0</v>
      </c>
      <c r="N78" s="18">
        <v>0</v>
      </c>
      <c r="O78" s="13">
        <v>0</v>
      </c>
      <c r="P78" s="17">
        <v>89</v>
      </c>
      <c r="Q78" s="18">
        <v>0</v>
      </c>
      <c r="R78" s="18">
        <v>0</v>
      </c>
      <c r="S78" s="18">
        <v>0</v>
      </c>
      <c r="T78" s="18">
        <v>0</v>
      </c>
      <c r="U78" s="18">
        <v>0</v>
      </c>
      <c r="V78" s="13">
        <v>89</v>
      </c>
      <c r="W78" s="17">
        <v>0</v>
      </c>
      <c r="X78" s="18">
        <v>0</v>
      </c>
      <c r="Y78" s="18">
        <v>561861</v>
      </c>
      <c r="Z78" s="18">
        <v>0</v>
      </c>
      <c r="AA78" s="18">
        <v>146711</v>
      </c>
      <c r="AB78" s="18">
        <v>0</v>
      </c>
      <c r="AC78" s="13">
        <v>708572</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33246</v>
      </c>
      <c r="AU78" s="18">
        <v>0</v>
      </c>
      <c r="AV78" s="18">
        <v>0</v>
      </c>
      <c r="AW78" s="18">
        <v>0</v>
      </c>
      <c r="AX78" s="13">
        <v>33246</v>
      </c>
      <c r="AY78" s="17">
        <v>0</v>
      </c>
      <c r="AZ78" s="18">
        <v>0</v>
      </c>
      <c r="BA78" s="18">
        <v>0</v>
      </c>
      <c r="BB78" s="18">
        <v>0</v>
      </c>
      <c r="BC78" s="18">
        <v>0</v>
      </c>
      <c r="BD78" s="18">
        <v>0</v>
      </c>
      <c r="BE78" s="13">
        <v>0</v>
      </c>
      <c r="BF78" s="17">
        <v>0</v>
      </c>
      <c r="BG78" s="18">
        <v>0</v>
      </c>
      <c r="BH78" s="18">
        <v>0</v>
      </c>
      <c r="BI78" s="18">
        <v>0</v>
      </c>
      <c r="BJ78" s="18">
        <v>0</v>
      </c>
      <c r="BK78" s="18">
        <v>0</v>
      </c>
      <c r="BL78" s="13">
        <v>0</v>
      </c>
    </row>
    <row r="79" spans="1:64" x14ac:dyDescent="0.3">
      <c r="A79" s="4" t="s">
        <v>70</v>
      </c>
      <c r="B79" s="109">
        <v>0</v>
      </c>
      <c r="C79" s="110">
        <v>0</v>
      </c>
      <c r="D79" s="110">
        <v>867356</v>
      </c>
      <c r="E79" s="110">
        <v>0</v>
      </c>
      <c r="F79" s="110">
        <v>0</v>
      </c>
      <c r="G79" s="110">
        <v>0</v>
      </c>
      <c r="H79" s="111">
        <v>867356</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867356</v>
      </c>
      <c r="Z79" s="18">
        <v>0</v>
      </c>
      <c r="AA79" s="18">
        <v>0</v>
      </c>
      <c r="AB79" s="18">
        <v>0</v>
      </c>
      <c r="AC79" s="13">
        <v>867356</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
      <c r="A80" s="4" t="s">
        <v>71</v>
      </c>
      <c r="B80" s="109">
        <v>0</v>
      </c>
      <c r="C80" s="110">
        <v>0</v>
      </c>
      <c r="D80" s="110">
        <v>187401.08000000002</v>
      </c>
      <c r="E80" s="110">
        <v>0</v>
      </c>
      <c r="F80" s="110">
        <v>0</v>
      </c>
      <c r="G80" s="110">
        <v>0</v>
      </c>
      <c r="H80" s="111">
        <v>187401.08000000002</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187401.08000000002</v>
      </c>
      <c r="Z80" s="18">
        <v>0</v>
      </c>
      <c r="AA80" s="18">
        <v>0</v>
      </c>
      <c r="AB80" s="18">
        <v>0</v>
      </c>
      <c r="AC80" s="13">
        <v>187401.08000000002</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
      <c r="A81" s="4" t="s">
        <v>72</v>
      </c>
      <c r="B81" s="109">
        <v>0</v>
      </c>
      <c r="C81" s="110">
        <v>0</v>
      </c>
      <c r="D81" s="110">
        <v>63148</v>
      </c>
      <c r="E81" s="110">
        <v>0</v>
      </c>
      <c r="F81" s="110">
        <v>0</v>
      </c>
      <c r="G81" s="110">
        <v>0</v>
      </c>
      <c r="H81" s="111">
        <v>63148</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63148</v>
      </c>
      <c r="Z81" s="18">
        <v>0</v>
      </c>
      <c r="AA81" s="18">
        <v>0</v>
      </c>
      <c r="AB81" s="18">
        <v>0</v>
      </c>
      <c r="AC81" s="13">
        <v>63148</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3">
      <c r="A82" s="4" t="s">
        <v>73</v>
      </c>
      <c r="B82" s="109">
        <v>0</v>
      </c>
      <c r="C82" s="110">
        <v>247488.99</v>
      </c>
      <c r="D82" s="110">
        <v>2267075.9300000002</v>
      </c>
      <c r="E82" s="110">
        <v>0</v>
      </c>
      <c r="F82" s="110">
        <v>0</v>
      </c>
      <c r="G82" s="110">
        <v>65085.34</v>
      </c>
      <c r="H82" s="111">
        <v>2579650.2599999998</v>
      </c>
      <c r="I82" s="17">
        <v>0</v>
      </c>
      <c r="J82" s="18">
        <v>247488.99</v>
      </c>
      <c r="K82" s="18">
        <v>0</v>
      </c>
      <c r="L82" s="18">
        <v>0</v>
      </c>
      <c r="M82" s="18">
        <v>0</v>
      </c>
      <c r="N82" s="18">
        <v>0</v>
      </c>
      <c r="O82" s="13">
        <v>247488.99</v>
      </c>
      <c r="P82" s="17">
        <v>0</v>
      </c>
      <c r="Q82" s="18">
        <v>0</v>
      </c>
      <c r="R82" s="18">
        <v>0</v>
      </c>
      <c r="S82" s="18">
        <v>0</v>
      </c>
      <c r="T82" s="18">
        <v>0</v>
      </c>
      <c r="U82" s="18">
        <v>0</v>
      </c>
      <c r="V82" s="13">
        <v>0</v>
      </c>
      <c r="W82" s="17">
        <v>0</v>
      </c>
      <c r="X82" s="18">
        <v>0</v>
      </c>
      <c r="Y82" s="18">
        <v>2216996.9300000002</v>
      </c>
      <c r="Z82" s="18">
        <v>0</v>
      </c>
      <c r="AA82" s="18">
        <v>0</v>
      </c>
      <c r="AB82" s="18">
        <v>0</v>
      </c>
      <c r="AC82" s="13">
        <v>2216996.9300000002</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50079</v>
      </c>
      <c r="BI82" s="18">
        <v>0</v>
      </c>
      <c r="BJ82" s="18">
        <v>0</v>
      </c>
      <c r="BK82" s="18">
        <v>65085.34</v>
      </c>
      <c r="BL82" s="13">
        <v>115164.34</v>
      </c>
    </row>
    <row r="83" spans="1:64" x14ac:dyDescent="0.3">
      <c r="A83" s="4" t="s">
        <v>74</v>
      </c>
      <c r="B83" s="109">
        <v>0</v>
      </c>
      <c r="C83" s="110">
        <v>0</v>
      </c>
      <c r="D83" s="110">
        <v>0</v>
      </c>
      <c r="E83" s="110">
        <v>0</v>
      </c>
      <c r="F83" s="110">
        <v>0</v>
      </c>
      <c r="G83" s="110">
        <v>753000</v>
      </c>
      <c r="H83" s="111">
        <v>753000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753000</v>
      </c>
      <c r="AC83" s="13">
        <v>753000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row>
    <row r="84" spans="1:64" x14ac:dyDescent="0.3">
      <c r="A84" s="4" t="s">
        <v>75</v>
      </c>
      <c r="B84" s="109">
        <v>0</v>
      </c>
      <c r="C84" s="110">
        <v>0</v>
      </c>
      <c r="D84" s="110">
        <v>906661</v>
      </c>
      <c r="E84" s="110">
        <v>0</v>
      </c>
      <c r="F84" s="110">
        <v>0</v>
      </c>
      <c r="G84" s="110">
        <v>0</v>
      </c>
      <c r="H84" s="111">
        <v>906661</v>
      </c>
      <c r="I84" s="17">
        <v>0</v>
      </c>
      <c r="J84" s="18">
        <v>0</v>
      </c>
      <c r="K84" s="18">
        <v>111082</v>
      </c>
      <c r="L84" s="18">
        <v>0</v>
      </c>
      <c r="M84" s="18">
        <v>0</v>
      </c>
      <c r="N84" s="18">
        <v>0</v>
      </c>
      <c r="O84" s="13">
        <v>111082</v>
      </c>
      <c r="P84" s="17">
        <v>0</v>
      </c>
      <c r="Q84" s="18">
        <v>0</v>
      </c>
      <c r="R84" s="18">
        <v>0</v>
      </c>
      <c r="S84" s="18">
        <v>0</v>
      </c>
      <c r="T84" s="18">
        <v>0</v>
      </c>
      <c r="U84" s="18">
        <v>0</v>
      </c>
      <c r="V84" s="13">
        <v>0</v>
      </c>
      <c r="W84" s="17">
        <v>0</v>
      </c>
      <c r="X84" s="18">
        <v>0</v>
      </c>
      <c r="Y84" s="18">
        <v>795579</v>
      </c>
      <c r="Z84" s="18">
        <v>0</v>
      </c>
      <c r="AA84" s="18">
        <v>0</v>
      </c>
      <c r="AB84" s="18">
        <v>0</v>
      </c>
      <c r="AC84" s="13">
        <v>795579</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
      <c r="A85" s="4" t="s">
        <v>76</v>
      </c>
      <c r="B85" s="109">
        <v>0</v>
      </c>
      <c r="C85" s="110">
        <v>0</v>
      </c>
      <c r="D85" s="110">
        <v>638047</v>
      </c>
      <c r="E85" s="110">
        <v>0</v>
      </c>
      <c r="F85" s="110">
        <v>0</v>
      </c>
      <c r="G85" s="110">
        <v>28525</v>
      </c>
      <c r="H85" s="111">
        <v>666572</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638047</v>
      </c>
      <c r="Z85" s="18">
        <v>0</v>
      </c>
      <c r="AA85" s="18">
        <v>0</v>
      </c>
      <c r="AB85" s="18">
        <v>0</v>
      </c>
      <c r="AC85" s="13">
        <v>638047</v>
      </c>
      <c r="AD85" s="17">
        <v>0</v>
      </c>
      <c r="AE85" s="18">
        <v>0</v>
      </c>
      <c r="AF85" s="18">
        <v>0</v>
      </c>
      <c r="AG85" s="18">
        <v>0</v>
      </c>
      <c r="AH85" s="18">
        <v>0</v>
      </c>
      <c r="AI85" s="18">
        <v>0</v>
      </c>
      <c r="AJ85" s="13">
        <v>0</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0</v>
      </c>
      <c r="BC85" s="18">
        <v>0</v>
      </c>
      <c r="BD85" s="18">
        <v>28525</v>
      </c>
      <c r="BE85" s="13">
        <v>28525</v>
      </c>
      <c r="BF85" s="17">
        <v>0</v>
      </c>
      <c r="BG85" s="18">
        <v>0</v>
      </c>
      <c r="BH85" s="18">
        <v>0</v>
      </c>
      <c r="BI85" s="18">
        <v>0</v>
      </c>
      <c r="BJ85" s="18">
        <v>0</v>
      </c>
      <c r="BK85" s="18">
        <v>0</v>
      </c>
      <c r="BL85" s="13">
        <v>0</v>
      </c>
    </row>
    <row r="86" spans="1:64" x14ac:dyDescent="0.3">
      <c r="A86" s="4" t="s">
        <v>77</v>
      </c>
      <c r="B86" s="109">
        <v>0</v>
      </c>
      <c r="C86" s="110">
        <v>0</v>
      </c>
      <c r="D86" s="110">
        <v>1555499</v>
      </c>
      <c r="E86" s="110">
        <v>0</v>
      </c>
      <c r="F86" s="110">
        <v>0</v>
      </c>
      <c r="G86" s="110">
        <v>414651</v>
      </c>
      <c r="H86" s="111">
        <v>1970150</v>
      </c>
      <c r="I86" s="17">
        <v>0</v>
      </c>
      <c r="J86" s="18">
        <v>0</v>
      </c>
      <c r="K86" s="18">
        <v>0</v>
      </c>
      <c r="L86" s="18">
        <v>0</v>
      </c>
      <c r="M86" s="18">
        <v>0</v>
      </c>
      <c r="N86" s="18">
        <v>414651</v>
      </c>
      <c r="O86" s="13">
        <v>414651</v>
      </c>
      <c r="P86" s="17">
        <v>0</v>
      </c>
      <c r="Q86" s="18">
        <v>0</v>
      </c>
      <c r="R86" s="18">
        <v>0</v>
      </c>
      <c r="S86" s="18">
        <v>0</v>
      </c>
      <c r="T86" s="18">
        <v>0</v>
      </c>
      <c r="U86" s="18">
        <v>0</v>
      </c>
      <c r="V86" s="13">
        <v>0</v>
      </c>
      <c r="W86" s="17">
        <v>0</v>
      </c>
      <c r="X86" s="18">
        <v>0</v>
      </c>
      <c r="Y86" s="18">
        <v>1555499</v>
      </c>
      <c r="Z86" s="18">
        <v>0</v>
      </c>
      <c r="AA86" s="18">
        <v>0</v>
      </c>
      <c r="AB86" s="18">
        <v>0</v>
      </c>
      <c r="AC86" s="13">
        <v>1555499</v>
      </c>
      <c r="AD86" s="17">
        <v>0</v>
      </c>
      <c r="AE86" s="18">
        <v>0</v>
      </c>
      <c r="AF86" s="18">
        <v>0</v>
      </c>
      <c r="AG86" s="18">
        <v>0</v>
      </c>
      <c r="AH86" s="18">
        <v>0</v>
      </c>
      <c r="AI86" s="18">
        <v>0</v>
      </c>
      <c r="AJ86" s="13">
        <v>0</v>
      </c>
      <c r="AK86" s="17">
        <v>0</v>
      </c>
      <c r="AL86" s="18">
        <v>0</v>
      </c>
      <c r="AM86" s="18">
        <v>0</v>
      </c>
      <c r="AN86" s="18">
        <v>0</v>
      </c>
      <c r="AO86" s="18">
        <v>0</v>
      </c>
      <c r="AP86" s="18" t="s">
        <v>264</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
      <c r="A87" s="4" t="s">
        <v>78</v>
      </c>
      <c r="B87" s="109">
        <v>0</v>
      </c>
      <c r="C87" s="110">
        <v>0</v>
      </c>
      <c r="D87" s="110">
        <v>1413348.19</v>
      </c>
      <c r="E87" s="110">
        <v>0</v>
      </c>
      <c r="F87" s="110">
        <v>350657.11</v>
      </c>
      <c r="G87" s="110">
        <v>0</v>
      </c>
      <c r="H87" s="111">
        <v>1764005.2999999998</v>
      </c>
      <c r="I87" s="17">
        <v>0</v>
      </c>
      <c r="J87" s="18">
        <v>0</v>
      </c>
      <c r="K87" s="18">
        <v>0</v>
      </c>
      <c r="L87" s="18">
        <v>0</v>
      </c>
      <c r="M87" s="18">
        <v>285878.27</v>
      </c>
      <c r="N87" s="18">
        <v>0</v>
      </c>
      <c r="O87" s="13">
        <v>285878.27</v>
      </c>
      <c r="P87" s="17">
        <v>0</v>
      </c>
      <c r="Q87" s="18">
        <v>0</v>
      </c>
      <c r="R87" s="18">
        <v>0</v>
      </c>
      <c r="S87" s="18">
        <v>0</v>
      </c>
      <c r="T87" s="18">
        <v>64778.84</v>
      </c>
      <c r="U87" s="18">
        <v>0</v>
      </c>
      <c r="V87" s="13">
        <v>64778.84</v>
      </c>
      <c r="W87" s="17">
        <v>0</v>
      </c>
      <c r="X87" s="18">
        <v>0</v>
      </c>
      <c r="Y87" s="18">
        <v>1413348.19</v>
      </c>
      <c r="Z87" s="18">
        <v>0</v>
      </c>
      <c r="AA87" s="18">
        <v>0</v>
      </c>
      <c r="AB87" s="18">
        <v>0</v>
      </c>
      <c r="AC87" s="13">
        <v>1413348.19</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3">
      <c r="A88" s="4" t="s">
        <v>79</v>
      </c>
      <c r="B88" s="109">
        <v>0</v>
      </c>
      <c r="C88" s="110">
        <v>19740</v>
      </c>
      <c r="D88" s="110">
        <v>23620</v>
      </c>
      <c r="E88" s="110">
        <v>0</v>
      </c>
      <c r="F88" s="110">
        <v>0</v>
      </c>
      <c r="G88" s="110">
        <v>0</v>
      </c>
      <c r="H88" s="111">
        <v>43360</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23620</v>
      </c>
      <c r="Z88" s="18">
        <v>0</v>
      </c>
      <c r="AA88" s="18">
        <v>0</v>
      </c>
      <c r="AB88" s="18">
        <v>0</v>
      </c>
      <c r="AC88" s="13">
        <v>23620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19740</v>
      </c>
      <c r="AT88" s="18">
        <v>0</v>
      </c>
      <c r="AU88" s="18">
        <v>0</v>
      </c>
      <c r="AV88" s="18">
        <v>0</v>
      </c>
      <c r="AW88" s="18">
        <v>0</v>
      </c>
      <c r="AX88" s="13">
        <v>19740</v>
      </c>
      <c r="AY88" s="17">
        <v>0</v>
      </c>
      <c r="AZ88" s="18">
        <v>0</v>
      </c>
      <c r="BA88" s="18">
        <v>0</v>
      </c>
      <c r="BB88" s="18">
        <v>0</v>
      </c>
      <c r="BC88" s="18">
        <v>0</v>
      </c>
      <c r="BD88" s="18">
        <v>0</v>
      </c>
      <c r="BE88" s="13">
        <v>0</v>
      </c>
      <c r="BF88" s="17">
        <v>0</v>
      </c>
      <c r="BG88" s="18">
        <v>0</v>
      </c>
      <c r="BH88" s="18">
        <v>0</v>
      </c>
      <c r="BI88" s="18">
        <v>0</v>
      </c>
      <c r="BJ88" s="18">
        <v>0</v>
      </c>
      <c r="BK88" s="18">
        <v>0</v>
      </c>
      <c r="BL88" s="13">
        <v>0</v>
      </c>
    </row>
    <row r="89" spans="1:64"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
      <c r="A90" s="80" t="s">
        <v>80</v>
      </c>
      <c r="B90" s="81">
        <f>SUM(B9:B89)</f>
        <v>3204863.2200000007</v>
      </c>
      <c r="C90" s="82">
        <f t="shared" ref="C90:H90" si="0">SUM(C9:C89)</f>
        <v>1998285.4799999997</v>
      </c>
      <c r="D90" s="82">
        <f t="shared" si="0"/>
        <v>97705309.569999993</v>
      </c>
      <c r="E90" s="82">
        <f t="shared" si="0"/>
        <v>62783</v>
      </c>
      <c r="F90" s="82">
        <f t="shared" si="0"/>
        <v>7228188.5999999996</v>
      </c>
      <c r="G90" s="82">
        <f t="shared" ref="G90" si="1">SUM(G9:G89)</f>
        <v>20176422.457000002</v>
      </c>
      <c r="H90" s="83">
        <f t="shared" si="0"/>
        <v>130375852.32699999</v>
      </c>
      <c r="I90" s="81">
        <f t="shared" ref="I90:BL90" si="2">SUM(I9:I89)</f>
        <v>56162.92</v>
      </c>
      <c r="J90" s="82">
        <f t="shared" si="2"/>
        <v>1356514.05</v>
      </c>
      <c r="K90" s="82">
        <f t="shared" si="2"/>
        <v>4685141.9000000004</v>
      </c>
      <c r="L90" s="82">
        <f t="shared" si="2"/>
        <v>7000</v>
      </c>
      <c r="M90" s="82">
        <f t="shared" si="2"/>
        <v>573061.76</v>
      </c>
      <c r="N90" s="82">
        <f t="shared" ref="N90" si="3">SUM(N9:N89)</f>
        <v>10399006.169999998</v>
      </c>
      <c r="O90" s="83">
        <f t="shared" si="2"/>
        <v>17076886.800000001</v>
      </c>
      <c r="P90" s="81">
        <f t="shared" si="2"/>
        <v>89</v>
      </c>
      <c r="Q90" s="82">
        <f t="shared" si="2"/>
        <v>151000</v>
      </c>
      <c r="R90" s="82">
        <f t="shared" si="2"/>
        <v>120412</v>
      </c>
      <c r="S90" s="82">
        <f t="shared" si="2"/>
        <v>0</v>
      </c>
      <c r="T90" s="82">
        <f t="shared" si="2"/>
        <v>68305.84</v>
      </c>
      <c r="U90" s="82">
        <f t="shared" ref="U90" si="4">SUM(U9:U89)</f>
        <v>47044</v>
      </c>
      <c r="V90" s="83">
        <f t="shared" si="2"/>
        <v>386850.83999999997</v>
      </c>
      <c r="W90" s="81">
        <f t="shared" ref="W90:AQ90" si="5">SUM(W9:W89)</f>
        <v>2063186.3</v>
      </c>
      <c r="X90" s="82">
        <f t="shared" si="5"/>
        <v>117964.51999999999</v>
      </c>
      <c r="Y90" s="82">
        <f t="shared" si="5"/>
        <v>92701693.969999999</v>
      </c>
      <c r="Z90" s="82">
        <f t="shared" si="5"/>
        <v>3000</v>
      </c>
      <c r="AA90" s="82">
        <f t="shared" si="5"/>
        <v>688934.38</v>
      </c>
      <c r="AB90" s="82">
        <f t="shared" ref="AB90" si="6">SUM(AB9:AB89)</f>
        <v>6954977.7070000004</v>
      </c>
      <c r="AC90" s="83">
        <f t="shared" si="5"/>
        <v>102529756.87699997</v>
      </c>
      <c r="AD90" s="81">
        <f t="shared" si="5"/>
        <v>0</v>
      </c>
      <c r="AE90" s="82">
        <f t="shared" si="5"/>
        <v>2485.5500000000002</v>
      </c>
      <c r="AF90" s="82">
        <f t="shared" si="5"/>
        <v>0</v>
      </c>
      <c r="AG90" s="82">
        <f t="shared" si="5"/>
        <v>0</v>
      </c>
      <c r="AH90" s="82">
        <f t="shared" si="5"/>
        <v>0</v>
      </c>
      <c r="AI90" s="82">
        <f t="shared" ref="AI90" si="7">SUM(AI9:AI89)</f>
        <v>0</v>
      </c>
      <c r="AJ90" s="83">
        <f t="shared" si="5"/>
        <v>2485.5500000000002</v>
      </c>
      <c r="AK90" s="81">
        <f t="shared" si="5"/>
        <v>0</v>
      </c>
      <c r="AL90" s="82">
        <f t="shared" si="5"/>
        <v>0</v>
      </c>
      <c r="AM90" s="82">
        <f t="shared" si="5"/>
        <v>70895</v>
      </c>
      <c r="AN90" s="82">
        <f t="shared" si="5"/>
        <v>0</v>
      </c>
      <c r="AO90" s="82">
        <f t="shared" si="5"/>
        <v>0</v>
      </c>
      <c r="AP90" s="82">
        <f t="shared" ref="AP90" si="8">SUM(AP9:AP89)</f>
        <v>14490</v>
      </c>
      <c r="AQ90" s="83">
        <f t="shared" si="5"/>
        <v>85385</v>
      </c>
      <c r="AR90" s="81">
        <f t="shared" si="2"/>
        <v>82964</v>
      </c>
      <c r="AS90" s="82">
        <f t="shared" si="2"/>
        <v>19740</v>
      </c>
      <c r="AT90" s="82">
        <f t="shared" si="2"/>
        <v>77034.7</v>
      </c>
      <c r="AU90" s="82">
        <f t="shared" si="2"/>
        <v>0</v>
      </c>
      <c r="AV90" s="82">
        <f t="shared" si="2"/>
        <v>0</v>
      </c>
      <c r="AW90" s="82">
        <f t="shared" ref="AW90" si="9">SUM(AW9:AW89)</f>
        <v>2440917</v>
      </c>
      <c r="AX90" s="83">
        <f t="shared" si="2"/>
        <v>2620655.7000000002</v>
      </c>
      <c r="AY90" s="81">
        <f t="shared" si="2"/>
        <v>1002461</v>
      </c>
      <c r="AZ90" s="82">
        <f t="shared" si="2"/>
        <v>0</v>
      </c>
      <c r="BA90" s="82">
        <f t="shared" si="2"/>
        <v>53</v>
      </c>
      <c r="BB90" s="82">
        <f t="shared" si="2"/>
        <v>0</v>
      </c>
      <c r="BC90" s="82">
        <f t="shared" si="2"/>
        <v>0</v>
      </c>
      <c r="BD90" s="82">
        <f t="shared" ref="BD90" si="10">SUM(BD9:BD89)</f>
        <v>36482</v>
      </c>
      <c r="BE90" s="83">
        <f t="shared" si="2"/>
        <v>1038996</v>
      </c>
      <c r="BF90" s="81">
        <f t="shared" si="2"/>
        <v>0</v>
      </c>
      <c r="BG90" s="82">
        <f t="shared" si="2"/>
        <v>350581.36</v>
      </c>
      <c r="BH90" s="82">
        <f t="shared" si="2"/>
        <v>50079</v>
      </c>
      <c r="BI90" s="82">
        <f t="shared" si="2"/>
        <v>52783</v>
      </c>
      <c r="BJ90" s="82">
        <f t="shared" si="2"/>
        <v>5897886.6200000001</v>
      </c>
      <c r="BK90" s="82">
        <f t="shared" ref="BK90" si="11">SUM(BK9:BK89)</f>
        <v>283505.58</v>
      </c>
      <c r="BL90" s="83">
        <f t="shared" si="2"/>
        <v>6634835.5599999987</v>
      </c>
    </row>
    <row r="91" spans="1:64"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1" width="12.6640625" style="9"/>
    <col min="79" max="16384" width="12.6640625" style="6"/>
  </cols>
  <sheetData>
    <row r="1" spans="1:78"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
      <c r="A3" s="79" t="str">
        <f>'Total Outlays'!A3</f>
        <v>2016-17</v>
      </c>
    </row>
    <row r="4" spans="1:78" ht="15.6" x14ac:dyDescent="0.3">
      <c r="A4" s="125" t="s">
        <v>106</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2"/>
    </row>
    <row r="5" spans="1:78" s="11" customFormat="1" x14ac:dyDescent="0.3">
      <c r="A5" s="95"/>
      <c r="B5" s="129" t="s">
        <v>232</v>
      </c>
      <c r="C5" s="126"/>
      <c r="D5" s="126"/>
      <c r="E5" s="126"/>
      <c r="F5" s="126"/>
      <c r="G5" s="126"/>
      <c r="H5" s="127"/>
      <c r="I5" s="128" t="s">
        <v>223</v>
      </c>
      <c r="J5" s="129"/>
      <c r="K5" s="129"/>
      <c r="L5" s="129"/>
      <c r="M5" s="129"/>
      <c r="N5" s="129"/>
      <c r="O5" s="130"/>
      <c r="P5" s="129" t="s">
        <v>224</v>
      </c>
      <c r="Q5" s="129"/>
      <c r="R5" s="129"/>
      <c r="S5" s="129"/>
      <c r="T5" s="129"/>
      <c r="U5" s="129"/>
      <c r="V5" s="130"/>
      <c r="W5" s="129" t="s">
        <v>225</v>
      </c>
      <c r="X5" s="129"/>
      <c r="Y5" s="129"/>
      <c r="Z5" s="129"/>
      <c r="AA5" s="129"/>
      <c r="AB5" s="129"/>
      <c r="AC5" s="130"/>
      <c r="AD5" s="128" t="s">
        <v>226</v>
      </c>
      <c r="AE5" s="129"/>
      <c r="AF5" s="129"/>
      <c r="AG5" s="129"/>
      <c r="AH5" s="129"/>
      <c r="AI5" s="129"/>
      <c r="AJ5" s="130"/>
      <c r="AK5" s="129" t="s">
        <v>227</v>
      </c>
      <c r="AL5" s="129"/>
      <c r="AM5" s="129"/>
      <c r="AN5" s="129"/>
      <c r="AO5" s="129"/>
      <c r="AP5" s="129"/>
      <c r="AQ5" s="130"/>
      <c r="AR5" s="129" t="s">
        <v>228</v>
      </c>
      <c r="AS5" s="129"/>
      <c r="AT5" s="129"/>
      <c r="AU5" s="129"/>
      <c r="AV5" s="129"/>
      <c r="AW5" s="129"/>
      <c r="AX5" s="130"/>
      <c r="AY5" s="128" t="s">
        <v>229</v>
      </c>
      <c r="AZ5" s="129"/>
      <c r="BA5" s="129"/>
      <c r="BB5" s="129"/>
      <c r="BC5" s="129"/>
      <c r="BD5" s="129"/>
      <c r="BE5" s="130"/>
      <c r="BF5" s="129" t="s">
        <v>230</v>
      </c>
      <c r="BG5" s="129"/>
      <c r="BH5" s="129"/>
      <c r="BI5" s="129"/>
      <c r="BJ5" s="129"/>
      <c r="BK5" s="129"/>
      <c r="BL5" s="130"/>
      <c r="BM5" s="129" t="s">
        <v>231</v>
      </c>
      <c r="BN5" s="129"/>
      <c r="BO5" s="129"/>
      <c r="BP5" s="129"/>
      <c r="BQ5" s="129"/>
      <c r="BR5" s="129"/>
      <c r="BS5" s="130"/>
      <c r="BT5" s="131"/>
      <c r="BU5" s="131"/>
      <c r="BV5" s="131"/>
      <c r="BW5" s="131"/>
      <c r="BX5" s="131"/>
      <c r="BY5" s="131"/>
      <c r="BZ5" s="131"/>
    </row>
    <row r="6" spans="1:78" s="11" customFormat="1" ht="13.8" x14ac:dyDescent="0.25">
      <c r="A6" s="95"/>
      <c r="B6" s="98" t="str">
        <f>$I$4&amp;" Total"</f>
        <v xml:space="preserve"> Total</v>
      </c>
      <c r="C6" s="98"/>
      <c r="D6" s="98"/>
      <c r="E6" s="98"/>
      <c r="F6" s="98"/>
      <c r="G6" s="98"/>
      <c r="H6" s="99"/>
      <c r="I6" s="97" t="s">
        <v>145</v>
      </c>
      <c r="J6" s="98"/>
      <c r="K6" s="98"/>
      <c r="L6" s="98"/>
      <c r="M6" s="98"/>
      <c r="N6" s="98"/>
      <c r="O6" s="99"/>
      <c r="P6" s="98" t="s">
        <v>146</v>
      </c>
      <c r="Q6" s="98"/>
      <c r="R6" s="98"/>
      <c r="S6" s="98"/>
      <c r="T6" s="98"/>
      <c r="U6" s="98"/>
      <c r="V6" s="99"/>
      <c r="W6" s="98" t="s">
        <v>147</v>
      </c>
      <c r="X6" s="98"/>
      <c r="Y6" s="98"/>
      <c r="Z6" s="98"/>
      <c r="AA6" s="98"/>
      <c r="AB6" s="98"/>
      <c r="AC6" s="99"/>
      <c r="AD6" s="97" t="s">
        <v>148</v>
      </c>
      <c r="AE6" s="98"/>
      <c r="AF6" s="98"/>
      <c r="AG6" s="98"/>
      <c r="AH6" s="98"/>
      <c r="AI6" s="98"/>
      <c r="AJ6" s="99"/>
      <c r="AK6" s="98" t="s">
        <v>149</v>
      </c>
      <c r="AL6" s="98"/>
      <c r="AM6" s="98"/>
      <c r="AN6" s="98"/>
      <c r="AO6" s="98"/>
      <c r="AP6" s="98"/>
      <c r="AQ6" s="99"/>
      <c r="AR6" s="98" t="s">
        <v>150</v>
      </c>
      <c r="AS6" s="98"/>
      <c r="AT6" s="98"/>
      <c r="AU6" s="98"/>
      <c r="AV6" s="98"/>
      <c r="AW6" s="98"/>
      <c r="AX6" s="99"/>
      <c r="AY6" s="97" t="s">
        <v>151</v>
      </c>
      <c r="AZ6" s="98"/>
      <c r="BA6" s="98"/>
      <c r="BB6" s="98"/>
      <c r="BC6" s="98"/>
      <c r="BD6" s="98"/>
      <c r="BE6" s="99"/>
      <c r="BF6" s="98" t="s">
        <v>152</v>
      </c>
      <c r="BG6" s="98"/>
      <c r="BH6" s="98"/>
      <c r="BI6" s="98"/>
      <c r="BJ6" s="98"/>
      <c r="BK6" s="98"/>
      <c r="BL6" s="99"/>
      <c r="BM6" s="100" t="s">
        <v>114</v>
      </c>
      <c r="BN6" s="98"/>
      <c r="BO6" s="98"/>
      <c r="BP6" s="98"/>
      <c r="BQ6" s="98"/>
      <c r="BR6" s="98"/>
      <c r="BS6" s="99"/>
    </row>
    <row r="7" spans="1:78"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row>
    <row r="8" spans="1:78"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row>
    <row r="9" spans="1:78"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
      <c r="A10" s="4" t="s">
        <v>1</v>
      </c>
      <c r="B10" s="109">
        <v>0</v>
      </c>
      <c r="C10" s="110">
        <v>0</v>
      </c>
      <c r="D10" s="110">
        <v>0</v>
      </c>
      <c r="E10" s="110">
        <v>0</v>
      </c>
      <c r="F10" s="110">
        <v>0</v>
      </c>
      <c r="G10" s="110">
        <v>0</v>
      </c>
      <c r="H10" s="111">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
      <c r="A11" s="4" t="s">
        <v>2</v>
      </c>
      <c r="B11" s="109">
        <v>0</v>
      </c>
      <c r="C11" s="110">
        <v>10108</v>
      </c>
      <c r="D11" s="110">
        <v>0</v>
      </c>
      <c r="E11" s="110">
        <v>1950</v>
      </c>
      <c r="F11" s="110">
        <v>0</v>
      </c>
      <c r="G11" s="110">
        <v>0</v>
      </c>
      <c r="H11" s="111">
        <v>12058</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10108</v>
      </c>
      <c r="AF11" s="18">
        <v>0</v>
      </c>
      <c r="AG11" s="18">
        <v>0</v>
      </c>
      <c r="AH11" s="18">
        <v>0</v>
      </c>
      <c r="AI11" s="18">
        <v>0</v>
      </c>
      <c r="AJ11" s="13">
        <v>10108</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1950</v>
      </c>
      <c r="BQ11" s="18">
        <v>0</v>
      </c>
      <c r="BR11" s="18">
        <v>0</v>
      </c>
      <c r="BS11" s="13">
        <v>1950</v>
      </c>
    </row>
    <row r="12" spans="1:78" x14ac:dyDescent="0.3">
      <c r="A12" s="4" t="s">
        <v>3</v>
      </c>
      <c r="B12" s="109">
        <v>0</v>
      </c>
      <c r="C12" s="110">
        <v>0</v>
      </c>
      <c r="D12" s="110">
        <v>0</v>
      </c>
      <c r="E12" s="110">
        <v>0</v>
      </c>
      <c r="F12" s="110">
        <v>0</v>
      </c>
      <c r="G12" s="110">
        <v>0</v>
      </c>
      <c r="H12" s="111">
        <v>0</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
      <c r="A13" s="4" t="s">
        <v>4</v>
      </c>
      <c r="B13" s="109">
        <v>113000</v>
      </c>
      <c r="C13" s="110">
        <v>2200000</v>
      </c>
      <c r="D13" s="110">
        <v>67000</v>
      </c>
      <c r="E13" s="110">
        <v>87000</v>
      </c>
      <c r="F13" s="110">
        <v>384000</v>
      </c>
      <c r="G13" s="110">
        <v>0</v>
      </c>
      <c r="H13" s="111">
        <v>2851000</v>
      </c>
      <c r="I13" s="17">
        <v>0</v>
      </c>
      <c r="J13" s="18">
        <v>1197000</v>
      </c>
      <c r="K13" s="18">
        <v>32000</v>
      </c>
      <c r="L13" s="18">
        <v>48000</v>
      </c>
      <c r="M13" s="18">
        <v>217000</v>
      </c>
      <c r="N13" s="18">
        <v>0</v>
      </c>
      <c r="O13" s="13">
        <v>1494000</v>
      </c>
      <c r="P13" s="17">
        <v>0</v>
      </c>
      <c r="Q13" s="18">
        <v>601000</v>
      </c>
      <c r="R13" s="18">
        <v>0</v>
      </c>
      <c r="S13" s="18">
        <v>24000</v>
      </c>
      <c r="T13" s="18">
        <v>109000</v>
      </c>
      <c r="U13" s="18">
        <v>0</v>
      </c>
      <c r="V13" s="13">
        <v>734000</v>
      </c>
      <c r="W13" s="17">
        <v>0</v>
      </c>
      <c r="X13" s="18">
        <v>0</v>
      </c>
      <c r="Y13" s="18">
        <v>0</v>
      </c>
      <c r="Z13" s="18">
        <v>0</v>
      </c>
      <c r="AA13" s="18">
        <v>0</v>
      </c>
      <c r="AB13" s="18">
        <v>0</v>
      </c>
      <c r="AC13" s="13">
        <v>0</v>
      </c>
      <c r="AD13" s="17">
        <v>0</v>
      </c>
      <c r="AE13" s="18">
        <v>81000</v>
      </c>
      <c r="AF13" s="18">
        <v>35000</v>
      </c>
      <c r="AG13" s="18">
        <v>0</v>
      </c>
      <c r="AH13" s="18">
        <v>0</v>
      </c>
      <c r="AI13" s="18">
        <v>0</v>
      </c>
      <c r="AJ13" s="13">
        <v>116000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1000</v>
      </c>
      <c r="BA13" s="18">
        <v>0</v>
      </c>
      <c r="BB13" s="18">
        <v>0</v>
      </c>
      <c r="BC13" s="18">
        <v>0</v>
      </c>
      <c r="BD13" s="18">
        <v>0</v>
      </c>
      <c r="BE13" s="13">
        <v>1000</v>
      </c>
      <c r="BF13" s="17">
        <v>113000</v>
      </c>
      <c r="BG13" s="18">
        <v>173000</v>
      </c>
      <c r="BH13" s="18">
        <v>0</v>
      </c>
      <c r="BI13" s="18">
        <v>7000</v>
      </c>
      <c r="BJ13" s="18">
        <v>31000</v>
      </c>
      <c r="BK13" s="18">
        <v>0</v>
      </c>
      <c r="BL13" s="13">
        <v>324000</v>
      </c>
      <c r="BM13" s="17">
        <v>0</v>
      </c>
      <c r="BN13" s="18">
        <v>147000</v>
      </c>
      <c r="BO13" s="18">
        <v>0</v>
      </c>
      <c r="BP13" s="18">
        <v>8000</v>
      </c>
      <c r="BQ13" s="18">
        <v>27000</v>
      </c>
      <c r="BR13" s="18">
        <v>0</v>
      </c>
      <c r="BS13" s="13">
        <v>182000</v>
      </c>
    </row>
    <row r="14" spans="1:78" x14ac:dyDescent="0.3">
      <c r="A14" s="4" t="s">
        <v>5</v>
      </c>
      <c r="B14" s="109">
        <v>0</v>
      </c>
      <c r="C14" s="110">
        <v>600801</v>
      </c>
      <c r="D14" s="110">
        <v>0</v>
      </c>
      <c r="E14" s="110">
        <v>0</v>
      </c>
      <c r="F14" s="110">
        <v>0</v>
      </c>
      <c r="G14" s="110">
        <v>14967</v>
      </c>
      <c r="H14" s="111">
        <v>615768</v>
      </c>
      <c r="I14" s="17">
        <v>0</v>
      </c>
      <c r="J14" s="18">
        <v>0</v>
      </c>
      <c r="K14" s="18">
        <v>0</v>
      </c>
      <c r="L14" s="18">
        <v>0</v>
      </c>
      <c r="M14" s="18">
        <v>0</v>
      </c>
      <c r="N14" s="18">
        <v>0</v>
      </c>
      <c r="O14" s="13">
        <v>0</v>
      </c>
      <c r="P14" s="17">
        <v>0</v>
      </c>
      <c r="Q14" s="18">
        <v>0</v>
      </c>
      <c r="R14" s="18">
        <v>0</v>
      </c>
      <c r="S14" s="18">
        <v>0</v>
      </c>
      <c r="T14" s="18">
        <v>0</v>
      </c>
      <c r="U14" s="18">
        <v>0</v>
      </c>
      <c r="V14" s="13">
        <v>0</v>
      </c>
      <c r="W14" s="17">
        <v>0</v>
      </c>
      <c r="X14" s="18">
        <v>242382</v>
      </c>
      <c r="Y14" s="18">
        <v>0</v>
      </c>
      <c r="Z14" s="18">
        <v>0</v>
      </c>
      <c r="AA14" s="18">
        <v>0</v>
      </c>
      <c r="AB14" s="18">
        <v>14967</v>
      </c>
      <c r="AC14" s="13">
        <v>257349</v>
      </c>
      <c r="AD14" s="17">
        <v>0</v>
      </c>
      <c r="AE14" s="18">
        <v>358419</v>
      </c>
      <c r="AF14" s="18">
        <v>0</v>
      </c>
      <c r="AG14" s="18">
        <v>0</v>
      </c>
      <c r="AH14" s="18">
        <v>0</v>
      </c>
      <c r="AI14" s="18">
        <v>0</v>
      </c>
      <c r="AJ14" s="13">
        <v>358419</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
      <c r="A15" s="4" t="s">
        <v>6</v>
      </c>
      <c r="B15" s="109">
        <v>0</v>
      </c>
      <c r="C15" s="110">
        <v>348110</v>
      </c>
      <c r="D15" s="110">
        <v>0</v>
      </c>
      <c r="E15" s="110">
        <v>0</v>
      </c>
      <c r="F15" s="110">
        <v>0</v>
      </c>
      <c r="G15" s="110">
        <v>0</v>
      </c>
      <c r="H15" s="111">
        <v>348110</v>
      </c>
      <c r="I15" s="17">
        <v>0</v>
      </c>
      <c r="J15" s="18">
        <v>0</v>
      </c>
      <c r="K15" s="18">
        <v>0</v>
      </c>
      <c r="L15" s="18">
        <v>0</v>
      </c>
      <c r="M15" s="18">
        <v>0</v>
      </c>
      <c r="N15" s="18">
        <v>0</v>
      </c>
      <c r="O15" s="13">
        <v>0</v>
      </c>
      <c r="P15" s="17">
        <v>0</v>
      </c>
      <c r="Q15" s="18">
        <v>45045</v>
      </c>
      <c r="R15" s="18">
        <v>0</v>
      </c>
      <c r="S15" s="18">
        <v>0</v>
      </c>
      <c r="T15" s="18">
        <v>0</v>
      </c>
      <c r="U15" s="18">
        <v>0</v>
      </c>
      <c r="V15" s="13">
        <v>45045</v>
      </c>
      <c r="W15" s="17">
        <v>0</v>
      </c>
      <c r="X15" s="18">
        <v>0</v>
      </c>
      <c r="Y15" s="18">
        <v>0</v>
      </c>
      <c r="Z15" s="18">
        <v>0</v>
      </c>
      <c r="AA15" s="18">
        <v>0</v>
      </c>
      <c r="AB15" s="18">
        <v>0</v>
      </c>
      <c r="AC15" s="13">
        <v>0</v>
      </c>
      <c r="AD15" s="17">
        <v>0</v>
      </c>
      <c r="AE15" s="18">
        <v>303065</v>
      </c>
      <c r="AF15" s="18">
        <v>0</v>
      </c>
      <c r="AG15" s="18">
        <v>0</v>
      </c>
      <c r="AH15" s="18">
        <v>0</v>
      </c>
      <c r="AI15" s="18">
        <v>0</v>
      </c>
      <c r="AJ15" s="13">
        <v>303065</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
      <c r="A16" s="4" t="s">
        <v>7</v>
      </c>
      <c r="B16" s="109">
        <v>0</v>
      </c>
      <c r="C16" s="110">
        <v>0</v>
      </c>
      <c r="D16" s="110">
        <v>766565.40999999992</v>
      </c>
      <c r="E16" s="110">
        <v>0</v>
      </c>
      <c r="F16" s="110">
        <v>0</v>
      </c>
      <c r="G16" s="110">
        <v>0</v>
      </c>
      <c r="H16" s="111">
        <v>766565.40999999992</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766565.40999999992</v>
      </c>
      <c r="AG16" s="18">
        <v>0</v>
      </c>
      <c r="AH16" s="18">
        <v>0</v>
      </c>
      <c r="AI16" s="18">
        <v>0</v>
      </c>
      <c r="AJ16" s="13">
        <v>766565.40999999992</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
      <c r="A17" s="4" t="s">
        <v>8</v>
      </c>
      <c r="B17" s="109">
        <v>0</v>
      </c>
      <c r="C17" s="110">
        <v>749465</v>
      </c>
      <c r="D17" s="110">
        <v>0</v>
      </c>
      <c r="E17" s="110">
        <v>0</v>
      </c>
      <c r="F17" s="110">
        <v>0</v>
      </c>
      <c r="G17" s="110">
        <v>24380</v>
      </c>
      <c r="H17" s="111">
        <v>773845</v>
      </c>
      <c r="I17" s="17">
        <v>0</v>
      </c>
      <c r="J17" s="18">
        <v>0</v>
      </c>
      <c r="K17" s="18">
        <v>0</v>
      </c>
      <c r="L17" s="18">
        <v>0</v>
      </c>
      <c r="M17" s="18">
        <v>0</v>
      </c>
      <c r="N17" s="18">
        <v>24380</v>
      </c>
      <c r="O17" s="13">
        <v>24380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749465</v>
      </c>
      <c r="AM17" s="18">
        <v>0</v>
      </c>
      <c r="AN17" s="18">
        <v>0</v>
      </c>
      <c r="AO17" s="18">
        <v>0</v>
      </c>
      <c r="AP17" s="18">
        <v>0</v>
      </c>
      <c r="AQ17" s="13">
        <v>749465</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
      <c r="A18" s="4" t="s">
        <v>9</v>
      </c>
      <c r="B18" s="109">
        <v>0</v>
      </c>
      <c r="C18" s="110">
        <v>512032.56999999995</v>
      </c>
      <c r="D18" s="110">
        <v>0</v>
      </c>
      <c r="E18" s="110">
        <v>0</v>
      </c>
      <c r="F18" s="110">
        <v>0</v>
      </c>
      <c r="G18" s="110">
        <v>-10090.14</v>
      </c>
      <c r="H18" s="111">
        <v>501942.42999999993</v>
      </c>
      <c r="I18" s="17">
        <v>0</v>
      </c>
      <c r="J18" s="18">
        <v>0</v>
      </c>
      <c r="K18" s="18">
        <v>0</v>
      </c>
      <c r="L18" s="18">
        <v>0</v>
      </c>
      <c r="M18" s="18">
        <v>0</v>
      </c>
      <c r="N18" s="18">
        <v>0</v>
      </c>
      <c r="O18" s="13">
        <v>0</v>
      </c>
      <c r="P18" s="17">
        <v>0</v>
      </c>
      <c r="Q18" s="18">
        <v>0</v>
      </c>
      <c r="R18" s="18">
        <v>0</v>
      </c>
      <c r="S18" s="18">
        <v>0</v>
      </c>
      <c r="T18" s="18">
        <v>0</v>
      </c>
      <c r="U18" s="18">
        <v>0</v>
      </c>
      <c r="V18" s="13">
        <v>0</v>
      </c>
      <c r="W18" s="17">
        <v>0</v>
      </c>
      <c r="X18" s="18">
        <v>0</v>
      </c>
      <c r="Y18" s="18">
        <v>0</v>
      </c>
      <c r="Z18" s="18">
        <v>0</v>
      </c>
      <c r="AA18" s="18">
        <v>0</v>
      </c>
      <c r="AB18" s="18">
        <v>0</v>
      </c>
      <c r="AC18" s="13">
        <v>0</v>
      </c>
      <c r="AD18" s="17">
        <v>0</v>
      </c>
      <c r="AE18" s="18">
        <v>277351.59999999998</v>
      </c>
      <c r="AF18" s="18">
        <v>0</v>
      </c>
      <c r="AG18" s="18">
        <v>0</v>
      </c>
      <c r="AH18" s="18">
        <v>0</v>
      </c>
      <c r="AI18" s="18">
        <v>0</v>
      </c>
      <c r="AJ18" s="13">
        <v>277351.59999999998</v>
      </c>
      <c r="AK18" s="17">
        <v>0</v>
      </c>
      <c r="AL18" s="18">
        <v>0</v>
      </c>
      <c r="AM18" s="18">
        <v>0</v>
      </c>
      <c r="AN18" s="18">
        <v>0</v>
      </c>
      <c r="AO18" s="18">
        <v>0</v>
      </c>
      <c r="AP18" s="18">
        <v>0</v>
      </c>
      <c r="AQ18" s="13">
        <v>0</v>
      </c>
      <c r="AR18" s="17">
        <v>0</v>
      </c>
      <c r="AS18" s="18">
        <v>234680.97</v>
      </c>
      <c r="AT18" s="18">
        <v>0</v>
      </c>
      <c r="AU18" s="18">
        <v>0</v>
      </c>
      <c r="AV18" s="18">
        <v>0</v>
      </c>
      <c r="AW18" s="18">
        <v>0</v>
      </c>
      <c r="AX18" s="13">
        <v>234680.97</v>
      </c>
      <c r="AY18" s="17">
        <v>0</v>
      </c>
      <c r="AZ18" s="18">
        <v>0</v>
      </c>
      <c r="BA18" s="18">
        <v>0</v>
      </c>
      <c r="BB18" s="18">
        <v>0</v>
      </c>
      <c r="BC18" s="18">
        <v>0</v>
      </c>
      <c r="BD18" s="18">
        <v>0</v>
      </c>
      <c r="BE18" s="13">
        <v>0</v>
      </c>
      <c r="BF18" s="17">
        <v>0</v>
      </c>
      <c r="BG18" s="18">
        <v>0</v>
      </c>
      <c r="BH18" s="18">
        <v>0</v>
      </c>
      <c r="BI18" s="18">
        <v>0</v>
      </c>
      <c r="BJ18" s="18">
        <v>0</v>
      </c>
      <c r="BK18" s="18">
        <v>-10090.14</v>
      </c>
      <c r="BL18" s="13">
        <v>-10090.14</v>
      </c>
      <c r="BM18" s="17">
        <v>0</v>
      </c>
      <c r="BN18" s="18">
        <v>0</v>
      </c>
      <c r="BO18" s="18">
        <v>0</v>
      </c>
      <c r="BP18" s="18">
        <v>0</v>
      </c>
      <c r="BQ18" s="18">
        <v>0</v>
      </c>
      <c r="BR18" s="18">
        <v>0</v>
      </c>
      <c r="BS18" s="13">
        <v>0</v>
      </c>
    </row>
    <row r="19" spans="1:71" x14ac:dyDescent="0.3">
      <c r="A19" s="4" t="s">
        <v>10</v>
      </c>
      <c r="B19" s="109">
        <v>1418511</v>
      </c>
      <c r="C19" s="110">
        <v>4491274.9700000007</v>
      </c>
      <c r="D19" s="110">
        <v>2594350</v>
      </c>
      <c r="E19" s="110">
        <v>0</v>
      </c>
      <c r="F19" s="110">
        <v>613107</v>
      </c>
      <c r="G19" s="110">
        <v>0</v>
      </c>
      <c r="H19" s="111">
        <v>9117242.9700000007</v>
      </c>
      <c r="I19" s="17">
        <v>1418511</v>
      </c>
      <c r="J19" s="18">
        <v>4026846.5700000003</v>
      </c>
      <c r="K19" s="18">
        <v>2594350</v>
      </c>
      <c r="L19" s="18">
        <v>0</v>
      </c>
      <c r="M19" s="18">
        <v>178968</v>
      </c>
      <c r="N19" s="18">
        <v>0</v>
      </c>
      <c r="O19" s="13">
        <v>8218675.5700000003</v>
      </c>
      <c r="P19" s="17">
        <v>0</v>
      </c>
      <c r="Q19" s="18">
        <v>0</v>
      </c>
      <c r="R19" s="18">
        <v>0</v>
      </c>
      <c r="S19" s="18">
        <v>0</v>
      </c>
      <c r="T19" s="18">
        <v>282917</v>
      </c>
      <c r="U19" s="18">
        <v>0</v>
      </c>
      <c r="V19" s="13">
        <v>282917</v>
      </c>
      <c r="W19" s="17">
        <v>0</v>
      </c>
      <c r="X19" s="18">
        <v>0</v>
      </c>
      <c r="Y19" s="18">
        <v>0</v>
      </c>
      <c r="Z19" s="18">
        <v>0</v>
      </c>
      <c r="AA19" s="18">
        <v>0</v>
      </c>
      <c r="AB19" s="18">
        <v>0</v>
      </c>
      <c r="AC19" s="13">
        <v>0</v>
      </c>
      <c r="AD19" s="17">
        <v>0</v>
      </c>
      <c r="AE19" s="18">
        <v>464428.4</v>
      </c>
      <c r="AF19" s="18">
        <v>0</v>
      </c>
      <c r="AG19" s="18">
        <v>0</v>
      </c>
      <c r="AH19" s="18">
        <v>151222</v>
      </c>
      <c r="AI19" s="18">
        <v>0</v>
      </c>
      <c r="AJ19" s="13">
        <v>615650.4</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3">
      <c r="A20" s="4" t="s">
        <v>11</v>
      </c>
      <c r="B20" s="109">
        <v>0</v>
      </c>
      <c r="C20" s="110">
        <v>0</v>
      </c>
      <c r="D20" s="110">
        <v>7000</v>
      </c>
      <c r="E20" s="110">
        <v>0</v>
      </c>
      <c r="F20" s="110">
        <v>0</v>
      </c>
      <c r="G20" s="110">
        <v>19000</v>
      </c>
      <c r="H20" s="111">
        <v>26000</v>
      </c>
      <c r="I20" s="17">
        <v>0</v>
      </c>
      <c r="J20" s="18">
        <v>0</v>
      </c>
      <c r="K20" s="18">
        <v>0</v>
      </c>
      <c r="L20" s="18">
        <v>0</v>
      </c>
      <c r="M20" s="18">
        <v>0</v>
      </c>
      <c r="N20" s="18">
        <v>19000</v>
      </c>
      <c r="O20" s="13">
        <v>19000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7000</v>
      </c>
      <c r="AN20" s="18">
        <v>0</v>
      </c>
      <c r="AO20" s="18">
        <v>0</v>
      </c>
      <c r="AP20" s="18">
        <v>0</v>
      </c>
      <c r="AQ20" s="13">
        <v>7000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
      <c r="A21" s="4" t="s">
        <v>12</v>
      </c>
      <c r="B21" s="109">
        <v>27721</v>
      </c>
      <c r="C21" s="110">
        <v>1124688</v>
      </c>
      <c r="D21" s="110">
        <v>0</v>
      </c>
      <c r="E21" s="110">
        <v>0</v>
      </c>
      <c r="F21" s="110">
        <v>0</v>
      </c>
      <c r="G21" s="110">
        <v>292874</v>
      </c>
      <c r="H21" s="111">
        <v>1445283</v>
      </c>
      <c r="I21" s="17">
        <v>0</v>
      </c>
      <c r="J21" s="18">
        <v>0</v>
      </c>
      <c r="K21" s="18">
        <v>0</v>
      </c>
      <c r="L21" s="18">
        <v>0</v>
      </c>
      <c r="M21" s="18">
        <v>0</v>
      </c>
      <c r="N21" s="18">
        <v>0</v>
      </c>
      <c r="O21" s="13">
        <v>0</v>
      </c>
      <c r="P21" s="17">
        <v>0</v>
      </c>
      <c r="Q21" s="18">
        <v>0</v>
      </c>
      <c r="R21" s="18">
        <v>0</v>
      </c>
      <c r="S21" s="18">
        <v>0</v>
      </c>
      <c r="T21" s="18">
        <v>0</v>
      </c>
      <c r="U21" s="18">
        <v>0</v>
      </c>
      <c r="V21" s="13">
        <v>0</v>
      </c>
      <c r="W21" s="17">
        <v>0</v>
      </c>
      <c r="X21" s="18">
        <v>505663</v>
      </c>
      <c r="Y21" s="18">
        <v>0</v>
      </c>
      <c r="Z21" s="18">
        <v>0</v>
      </c>
      <c r="AA21" s="18">
        <v>0</v>
      </c>
      <c r="AB21" s="18">
        <v>292874</v>
      </c>
      <c r="AC21" s="13">
        <v>798537</v>
      </c>
      <c r="AD21" s="17">
        <v>0</v>
      </c>
      <c r="AE21" s="18">
        <v>0</v>
      </c>
      <c r="AF21" s="18">
        <v>0</v>
      </c>
      <c r="AG21" s="18">
        <v>0</v>
      </c>
      <c r="AH21" s="18">
        <v>0</v>
      </c>
      <c r="AI21" s="18">
        <v>0</v>
      </c>
      <c r="AJ21" s="13">
        <v>0</v>
      </c>
      <c r="AK21" s="17">
        <v>27721</v>
      </c>
      <c r="AL21" s="18">
        <v>0</v>
      </c>
      <c r="AM21" s="18">
        <v>0</v>
      </c>
      <c r="AN21" s="18">
        <v>0</v>
      </c>
      <c r="AO21" s="18">
        <v>0</v>
      </c>
      <c r="AP21" s="18">
        <v>0</v>
      </c>
      <c r="AQ21" s="13">
        <v>27721</v>
      </c>
      <c r="AR21" s="17">
        <v>0</v>
      </c>
      <c r="AS21" s="18">
        <v>0</v>
      </c>
      <c r="AT21" s="18">
        <v>0</v>
      </c>
      <c r="AU21" s="18">
        <v>0</v>
      </c>
      <c r="AV21" s="18">
        <v>0</v>
      </c>
      <c r="AW21" s="18">
        <v>0</v>
      </c>
      <c r="AX21" s="13">
        <v>0</v>
      </c>
      <c r="AY21" s="17">
        <v>0</v>
      </c>
      <c r="AZ21" s="18">
        <v>167164</v>
      </c>
      <c r="BA21" s="18">
        <v>0</v>
      </c>
      <c r="BB21" s="18">
        <v>0</v>
      </c>
      <c r="BC21" s="18">
        <v>0</v>
      </c>
      <c r="BD21" s="18">
        <v>0</v>
      </c>
      <c r="BE21" s="13">
        <v>167164</v>
      </c>
      <c r="BF21" s="17">
        <v>0</v>
      </c>
      <c r="BG21" s="18">
        <v>451861</v>
      </c>
      <c r="BH21" s="18">
        <v>0</v>
      </c>
      <c r="BI21" s="18">
        <v>0</v>
      </c>
      <c r="BJ21" s="18">
        <v>0</v>
      </c>
      <c r="BK21" s="18">
        <v>0</v>
      </c>
      <c r="BL21" s="13">
        <v>451861</v>
      </c>
      <c r="BM21" s="17">
        <v>0</v>
      </c>
      <c r="BN21" s="18">
        <v>0</v>
      </c>
      <c r="BO21" s="18">
        <v>0</v>
      </c>
      <c r="BP21" s="18">
        <v>0</v>
      </c>
      <c r="BQ21" s="18">
        <v>0</v>
      </c>
      <c r="BR21" s="18">
        <v>0</v>
      </c>
      <c r="BS21" s="13">
        <v>0</v>
      </c>
    </row>
    <row r="22" spans="1:71" x14ac:dyDescent="0.3">
      <c r="A22" s="4" t="s">
        <v>13</v>
      </c>
      <c r="B22" s="109">
        <v>0</v>
      </c>
      <c r="C22" s="110">
        <v>126114.73</v>
      </c>
      <c r="D22" s="110">
        <v>135390.23000000001</v>
      </c>
      <c r="E22" s="110">
        <v>0</v>
      </c>
      <c r="F22" s="110">
        <v>0</v>
      </c>
      <c r="G22" s="110">
        <v>0</v>
      </c>
      <c r="H22" s="111">
        <v>261504.96000000002</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126114.73</v>
      </c>
      <c r="AF22" s="18">
        <v>135390.23000000001</v>
      </c>
      <c r="AG22" s="18">
        <v>0</v>
      </c>
      <c r="AH22" s="18">
        <v>0</v>
      </c>
      <c r="AI22" s="18">
        <v>0</v>
      </c>
      <c r="AJ22" s="13">
        <v>261504.96000000002</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
      <c r="A23" s="4" t="s">
        <v>14</v>
      </c>
      <c r="B23" s="109">
        <v>11424.53</v>
      </c>
      <c r="C23" s="110">
        <v>103793.42</v>
      </c>
      <c r="D23" s="110">
        <v>167331.73000000001</v>
      </c>
      <c r="E23" s="110">
        <v>0</v>
      </c>
      <c r="F23" s="110">
        <v>372747.11</v>
      </c>
      <c r="G23" s="110">
        <v>0</v>
      </c>
      <c r="H23" s="111">
        <v>655296.79</v>
      </c>
      <c r="I23" s="17">
        <v>11424.53</v>
      </c>
      <c r="J23" s="18">
        <v>21708.53</v>
      </c>
      <c r="K23" s="18">
        <v>110044</v>
      </c>
      <c r="L23" s="18">
        <v>0</v>
      </c>
      <c r="M23" s="18">
        <v>234799.12</v>
      </c>
      <c r="N23" s="18">
        <v>0</v>
      </c>
      <c r="O23" s="13">
        <v>377976.18</v>
      </c>
      <c r="P23" s="17">
        <v>0</v>
      </c>
      <c r="Q23" s="18">
        <v>0</v>
      </c>
      <c r="R23" s="18">
        <v>0</v>
      </c>
      <c r="S23" s="18">
        <v>0</v>
      </c>
      <c r="T23" s="18">
        <v>106265.58</v>
      </c>
      <c r="U23" s="18">
        <v>0</v>
      </c>
      <c r="V23" s="13">
        <v>106265.58</v>
      </c>
      <c r="W23" s="17">
        <v>0</v>
      </c>
      <c r="X23" s="18">
        <v>0</v>
      </c>
      <c r="Y23" s="18">
        <v>0</v>
      </c>
      <c r="Z23" s="18">
        <v>0</v>
      </c>
      <c r="AA23" s="18">
        <v>0</v>
      </c>
      <c r="AB23" s="18">
        <v>0</v>
      </c>
      <c r="AC23" s="13">
        <v>0</v>
      </c>
      <c r="AD23" s="17">
        <v>0</v>
      </c>
      <c r="AE23" s="18">
        <v>82084.89</v>
      </c>
      <c r="AF23" s="18">
        <v>57287.73</v>
      </c>
      <c r="AG23" s="18">
        <v>0</v>
      </c>
      <c r="AH23" s="18">
        <v>0</v>
      </c>
      <c r="AI23" s="18">
        <v>0</v>
      </c>
      <c r="AJ23" s="13">
        <v>139372.62</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31682.41</v>
      </c>
      <c r="BR23" s="18">
        <v>0</v>
      </c>
      <c r="BS23" s="13">
        <v>31682.41</v>
      </c>
    </row>
    <row r="24" spans="1:71" x14ac:dyDescent="0.3">
      <c r="A24" s="4" t="s">
        <v>15</v>
      </c>
      <c r="B24" s="109">
        <v>0</v>
      </c>
      <c r="C24" s="110">
        <v>118229</v>
      </c>
      <c r="D24" s="110">
        <v>0</v>
      </c>
      <c r="E24" s="110">
        <v>0</v>
      </c>
      <c r="F24" s="110">
        <v>0</v>
      </c>
      <c r="G24" s="110">
        <v>0</v>
      </c>
      <c r="H24" s="111">
        <v>118229</v>
      </c>
      <c r="I24" s="17">
        <v>0</v>
      </c>
      <c r="J24" s="18">
        <v>0</v>
      </c>
      <c r="K24" s="18">
        <v>0</v>
      </c>
      <c r="L24" s="18">
        <v>0</v>
      </c>
      <c r="M24" s="18">
        <v>0</v>
      </c>
      <c r="N24" s="18">
        <v>0</v>
      </c>
      <c r="O24" s="13">
        <v>0</v>
      </c>
      <c r="P24" s="17">
        <v>0</v>
      </c>
      <c r="Q24" s="18">
        <v>0</v>
      </c>
      <c r="R24" s="18">
        <v>0</v>
      </c>
      <c r="S24" s="18">
        <v>0</v>
      </c>
      <c r="T24" s="18">
        <v>0</v>
      </c>
      <c r="U24" s="18">
        <v>0</v>
      </c>
      <c r="V24" s="13">
        <v>0</v>
      </c>
      <c r="W24" s="17">
        <v>0</v>
      </c>
      <c r="X24" s="18">
        <v>105338</v>
      </c>
      <c r="Y24" s="18">
        <v>0</v>
      </c>
      <c r="Z24" s="18">
        <v>0</v>
      </c>
      <c r="AA24" s="18">
        <v>0</v>
      </c>
      <c r="AB24" s="18">
        <v>0</v>
      </c>
      <c r="AC24" s="13">
        <v>105338</v>
      </c>
      <c r="AD24" s="17">
        <v>0</v>
      </c>
      <c r="AE24" s="18">
        <v>0</v>
      </c>
      <c r="AF24" s="18">
        <v>0</v>
      </c>
      <c r="AG24" s="18">
        <v>0</v>
      </c>
      <c r="AH24" s="18">
        <v>0</v>
      </c>
      <c r="AI24" s="18">
        <v>0</v>
      </c>
      <c r="AJ24" s="13">
        <v>0</v>
      </c>
      <c r="AK24" s="17">
        <v>0</v>
      </c>
      <c r="AL24" s="18">
        <v>12891</v>
      </c>
      <c r="AM24" s="18">
        <v>0</v>
      </c>
      <c r="AN24" s="18">
        <v>0</v>
      </c>
      <c r="AO24" s="18">
        <v>0</v>
      </c>
      <c r="AP24" s="18">
        <v>0</v>
      </c>
      <c r="AQ24" s="13">
        <v>12891</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
      <c r="A25" s="4" t="s">
        <v>16</v>
      </c>
      <c r="B25" s="109">
        <v>0</v>
      </c>
      <c r="C25" s="110">
        <v>45584</v>
      </c>
      <c r="D25" s="110">
        <v>0</v>
      </c>
      <c r="E25" s="110">
        <v>0</v>
      </c>
      <c r="F25" s="110">
        <v>50655</v>
      </c>
      <c r="G25" s="110">
        <v>0</v>
      </c>
      <c r="H25" s="111">
        <v>96239</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45584</v>
      </c>
      <c r="AF25" s="18">
        <v>0</v>
      </c>
      <c r="AG25" s="18">
        <v>0</v>
      </c>
      <c r="AH25" s="18">
        <v>0</v>
      </c>
      <c r="AI25" s="18">
        <v>0</v>
      </c>
      <c r="AJ25" s="13">
        <v>45584</v>
      </c>
      <c r="AK25" s="17">
        <v>0</v>
      </c>
      <c r="AL25" s="18">
        <v>0</v>
      </c>
      <c r="AM25" s="18">
        <v>0</v>
      </c>
      <c r="AN25" s="18">
        <v>0</v>
      </c>
      <c r="AO25" s="18">
        <v>0</v>
      </c>
      <c r="AP25" s="18">
        <v>0</v>
      </c>
      <c r="AQ25" s="13">
        <v>0</v>
      </c>
      <c r="AR25" s="17">
        <v>0</v>
      </c>
      <c r="AS25" s="18">
        <v>0</v>
      </c>
      <c r="AT25" s="18">
        <v>0</v>
      </c>
      <c r="AU25" s="18">
        <v>0</v>
      </c>
      <c r="AV25" s="18">
        <v>20400</v>
      </c>
      <c r="AW25" s="18">
        <v>0</v>
      </c>
      <c r="AX25" s="13">
        <v>20400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30255</v>
      </c>
      <c r="BR25" s="18">
        <v>0</v>
      </c>
      <c r="BS25" s="13">
        <v>30255</v>
      </c>
    </row>
    <row r="26" spans="1:71" x14ac:dyDescent="0.3">
      <c r="A26" s="4" t="s">
        <v>17</v>
      </c>
      <c r="B26" s="109">
        <v>0</v>
      </c>
      <c r="C26" s="110">
        <v>107709.09999999999</v>
      </c>
      <c r="D26" s="110">
        <v>0</v>
      </c>
      <c r="E26" s="110">
        <v>0</v>
      </c>
      <c r="F26" s="110">
        <v>0</v>
      </c>
      <c r="G26" s="110">
        <v>129946.93</v>
      </c>
      <c r="H26" s="111">
        <v>237656.03</v>
      </c>
      <c r="I26" s="17">
        <v>0</v>
      </c>
      <c r="J26" s="18">
        <v>0</v>
      </c>
      <c r="K26" s="18">
        <v>0</v>
      </c>
      <c r="L26" s="18">
        <v>0</v>
      </c>
      <c r="M26" s="18">
        <v>0</v>
      </c>
      <c r="N26" s="18">
        <v>31954.99</v>
      </c>
      <c r="O26" s="13">
        <v>31954.99</v>
      </c>
      <c r="P26" s="17">
        <v>0</v>
      </c>
      <c r="Q26" s="18">
        <v>0</v>
      </c>
      <c r="R26" s="18">
        <v>0</v>
      </c>
      <c r="S26" s="18">
        <v>0</v>
      </c>
      <c r="T26" s="18">
        <v>0</v>
      </c>
      <c r="U26" s="18">
        <v>0</v>
      </c>
      <c r="V26" s="13">
        <v>0</v>
      </c>
      <c r="W26" s="17">
        <v>0</v>
      </c>
      <c r="X26" s="18">
        <v>36508.639999999999</v>
      </c>
      <c r="Y26" s="18">
        <v>0</v>
      </c>
      <c r="Z26" s="18">
        <v>0</v>
      </c>
      <c r="AA26" s="18">
        <v>0</v>
      </c>
      <c r="AB26" s="18">
        <v>0</v>
      </c>
      <c r="AC26" s="13">
        <v>36508.639999999999</v>
      </c>
      <c r="AD26" s="17">
        <v>0</v>
      </c>
      <c r="AE26" s="18">
        <v>62365.979999999996</v>
      </c>
      <c r="AF26" s="18">
        <v>0</v>
      </c>
      <c r="AG26" s="18">
        <v>0</v>
      </c>
      <c r="AH26" s="18">
        <v>0</v>
      </c>
      <c r="AI26" s="18">
        <v>0</v>
      </c>
      <c r="AJ26" s="13">
        <v>62365.979999999996</v>
      </c>
      <c r="AK26" s="17">
        <v>0</v>
      </c>
      <c r="AL26" s="18">
        <v>0</v>
      </c>
      <c r="AM26" s="18">
        <v>0</v>
      </c>
      <c r="AN26" s="18">
        <v>0</v>
      </c>
      <c r="AO26" s="18">
        <v>0</v>
      </c>
      <c r="AP26" s="18">
        <v>0</v>
      </c>
      <c r="AQ26" s="13">
        <v>0</v>
      </c>
      <c r="AR26" s="17">
        <v>0</v>
      </c>
      <c r="AS26" s="18">
        <v>8834.48</v>
      </c>
      <c r="AT26" s="18">
        <v>0</v>
      </c>
      <c r="AU26" s="18">
        <v>0</v>
      </c>
      <c r="AV26" s="18">
        <v>0</v>
      </c>
      <c r="AW26" s="18">
        <v>25619.66</v>
      </c>
      <c r="AX26" s="13">
        <v>34454.14</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72372.28</v>
      </c>
      <c r="BS26" s="13">
        <v>72372.28</v>
      </c>
    </row>
    <row r="27" spans="1:71" x14ac:dyDescent="0.3">
      <c r="A27" s="4" t="s">
        <v>18</v>
      </c>
      <c r="B27" s="109">
        <v>0</v>
      </c>
      <c r="C27" s="110">
        <v>141781</v>
      </c>
      <c r="D27" s="110">
        <v>1203906</v>
      </c>
      <c r="E27" s="110">
        <v>0</v>
      </c>
      <c r="F27" s="110">
        <v>0</v>
      </c>
      <c r="G27" s="110">
        <v>0</v>
      </c>
      <c r="H27" s="111">
        <v>1345687</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1054158</v>
      </c>
      <c r="Z27" s="18">
        <v>0</v>
      </c>
      <c r="AA27" s="18">
        <v>0</v>
      </c>
      <c r="AB27" s="18">
        <v>0</v>
      </c>
      <c r="AC27" s="13">
        <v>1054158</v>
      </c>
      <c r="AD27" s="17">
        <v>0</v>
      </c>
      <c r="AE27" s="18">
        <v>141781</v>
      </c>
      <c r="AF27" s="18">
        <v>149748</v>
      </c>
      <c r="AG27" s="18">
        <v>0</v>
      </c>
      <c r="AH27" s="18">
        <v>0</v>
      </c>
      <c r="AI27" s="18">
        <v>0</v>
      </c>
      <c r="AJ27" s="13">
        <v>291529</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
      <c r="A28" s="4" t="s">
        <v>19</v>
      </c>
      <c r="B28" s="109">
        <v>0</v>
      </c>
      <c r="C28" s="110">
        <v>498238</v>
      </c>
      <c r="D28" s="110">
        <v>78971</v>
      </c>
      <c r="E28" s="110">
        <v>0</v>
      </c>
      <c r="F28" s="110">
        <v>0</v>
      </c>
      <c r="G28" s="110">
        <v>21069</v>
      </c>
      <c r="H28" s="111">
        <v>598278</v>
      </c>
      <c r="I28" s="17">
        <v>0</v>
      </c>
      <c r="J28" s="18">
        <v>0</v>
      </c>
      <c r="K28" s="18">
        <v>0</v>
      </c>
      <c r="L28" s="18">
        <v>0</v>
      </c>
      <c r="M28" s="18">
        <v>0</v>
      </c>
      <c r="N28" s="18">
        <v>0</v>
      </c>
      <c r="O28" s="13">
        <v>0</v>
      </c>
      <c r="P28" s="17">
        <v>0</v>
      </c>
      <c r="Q28" s="18">
        <v>0</v>
      </c>
      <c r="R28" s="18">
        <v>0</v>
      </c>
      <c r="S28" s="18">
        <v>0</v>
      </c>
      <c r="T28" s="18">
        <v>0</v>
      </c>
      <c r="U28" s="18">
        <v>0</v>
      </c>
      <c r="V28" s="13">
        <v>0</v>
      </c>
      <c r="W28" s="17">
        <v>0</v>
      </c>
      <c r="X28" s="18">
        <v>487175</v>
      </c>
      <c r="Y28" s="18">
        <v>0</v>
      </c>
      <c r="Z28" s="18">
        <v>0</v>
      </c>
      <c r="AA28" s="18">
        <v>0</v>
      </c>
      <c r="AB28" s="18">
        <v>0</v>
      </c>
      <c r="AC28" s="13">
        <v>487175</v>
      </c>
      <c r="AD28" s="17">
        <v>0</v>
      </c>
      <c r="AE28" s="18">
        <v>0</v>
      </c>
      <c r="AF28" s="18">
        <v>60832</v>
      </c>
      <c r="AG28" s="18">
        <v>0</v>
      </c>
      <c r="AH28" s="18">
        <v>0</v>
      </c>
      <c r="AI28" s="18">
        <v>14397</v>
      </c>
      <c r="AJ28" s="13">
        <v>75229</v>
      </c>
      <c r="AK28" s="17">
        <v>0</v>
      </c>
      <c r="AL28" s="18">
        <v>11063</v>
      </c>
      <c r="AM28" s="18">
        <v>18139</v>
      </c>
      <c r="AN28" s="18">
        <v>0</v>
      </c>
      <c r="AO28" s="18">
        <v>0</v>
      </c>
      <c r="AP28" s="18">
        <v>0</v>
      </c>
      <c r="AQ28" s="13">
        <v>29202</v>
      </c>
      <c r="AR28" s="17">
        <v>0</v>
      </c>
      <c r="AS28" s="18">
        <v>0</v>
      </c>
      <c r="AT28" s="18">
        <v>0</v>
      </c>
      <c r="AU28" s="18">
        <v>0</v>
      </c>
      <c r="AV28" s="18">
        <v>0</v>
      </c>
      <c r="AW28" s="18">
        <v>6672</v>
      </c>
      <c r="AX28" s="13">
        <v>6672</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
      <c r="A29" s="4" t="s">
        <v>20</v>
      </c>
      <c r="B29" s="109">
        <v>225000</v>
      </c>
      <c r="C29" s="110">
        <v>957991</v>
      </c>
      <c r="D29" s="110">
        <v>0</v>
      </c>
      <c r="E29" s="110">
        <v>0</v>
      </c>
      <c r="F29" s="110">
        <v>0</v>
      </c>
      <c r="G29" s="110">
        <v>0</v>
      </c>
      <c r="H29" s="111">
        <v>1182991</v>
      </c>
      <c r="I29" s="17">
        <v>0</v>
      </c>
      <c r="J29" s="18">
        <v>0</v>
      </c>
      <c r="K29" s="18">
        <v>0</v>
      </c>
      <c r="L29" s="18">
        <v>0</v>
      </c>
      <c r="M29" s="18">
        <v>0</v>
      </c>
      <c r="N29" s="18">
        <v>0</v>
      </c>
      <c r="O29" s="13">
        <v>0</v>
      </c>
      <c r="P29" s="17">
        <v>0</v>
      </c>
      <c r="Q29" s="18">
        <v>0</v>
      </c>
      <c r="R29" s="18">
        <v>0</v>
      </c>
      <c r="S29" s="18">
        <v>0</v>
      </c>
      <c r="T29" s="18">
        <v>0</v>
      </c>
      <c r="U29" s="18">
        <v>0</v>
      </c>
      <c r="V29" s="13">
        <v>0</v>
      </c>
      <c r="W29" s="17">
        <v>0</v>
      </c>
      <c r="X29" s="18">
        <v>0</v>
      </c>
      <c r="Y29" s="18">
        <v>0</v>
      </c>
      <c r="Z29" s="18">
        <v>0</v>
      </c>
      <c r="AA29" s="18">
        <v>0</v>
      </c>
      <c r="AB29" s="18">
        <v>0</v>
      </c>
      <c r="AC29" s="13">
        <v>0</v>
      </c>
      <c r="AD29" s="17">
        <v>0</v>
      </c>
      <c r="AE29" s="18">
        <v>957991</v>
      </c>
      <c r="AF29" s="18">
        <v>0</v>
      </c>
      <c r="AG29" s="18">
        <v>0</v>
      </c>
      <c r="AH29" s="18">
        <v>0</v>
      </c>
      <c r="AI29" s="18">
        <v>0</v>
      </c>
      <c r="AJ29" s="13">
        <v>957991</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225000</v>
      </c>
      <c r="BG29" s="18">
        <v>0</v>
      </c>
      <c r="BH29" s="18">
        <v>0</v>
      </c>
      <c r="BI29" s="18">
        <v>0</v>
      </c>
      <c r="BJ29" s="18">
        <v>0</v>
      </c>
      <c r="BK29" s="18">
        <v>0</v>
      </c>
      <c r="BL29" s="13">
        <v>225000</v>
      </c>
      <c r="BM29" s="17">
        <v>0</v>
      </c>
      <c r="BN29" s="18">
        <v>0</v>
      </c>
      <c r="BO29" s="18">
        <v>0</v>
      </c>
      <c r="BP29" s="18">
        <v>0</v>
      </c>
      <c r="BQ29" s="18">
        <v>0</v>
      </c>
      <c r="BR29" s="18">
        <v>0</v>
      </c>
      <c r="BS29" s="13">
        <v>0</v>
      </c>
    </row>
    <row r="30" spans="1:71" x14ac:dyDescent="0.3">
      <c r="A30" s="4" t="s">
        <v>21</v>
      </c>
      <c r="B30" s="109">
        <v>0</v>
      </c>
      <c r="C30" s="110">
        <v>360643</v>
      </c>
      <c r="D30" s="110">
        <v>2717904</v>
      </c>
      <c r="E30" s="110">
        <v>0</v>
      </c>
      <c r="F30" s="110">
        <v>27704</v>
      </c>
      <c r="G30" s="110">
        <v>0</v>
      </c>
      <c r="H30" s="111">
        <v>3106251</v>
      </c>
      <c r="I30" s="17">
        <v>0</v>
      </c>
      <c r="J30" s="18">
        <v>0</v>
      </c>
      <c r="K30" s="18">
        <v>0</v>
      </c>
      <c r="L30" s="18">
        <v>0</v>
      </c>
      <c r="M30" s="18">
        <v>27704</v>
      </c>
      <c r="N30" s="18">
        <v>0</v>
      </c>
      <c r="O30" s="13">
        <v>27704</v>
      </c>
      <c r="P30" s="17">
        <v>0</v>
      </c>
      <c r="Q30" s="18">
        <v>0</v>
      </c>
      <c r="R30" s="18">
        <v>0</v>
      </c>
      <c r="S30" s="18">
        <v>0</v>
      </c>
      <c r="T30" s="18">
        <v>0</v>
      </c>
      <c r="U30" s="18">
        <v>0</v>
      </c>
      <c r="V30" s="13">
        <v>0</v>
      </c>
      <c r="W30" s="17">
        <v>0</v>
      </c>
      <c r="X30" s="18">
        <v>280200</v>
      </c>
      <c r="Y30" s="18">
        <v>2717904</v>
      </c>
      <c r="Z30" s="18">
        <v>0</v>
      </c>
      <c r="AA30" s="18">
        <v>0</v>
      </c>
      <c r="AB30" s="18">
        <v>0</v>
      </c>
      <c r="AC30" s="13">
        <v>2998104</v>
      </c>
      <c r="AD30" s="17">
        <v>0</v>
      </c>
      <c r="AE30" s="18">
        <v>64697</v>
      </c>
      <c r="AF30" s="18">
        <v>0</v>
      </c>
      <c r="AG30" s="18">
        <v>0</v>
      </c>
      <c r="AH30" s="18">
        <v>0</v>
      </c>
      <c r="AI30" s="18">
        <v>0</v>
      </c>
      <c r="AJ30" s="13">
        <v>64697</v>
      </c>
      <c r="AK30" s="17">
        <v>0</v>
      </c>
      <c r="AL30" s="18">
        <v>15746</v>
      </c>
      <c r="AM30" s="18">
        <v>0</v>
      </c>
      <c r="AN30" s="18">
        <v>0</v>
      </c>
      <c r="AO30" s="18">
        <v>0</v>
      </c>
      <c r="AP30" s="18">
        <v>0</v>
      </c>
      <c r="AQ30" s="13">
        <v>15746</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
      <c r="A31" s="4" t="s">
        <v>22</v>
      </c>
      <c r="B31" s="109">
        <v>0</v>
      </c>
      <c r="C31" s="110">
        <v>0</v>
      </c>
      <c r="D31" s="110">
        <v>0</v>
      </c>
      <c r="E31" s="110">
        <v>0</v>
      </c>
      <c r="F31" s="110">
        <v>0</v>
      </c>
      <c r="G31" s="110">
        <v>0</v>
      </c>
      <c r="H31" s="111">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
      <c r="A32" s="4" t="s">
        <v>23</v>
      </c>
      <c r="B32" s="109">
        <v>0</v>
      </c>
      <c r="C32" s="110">
        <v>594138</v>
      </c>
      <c r="D32" s="110">
        <v>207733</v>
      </c>
      <c r="E32" s="110">
        <v>161076</v>
      </c>
      <c r="F32" s="110">
        <v>0</v>
      </c>
      <c r="G32" s="110">
        <v>10586</v>
      </c>
      <c r="H32" s="111">
        <v>973533</v>
      </c>
      <c r="I32" s="17">
        <v>0</v>
      </c>
      <c r="J32" s="18">
        <v>33146</v>
      </c>
      <c r="K32" s="18">
        <v>33461</v>
      </c>
      <c r="L32" s="18">
        <v>157526</v>
      </c>
      <c r="M32" s="18">
        <v>0</v>
      </c>
      <c r="N32" s="18">
        <v>10586</v>
      </c>
      <c r="O32" s="13">
        <v>234719</v>
      </c>
      <c r="P32" s="17">
        <v>0</v>
      </c>
      <c r="Q32" s="18">
        <v>0</v>
      </c>
      <c r="R32" s="18">
        <v>0</v>
      </c>
      <c r="S32" s="18">
        <v>0</v>
      </c>
      <c r="T32" s="18">
        <v>0</v>
      </c>
      <c r="U32" s="18">
        <v>0</v>
      </c>
      <c r="V32" s="13">
        <v>0</v>
      </c>
      <c r="W32" s="17">
        <v>0</v>
      </c>
      <c r="X32" s="18">
        <v>48040</v>
      </c>
      <c r="Y32" s="18">
        <v>0</v>
      </c>
      <c r="Z32" s="18">
        <v>0</v>
      </c>
      <c r="AA32" s="18">
        <v>0</v>
      </c>
      <c r="AB32" s="18">
        <v>0</v>
      </c>
      <c r="AC32" s="13">
        <v>48040</v>
      </c>
      <c r="AD32" s="17">
        <v>0</v>
      </c>
      <c r="AE32" s="18">
        <v>512952</v>
      </c>
      <c r="AF32" s="18">
        <v>119</v>
      </c>
      <c r="AG32" s="18">
        <v>0</v>
      </c>
      <c r="AH32" s="18">
        <v>0</v>
      </c>
      <c r="AI32" s="18">
        <v>0</v>
      </c>
      <c r="AJ32" s="13">
        <v>513071</v>
      </c>
      <c r="AK32" s="17">
        <v>0</v>
      </c>
      <c r="AL32" s="18">
        <v>0</v>
      </c>
      <c r="AM32" s="18">
        <v>164090</v>
      </c>
      <c r="AN32" s="18">
        <v>0</v>
      </c>
      <c r="AO32" s="18">
        <v>0</v>
      </c>
      <c r="AP32" s="18">
        <v>0</v>
      </c>
      <c r="AQ32" s="13">
        <v>164090</v>
      </c>
      <c r="AR32" s="17">
        <v>0</v>
      </c>
      <c r="AS32" s="18">
        <v>0</v>
      </c>
      <c r="AT32" s="18">
        <v>10063</v>
      </c>
      <c r="AU32" s="18">
        <v>0</v>
      </c>
      <c r="AV32" s="18">
        <v>0</v>
      </c>
      <c r="AW32" s="18">
        <v>0</v>
      </c>
      <c r="AX32" s="13">
        <v>10063</v>
      </c>
      <c r="AY32" s="17">
        <v>0</v>
      </c>
      <c r="AZ32" s="18">
        <v>0</v>
      </c>
      <c r="BA32" s="18">
        <v>0</v>
      </c>
      <c r="BB32" s="18">
        <v>0</v>
      </c>
      <c r="BC32" s="18">
        <v>0</v>
      </c>
      <c r="BD32" s="18">
        <v>0</v>
      </c>
      <c r="BE32" s="13">
        <v>0</v>
      </c>
      <c r="BF32" s="17">
        <v>0</v>
      </c>
      <c r="BG32" s="18">
        <v>0</v>
      </c>
      <c r="BH32" s="18">
        <v>0</v>
      </c>
      <c r="BI32" s="18">
        <v>0</v>
      </c>
      <c r="BJ32" s="18">
        <v>0</v>
      </c>
      <c r="BK32" s="18">
        <v>0</v>
      </c>
      <c r="BL32" s="13">
        <v>0</v>
      </c>
      <c r="BM32" s="17">
        <v>0</v>
      </c>
      <c r="BN32" s="18">
        <v>0</v>
      </c>
      <c r="BO32" s="18">
        <v>0</v>
      </c>
      <c r="BP32" s="18">
        <v>3550</v>
      </c>
      <c r="BQ32" s="18">
        <v>0</v>
      </c>
      <c r="BR32" s="18">
        <v>0</v>
      </c>
      <c r="BS32" s="13">
        <v>3550</v>
      </c>
    </row>
    <row r="33" spans="1:71" x14ac:dyDescent="0.3">
      <c r="A33" s="4" t="s">
        <v>24</v>
      </c>
      <c r="B33" s="109">
        <v>0</v>
      </c>
      <c r="C33" s="110">
        <v>785000</v>
      </c>
      <c r="D33" s="110">
        <v>191000</v>
      </c>
      <c r="E33" s="110">
        <v>0</v>
      </c>
      <c r="F33" s="110">
        <v>0</v>
      </c>
      <c r="G33" s="110">
        <v>0</v>
      </c>
      <c r="H33" s="111">
        <v>976000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785000</v>
      </c>
      <c r="AF33" s="18">
        <v>191000</v>
      </c>
      <c r="AG33" s="18">
        <v>0</v>
      </c>
      <c r="AH33" s="18">
        <v>0</v>
      </c>
      <c r="AI33" s="18">
        <v>0</v>
      </c>
      <c r="AJ33" s="13">
        <v>976000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
      <c r="A34" s="4" t="s">
        <v>25</v>
      </c>
      <c r="B34" s="109">
        <v>15000</v>
      </c>
      <c r="C34" s="110">
        <v>1140994.9000000001</v>
      </c>
      <c r="D34" s="110">
        <v>960664.99</v>
      </c>
      <c r="E34" s="110">
        <v>2956.5</v>
      </c>
      <c r="F34" s="110">
        <v>136158.81</v>
      </c>
      <c r="G34" s="110">
        <v>510933.66000000003</v>
      </c>
      <c r="H34" s="111">
        <v>2766708.86</v>
      </c>
      <c r="I34" s="17">
        <v>0</v>
      </c>
      <c r="J34" s="18">
        <v>0</v>
      </c>
      <c r="K34" s="18">
        <v>0</v>
      </c>
      <c r="L34" s="18">
        <v>0</v>
      </c>
      <c r="M34" s="18">
        <v>0</v>
      </c>
      <c r="N34" s="18">
        <v>0</v>
      </c>
      <c r="O34" s="13">
        <v>0</v>
      </c>
      <c r="P34" s="17">
        <v>0</v>
      </c>
      <c r="Q34" s="18">
        <v>290</v>
      </c>
      <c r="R34" s="18">
        <v>0</v>
      </c>
      <c r="S34" s="18">
        <v>0</v>
      </c>
      <c r="T34" s="18">
        <v>0</v>
      </c>
      <c r="U34" s="18">
        <v>0</v>
      </c>
      <c r="V34" s="13">
        <v>290</v>
      </c>
      <c r="W34" s="17">
        <v>0</v>
      </c>
      <c r="X34" s="18">
        <v>22300</v>
      </c>
      <c r="Y34" s="18">
        <v>0</v>
      </c>
      <c r="Z34" s="18">
        <v>0</v>
      </c>
      <c r="AA34" s="18">
        <v>0</v>
      </c>
      <c r="AB34" s="18">
        <v>0</v>
      </c>
      <c r="AC34" s="13">
        <v>22300</v>
      </c>
      <c r="AD34" s="17">
        <v>0</v>
      </c>
      <c r="AE34" s="18">
        <v>2067176.6</v>
      </c>
      <c r="AF34" s="18">
        <v>26624.7</v>
      </c>
      <c r="AG34" s="18">
        <v>0</v>
      </c>
      <c r="AH34" s="18">
        <v>128739.45</v>
      </c>
      <c r="AI34" s="18">
        <v>1480.32</v>
      </c>
      <c r="AJ34" s="13">
        <v>2224021.0699999998</v>
      </c>
      <c r="AK34" s="17">
        <v>0</v>
      </c>
      <c r="AL34" s="18">
        <v>-948771.7</v>
      </c>
      <c r="AM34" s="18">
        <v>934040.29</v>
      </c>
      <c r="AN34" s="18">
        <v>2956.5</v>
      </c>
      <c r="AO34" s="18">
        <v>7419.36</v>
      </c>
      <c r="AP34" s="18">
        <v>509453.34</v>
      </c>
      <c r="AQ34" s="13">
        <v>505097.7900000001</v>
      </c>
      <c r="AR34" s="17">
        <v>0</v>
      </c>
      <c r="AS34" s="18">
        <v>0</v>
      </c>
      <c r="AT34" s="18">
        <v>0</v>
      </c>
      <c r="AU34" s="18">
        <v>0</v>
      </c>
      <c r="AV34" s="18">
        <v>0</v>
      </c>
      <c r="AW34" s="18">
        <v>0</v>
      </c>
      <c r="AX34" s="13">
        <v>0</v>
      </c>
      <c r="AY34" s="17">
        <v>0</v>
      </c>
      <c r="AZ34" s="18">
        <v>0</v>
      </c>
      <c r="BA34" s="18">
        <v>0</v>
      </c>
      <c r="BB34" s="18">
        <v>0</v>
      </c>
      <c r="BC34" s="18">
        <v>0</v>
      </c>
      <c r="BD34" s="18">
        <v>0</v>
      </c>
      <c r="BE34" s="13">
        <v>0</v>
      </c>
      <c r="BF34" s="17">
        <v>15000</v>
      </c>
      <c r="BG34" s="18">
        <v>0</v>
      </c>
      <c r="BH34" s="18">
        <v>0</v>
      </c>
      <c r="BI34" s="18">
        <v>0</v>
      </c>
      <c r="BJ34" s="18">
        <v>0</v>
      </c>
      <c r="BK34" s="18">
        <v>0</v>
      </c>
      <c r="BL34" s="13">
        <v>15000</v>
      </c>
      <c r="BM34" s="17">
        <v>0</v>
      </c>
      <c r="BN34" s="18">
        <v>0</v>
      </c>
      <c r="BO34" s="18">
        <v>0</v>
      </c>
      <c r="BP34" s="18">
        <v>0</v>
      </c>
      <c r="BQ34" s="18">
        <v>0</v>
      </c>
      <c r="BR34" s="18">
        <v>0</v>
      </c>
      <c r="BS34" s="13">
        <v>0</v>
      </c>
    </row>
    <row r="35" spans="1:71" x14ac:dyDescent="0.3">
      <c r="A35" s="4" t="s">
        <v>26</v>
      </c>
      <c r="B35" s="109">
        <v>0</v>
      </c>
      <c r="C35" s="110">
        <v>1455523</v>
      </c>
      <c r="D35" s="110">
        <v>0</v>
      </c>
      <c r="E35" s="110">
        <v>51514.2</v>
      </c>
      <c r="F35" s="110">
        <v>194150</v>
      </c>
      <c r="G35" s="110">
        <v>0</v>
      </c>
      <c r="H35" s="111">
        <v>1701187.2</v>
      </c>
      <c r="I35" s="17">
        <v>0</v>
      </c>
      <c r="J35" s="18">
        <v>43810</v>
      </c>
      <c r="K35" s="18">
        <v>0</v>
      </c>
      <c r="L35" s="18">
        <v>51514.2</v>
      </c>
      <c r="M35" s="18">
        <v>112251</v>
      </c>
      <c r="N35" s="18">
        <v>0</v>
      </c>
      <c r="O35" s="13">
        <v>207575.2</v>
      </c>
      <c r="P35" s="17">
        <v>0</v>
      </c>
      <c r="Q35" s="18">
        <v>0</v>
      </c>
      <c r="R35" s="18">
        <v>0</v>
      </c>
      <c r="S35" s="18">
        <v>0</v>
      </c>
      <c r="T35" s="18">
        <v>38985</v>
      </c>
      <c r="U35" s="18">
        <v>0</v>
      </c>
      <c r="V35" s="13">
        <v>38985</v>
      </c>
      <c r="W35" s="17">
        <v>0</v>
      </c>
      <c r="X35" s="18">
        <v>0</v>
      </c>
      <c r="Y35" s="18">
        <v>0</v>
      </c>
      <c r="Z35" s="18">
        <v>0</v>
      </c>
      <c r="AA35" s="18">
        <v>0</v>
      </c>
      <c r="AB35" s="18">
        <v>0</v>
      </c>
      <c r="AC35" s="13">
        <v>0</v>
      </c>
      <c r="AD35" s="17">
        <v>0</v>
      </c>
      <c r="AE35" s="18">
        <v>738618</v>
      </c>
      <c r="AF35" s="18">
        <v>0</v>
      </c>
      <c r="AG35" s="18">
        <v>0</v>
      </c>
      <c r="AH35" s="18">
        <v>0</v>
      </c>
      <c r="AI35" s="18">
        <v>0</v>
      </c>
      <c r="AJ35" s="13">
        <v>738618</v>
      </c>
      <c r="AK35" s="17">
        <v>0</v>
      </c>
      <c r="AL35" s="18">
        <v>0</v>
      </c>
      <c r="AM35" s="18">
        <v>0</v>
      </c>
      <c r="AN35" s="18">
        <v>0</v>
      </c>
      <c r="AO35" s="18">
        <v>0</v>
      </c>
      <c r="AP35" s="18">
        <v>0</v>
      </c>
      <c r="AQ35" s="13">
        <v>0</v>
      </c>
      <c r="AR35" s="17">
        <v>0</v>
      </c>
      <c r="AS35" s="18">
        <v>660790</v>
      </c>
      <c r="AT35" s="18">
        <v>0</v>
      </c>
      <c r="AU35" s="18">
        <v>0</v>
      </c>
      <c r="AV35" s="18">
        <v>0</v>
      </c>
      <c r="AW35" s="18">
        <v>0</v>
      </c>
      <c r="AX35" s="13">
        <v>660790</v>
      </c>
      <c r="AY35" s="17">
        <v>0</v>
      </c>
      <c r="AZ35" s="18">
        <v>0</v>
      </c>
      <c r="BA35" s="18">
        <v>0</v>
      </c>
      <c r="BB35" s="18">
        <v>0</v>
      </c>
      <c r="BC35" s="18">
        <v>0</v>
      </c>
      <c r="BD35" s="18">
        <v>0</v>
      </c>
      <c r="BE35" s="13">
        <v>0</v>
      </c>
      <c r="BF35" s="17">
        <v>0</v>
      </c>
      <c r="BG35" s="18">
        <v>1879</v>
      </c>
      <c r="BH35" s="18">
        <v>0</v>
      </c>
      <c r="BI35" s="18">
        <v>0</v>
      </c>
      <c r="BJ35" s="18">
        <v>0</v>
      </c>
      <c r="BK35" s="18">
        <v>0</v>
      </c>
      <c r="BL35" s="13">
        <v>1879</v>
      </c>
      <c r="BM35" s="17">
        <v>0</v>
      </c>
      <c r="BN35" s="18">
        <v>10426</v>
      </c>
      <c r="BO35" s="18">
        <v>0</v>
      </c>
      <c r="BP35" s="18">
        <v>0</v>
      </c>
      <c r="BQ35" s="18">
        <v>42914</v>
      </c>
      <c r="BR35" s="18">
        <v>0</v>
      </c>
      <c r="BS35" s="13">
        <v>53340</v>
      </c>
    </row>
    <row r="36" spans="1:71" x14ac:dyDescent="0.3">
      <c r="A36" s="4" t="s">
        <v>27</v>
      </c>
      <c r="B36" s="109">
        <v>0</v>
      </c>
      <c r="C36" s="110">
        <v>363080.01</v>
      </c>
      <c r="D36" s="110">
        <v>353158.93</v>
      </c>
      <c r="E36" s="110">
        <v>0</v>
      </c>
      <c r="F36" s="110">
        <v>51250</v>
      </c>
      <c r="G36" s="110">
        <v>0</v>
      </c>
      <c r="H36" s="111">
        <v>767488.94</v>
      </c>
      <c r="I36" s="17">
        <v>0</v>
      </c>
      <c r="J36" s="18">
        <v>0</v>
      </c>
      <c r="K36" s="18">
        <v>1040</v>
      </c>
      <c r="L36" s="18">
        <v>0</v>
      </c>
      <c r="M36" s="18">
        <v>0</v>
      </c>
      <c r="N36" s="18">
        <v>0</v>
      </c>
      <c r="O36" s="13">
        <v>1040</v>
      </c>
      <c r="P36" s="17">
        <v>0</v>
      </c>
      <c r="Q36" s="18">
        <v>0</v>
      </c>
      <c r="R36" s="18">
        <v>0</v>
      </c>
      <c r="S36" s="18">
        <v>0</v>
      </c>
      <c r="T36" s="18">
        <v>0</v>
      </c>
      <c r="U36" s="18">
        <v>0</v>
      </c>
      <c r="V36" s="13">
        <v>0</v>
      </c>
      <c r="W36" s="17">
        <v>0</v>
      </c>
      <c r="X36" s="18">
        <v>66834.600000000006</v>
      </c>
      <c r="Y36" s="18">
        <v>0</v>
      </c>
      <c r="Z36" s="18">
        <v>0</v>
      </c>
      <c r="AA36" s="18">
        <v>51250</v>
      </c>
      <c r="AB36" s="18">
        <v>0</v>
      </c>
      <c r="AC36" s="13">
        <v>118084.6</v>
      </c>
      <c r="AD36" s="17">
        <v>0</v>
      </c>
      <c r="AE36" s="18">
        <v>296245.40999999997</v>
      </c>
      <c r="AF36" s="18">
        <v>352118.93</v>
      </c>
      <c r="AG36" s="18">
        <v>0</v>
      </c>
      <c r="AH36" s="18">
        <v>0</v>
      </c>
      <c r="AI36" s="18">
        <v>0</v>
      </c>
      <c r="AJ36" s="13">
        <v>648364.34</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
      <c r="A37" s="4" t="s">
        <v>28</v>
      </c>
      <c r="B37" s="109">
        <v>0</v>
      </c>
      <c r="C37" s="110">
        <v>503619</v>
      </c>
      <c r="D37" s="110">
        <v>335466</v>
      </c>
      <c r="E37" s="110">
        <v>0</v>
      </c>
      <c r="F37" s="110">
        <v>0</v>
      </c>
      <c r="G37" s="110">
        <v>0</v>
      </c>
      <c r="H37" s="111">
        <v>839085</v>
      </c>
      <c r="I37" s="17">
        <v>0</v>
      </c>
      <c r="J37" s="18">
        <v>393651</v>
      </c>
      <c r="K37" s="18">
        <v>63113</v>
      </c>
      <c r="L37" s="18">
        <v>0</v>
      </c>
      <c r="M37" s="18">
        <v>0</v>
      </c>
      <c r="N37" s="18">
        <v>0</v>
      </c>
      <c r="O37" s="13">
        <v>456764</v>
      </c>
      <c r="P37" s="17">
        <v>0</v>
      </c>
      <c r="Q37" s="18">
        <v>0</v>
      </c>
      <c r="R37" s="18">
        <v>0</v>
      </c>
      <c r="S37" s="18">
        <v>0</v>
      </c>
      <c r="T37" s="18">
        <v>0</v>
      </c>
      <c r="U37" s="18">
        <v>0</v>
      </c>
      <c r="V37" s="13">
        <v>0</v>
      </c>
      <c r="W37" s="17">
        <v>0</v>
      </c>
      <c r="X37" s="18">
        <v>0</v>
      </c>
      <c r="Y37" s="18">
        <v>0</v>
      </c>
      <c r="Z37" s="18">
        <v>0</v>
      </c>
      <c r="AA37" s="18">
        <v>0</v>
      </c>
      <c r="AB37" s="18">
        <v>0</v>
      </c>
      <c r="AC37" s="13">
        <v>0</v>
      </c>
      <c r="AD37" s="17">
        <v>0</v>
      </c>
      <c r="AE37" s="18">
        <v>109968</v>
      </c>
      <c r="AF37" s="18">
        <v>38724</v>
      </c>
      <c r="AG37" s="18">
        <v>0</v>
      </c>
      <c r="AH37" s="18">
        <v>0</v>
      </c>
      <c r="AI37" s="18">
        <v>0</v>
      </c>
      <c r="AJ37" s="13">
        <v>148692</v>
      </c>
      <c r="AK37" s="17">
        <v>0</v>
      </c>
      <c r="AL37" s="18">
        <v>0</v>
      </c>
      <c r="AM37" s="18">
        <v>26248</v>
      </c>
      <c r="AN37" s="18">
        <v>0</v>
      </c>
      <c r="AO37" s="18">
        <v>0</v>
      </c>
      <c r="AP37" s="18">
        <v>0</v>
      </c>
      <c r="AQ37" s="13">
        <v>26248</v>
      </c>
      <c r="AR37" s="17">
        <v>0</v>
      </c>
      <c r="AS37" s="18">
        <v>0</v>
      </c>
      <c r="AT37" s="18">
        <v>207381</v>
      </c>
      <c r="AU37" s="18">
        <v>0</v>
      </c>
      <c r="AV37" s="18">
        <v>0</v>
      </c>
      <c r="AW37" s="18">
        <v>0</v>
      </c>
      <c r="AX37" s="13">
        <v>207381</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
      <c r="A38" s="4" t="s">
        <v>29</v>
      </c>
      <c r="B38" s="109">
        <v>0</v>
      </c>
      <c r="C38" s="110">
        <v>471995.08999999997</v>
      </c>
      <c r="D38" s="110">
        <v>0</v>
      </c>
      <c r="E38" s="110">
        <v>0</v>
      </c>
      <c r="F38" s="110">
        <v>0</v>
      </c>
      <c r="G38" s="110">
        <v>0</v>
      </c>
      <c r="H38" s="111">
        <v>471995.08999999997</v>
      </c>
      <c r="I38" s="17">
        <v>0</v>
      </c>
      <c r="J38" s="18">
        <v>0</v>
      </c>
      <c r="K38" s="18">
        <v>0</v>
      </c>
      <c r="L38" s="18">
        <v>0</v>
      </c>
      <c r="M38" s="18">
        <v>0</v>
      </c>
      <c r="N38" s="18">
        <v>0</v>
      </c>
      <c r="O38" s="13">
        <v>0</v>
      </c>
      <c r="P38" s="17">
        <v>0</v>
      </c>
      <c r="Q38" s="18">
        <v>0</v>
      </c>
      <c r="R38" s="18">
        <v>0</v>
      </c>
      <c r="S38" s="18">
        <v>0</v>
      </c>
      <c r="T38" s="18">
        <v>0</v>
      </c>
      <c r="U38" s="18">
        <v>0</v>
      </c>
      <c r="V38" s="13">
        <v>0</v>
      </c>
      <c r="W38" s="17">
        <v>0</v>
      </c>
      <c r="X38" s="18">
        <v>471995.08999999997</v>
      </c>
      <c r="Y38" s="18">
        <v>0</v>
      </c>
      <c r="Z38" s="18">
        <v>0</v>
      </c>
      <c r="AA38" s="18">
        <v>0</v>
      </c>
      <c r="AB38" s="18">
        <v>0</v>
      </c>
      <c r="AC38" s="13">
        <v>471995.08999999997</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
      <c r="A39" s="4" t="s">
        <v>30</v>
      </c>
      <c r="B39" s="109">
        <v>0</v>
      </c>
      <c r="C39" s="110">
        <v>593146</v>
      </c>
      <c r="D39" s="110">
        <v>0</v>
      </c>
      <c r="E39" s="110">
        <v>0</v>
      </c>
      <c r="F39" s="110">
        <v>0</v>
      </c>
      <c r="G39" s="110">
        <v>36778.01</v>
      </c>
      <c r="H39" s="111">
        <v>629924.01</v>
      </c>
      <c r="I39" s="17">
        <v>0</v>
      </c>
      <c r="J39" s="18">
        <v>0</v>
      </c>
      <c r="K39" s="18">
        <v>0</v>
      </c>
      <c r="L39" s="18">
        <v>0</v>
      </c>
      <c r="M39" s="18">
        <v>0</v>
      </c>
      <c r="N39" s="18">
        <v>0</v>
      </c>
      <c r="O39" s="13">
        <v>0</v>
      </c>
      <c r="P39" s="17">
        <v>0</v>
      </c>
      <c r="Q39" s="18">
        <v>0</v>
      </c>
      <c r="R39" s="18">
        <v>0</v>
      </c>
      <c r="S39" s="18">
        <v>0</v>
      </c>
      <c r="T39" s="18">
        <v>0</v>
      </c>
      <c r="U39" s="18">
        <v>0</v>
      </c>
      <c r="V39" s="13">
        <v>0</v>
      </c>
      <c r="W39" s="17">
        <v>0</v>
      </c>
      <c r="X39" s="18">
        <v>593146</v>
      </c>
      <c r="Y39" s="18">
        <v>0</v>
      </c>
      <c r="Z39" s="18">
        <v>0</v>
      </c>
      <c r="AA39" s="18">
        <v>0</v>
      </c>
      <c r="AB39" s="18">
        <v>32463.010000000002</v>
      </c>
      <c r="AC39" s="13">
        <v>625609.01</v>
      </c>
      <c r="AD39" s="17">
        <v>0</v>
      </c>
      <c r="AE39" s="18">
        <v>0</v>
      </c>
      <c r="AF39" s="18">
        <v>0</v>
      </c>
      <c r="AG39" s="18">
        <v>0</v>
      </c>
      <c r="AH39" s="18">
        <v>0</v>
      </c>
      <c r="AI39" s="18">
        <v>4315</v>
      </c>
      <c r="AJ39" s="13">
        <v>4315</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
      <c r="A40" s="4" t="s">
        <v>31</v>
      </c>
      <c r="B40" s="109">
        <v>0</v>
      </c>
      <c r="C40" s="110">
        <v>394745</v>
      </c>
      <c r="D40" s="110">
        <v>78500</v>
      </c>
      <c r="E40" s="110">
        <v>0</v>
      </c>
      <c r="F40" s="110">
        <v>0</v>
      </c>
      <c r="G40" s="110">
        <v>0</v>
      </c>
      <c r="H40" s="111">
        <v>473245</v>
      </c>
      <c r="I40" s="17">
        <v>0</v>
      </c>
      <c r="J40" s="18">
        <v>0</v>
      </c>
      <c r="K40" s="18">
        <v>78500</v>
      </c>
      <c r="L40" s="18">
        <v>0</v>
      </c>
      <c r="M40" s="18">
        <v>0</v>
      </c>
      <c r="N40" s="18">
        <v>0</v>
      </c>
      <c r="O40" s="13">
        <v>78500</v>
      </c>
      <c r="P40" s="17">
        <v>0</v>
      </c>
      <c r="Q40" s="18">
        <v>0</v>
      </c>
      <c r="R40" s="18">
        <v>0</v>
      </c>
      <c r="S40" s="18">
        <v>0</v>
      </c>
      <c r="T40" s="18">
        <v>0</v>
      </c>
      <c r="U40" s="18">
        <v>0</v>
      </c>
      <c r="V40" s="13">
        <v>0</v>
      </c>
      <c r="W40" s="17">
        <v>0</v>
      </c>
      <c r="X40" s="18">
        <v>3528</v>
      </c>
      <c r="Y40" s="18">
        <v>0</v>
      </c>
      <c r="Z40" s="18">
        <v>0</v>
      </c>
      <c r="AA40" s="18">
        <v>0</v>
      </c>
      <c r="AB40" s="18">
        <v>0</v>
      </c>
      <c r="AC40" s="13">
        <v>3528</v>
      </c>
      <c r="AD40" s="17">
        <v>0</v>
      </c>
      <c r="AE40" s="18">
        <v>240013</v>
      </c>
      <c r="AF40" s="18">
        <v>0</v>
      </c>
      <c r="AG40" s="18">
        <v>0</v>
      </c>
      <c r="AH40" s="18">
        <v>0</v>
      </c>
      <c r="AI40" s="18">
        <v>0</v>
      </c>
      <c r="AJ40" s="13">
        <v>240013</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151204</v>
      </c>
      <c r="BH40" s="18">
        <v>0</v>
      </c>
      <c r="BI40" s="18">
        <v>0</v>
      </c>
      <c r="BJ40" s="18">
        <v>0</v>
      </c>
      <c r="BK40" s="18">
        <v>0</v>
      </c>
      <c r="BL40" s="13">
        <v>151204</v>
      </c>
      <c r="BM40" s="17">
        <v>0</v>
      </c>
      <c r="BN40" s="18">
        <v>0</v>
      </c>
      <c r="BO40" s="18">
        <v>0</v>
      </c>
      <c r="BP40" s="18">
        <v>0</v>
      </c>
      <c r="BQ40" s="18">
        <v>0</v>
      </c>
      <c r="BR40" s="18">
        <v>0</v>
      </c>
      <c r="BS40" s="13">
        <v>0</v>
      </c>
    </row>
    <row r="41" spans="1:71" x14ac:dyDescent="0.3">
      <c r="A41" s="4" t="s">
        <v>32</v>
      </c>
      <c r="B41" s="109">
        <v>21972</v>
      </c>
      <c r="C41" s="110">
        <v>48841</v>
      </c>
      <c r="D41" s="110">
        <v>43854</v>
      </c>
      <c r="E41" s="110">
        <v>3425</v>
      </c>
      <c r="F41" s="110">
        <v>52219</v>
      </c>
      <c r="G41" s="110">
        <v>0</v>
      </c>
      <c r="H41" s="111">
        <v>170311</v>
      </c>
      <c r="I41" s="17">
        <v>0</v>
      </c>
      <c r="J41" s="18">
        <v>8213</v>
      </c>
      <c r="K41" s="18">
        <v>0</v>
      </c>
      <c r="L41" s="18">
        <v>3425</v>
      </c>
      <c r="M41" s="18">
        <v>17635</v>
      </c>
      <c r="N41" s="18">
        <v>0</v>
      </c>
      <c r="O41" s="13">
        <v>29273</v>
      </c>
      <c r="P41" s="17">
        <v>0</v>
      </c>
      <c r="Q41" s="18">
        <v>15780</v>
      </c>
      <c r="R41" s="18">
        <v>0</v>
      </c>
      <c r="S41" s="18">
        <v>0</v>
      </c>
      <c r="T41" s="18">
        <v>3527</v>
      </c>
      <c r="U41" s="18">
        <v>0</v>
      </c>
      <c r="V41" s="13">
        <v>19307</v>
      </c>
      <c r="W41" s="17">
        <v>0</v>
      </c>
      <c r="X41" s="18">
        <v>0</v>
      </c>
      <c r="Y41" s="18">
        <v>0</v>
      </c>
      <c r="Z41" s="18">
        <v>0</v>
      </c>
      <c r="AA41" s="18">
        <v>31057</v>
      </c>
      <c r="AB41" s="18">
        <v>0</v>
      </c>
      <c r="AC41" s="13">
        <v>31057</v>
      </c>
      <c r="AD41" s="17">
        <v>0</v>
      </c>
      <c r="AE41" s="18">
        <v>5168</v>
      </c>
      <c r="AF41" s="18">
        <v>0</v>
      </c>
      <c r="AG41" s="18">
        <v>0</v>
      </c>
      <c r="AH41" s="18">
        <v>0</v>
      </c>
      <c r="AI41" s="18">
        <v>0</v>
      </c>
      <c r="AJ41" s="13">
        <v>5168</v>
      </c>
      <c r="AK41" s="17">
        <v>0</v>
      </c>
      <c r="AL41" s="18">
        <v>5316</v>
      </c>
      <c r="AM41" s="18">
        <v>0</v>
      </c>
      <c r="AN41" s="18">
        <v>0</v>
      </c>
      <c r="AO41" s="18">
        <v>0</v>
      </c>
      <c r="AP41" s="18">
        <v>0</v>
      </c>
      <c r="AQ41" s="13">
        <v>5316</v>
      </c>
      <c r="AR41" s="17">
        <v>0</v>
      </c>
      <c r="AS41" s="18">
        <v>0</v>
      </c>
      <c r="AT41" s="18">
        <v>33389</v>
      </c>
      <c r="AU41" s="18">
        <v>0</v>
      </c>
      <c r="AV41" s="18">
        <v>0</v>
      </c>
      <c r="AW41" s="18">
        <v>0</v>
      </c>
      <c r="AX41" s="13">
        <v>33389</v>
      </c>
      <c r="AY41" s="17">
        <v>0</v>
      </c>
      <c r="AZ41" s="18">
        <v>0</v>
      </c>
      <c r="BA41" s="18">
        <v>0</v>
      </c>
      <c r="BB41" s="18">
        <v>0</v>
      </c>
      <c r="BC41" s="18">
        <v>0</v>
      </c>
      <c r="BD41" s="18">
        <v>0</v>
      </c>
      <c r="BE41" s="13">
        <v>0</v>
      </c>
      <c r="BF41" s="17">
        <v>21972</v>
      </c>
      <c r="BG41" s="18">
        <v>14364</v>
      </c>
      <c r="BH41" s="18">
        <v>10465</v>
      </c>
      <c r="BI41" s="18">
        <v>0</v>
      </c>
      <c r="BJ41" s="18">
        <v>0</v>
      </c>
      <c r="BK41" s="18">
        <v>0</v>
      </c>
      <c r="BL41" s="13">
        <v>46801</v>
      </c>
      <c r="BM41" s="17">
        <v>0</v>
      </c>
      <c r="BN41" s="18">
        <v>0</v>
      </c>
      <c r="BO41" s="18">
        <v>0</v>
      </c>
      <c r="BP41" s="18">
        <v>0</v>
      </c>
      <c r="BQ41" s="18">
        <v>0</v>
      </c>
      <c r="BR41" s="18">
        <v>0</v>
      </c>
      <c r="BS41" s="13">
        <v>0</v>
      </c>
    </row>
    <row r="42" spans="1:71" x14ac:dyDescent="0.3">
      <c r="A42" s="4" t="s">
        <v>33</v>
      </c>
      <c r="B42" s="109">
        <v>-14575</v>
      </c>
      <c r="C42" s="110">
        <v>13339.800000000001</v>
      </c>
      <c r="D42" s="110">
        <v>0</v>
      </c>
      <c r="E42" s="110">
        <v>0</v>
      </c>
      <c r="F42" s="110">
        <v>0</v>
      </c>
      <c r="G42" s="110">
        <v>0</v>
      </c>
      <c r="H42" s="111">
        <v>-1235.1999999999989</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-14575</v>
      </c>
      <c r="AE42" s="18">
        <v>13339.800000000001</v>
      </c>
      <c r="AF42" s="18">
        <v>0</v>
      </c>
      <c r="AG42" s="18">
        <v>0</v>
      </c>
      <c r="AH42" s="18">
        <v>0</v>
      </c>
      <c r="AI42" s="18">
        <v>0</v>
      </c>
      <c r="AJ42" s="13">
        <v>-1235.1999999999989</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
      <c r="A44" s="4" t="s">
        <v>35</v>
      </c>
      <c r="B44" s="109">
        <v>7846</v>
      </c>
      <c r="C44" s="110">
        <v>667351</v>
      </c>
      <c r="D44" s="110">
        <v>0</v>
      </c>
      <c r="E44" s="110">
        <v>0</v>
      </c>
      <c r="F44" s="110">
        <v>0</v>
      </c>
      <c r="G44" s="110">
        <v>0</v>
      </c>
      <c r="H44" s="111">
        <v>675197</v>
      </c>
      <c r="I44" s="17">
        <v>0</v>
      </c>
      <c r="J44" s="18">
        <v>250000</v>
      </c>
      <c r="K44" s="18">
        <v>0</v>
      </c>
      <c r="L44" s="18">
        <v>0</v>
      </c>
      <c r="M44" s="18">
        <v>0</v>
      </c>
      <c r="N44" s="18">
        <v>0</v>
      </c>
      <c r="O44" s="13">
        <v>250000</v>
      </c>
      <c r="P44" s="17">
        <v>0</v>
      </c>
      <c r="Q44" s="18">
        <v>38667</v>
      </c>
      <c r="R44" s="18">
        <v>0</v>
      </c>
      <c r="S44" s="18">
        <v>0</v>
      </c>
      <c r="T44" s="18">
        <v>0</v>
      </c>
      <c r="U44" s="18">
        <v>0</v>
      </c>
      <c r="V44" s="13">
        <v>38667</v>
      </c>
      <c r="W44" s="17">
        <v>0</v>
      </c>
      <c r="X44" s="18">
        <v>102995</v>
      </c>
      <c r="Y44" s="18">
        <v>0</v>
      </c>
      <c r="Z44" s="18">
        <v>0</v>
      </c>
      <c r="AA44" s="18">
        <v>0</v>
      </c>
      <c r="AB44" s="18">
        <v>0</v>
      </c>
      <c r="AC44" s="13">
        <v>102995</v>
      </c>
      <c r="AD44" s="17">
        <v>0</v>
      </c>
      <c r="AE44" s="18">
        <v>275689</v>
      </c>
      <c r="AF44" s="18">
        <v>0</v>
      </c>
      <c r="AG44" s="18">
        <v>0</v>
      </c>
      <c r="AH44" s="18">
        <v>0</v>
      </c>
      <c r="AI44" s="18">
        <v>0</v>
      </c>
      <c r="AJ44" s="13">
        <v>275689</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7846</v>
      </c>
      <c r="BG44" s="18">
        <v>0</v>
      </c>
      <c r="BH44" s="18">
        <v>0</v>
      </c>
      <c r="BI44" s="18">
        <v>0</v>
      </c>
      <c r="BJ44" s="18">
        <v>0</v>
      </c>
      <c r="BK44" s="18">
        <v>0</v>
      </c>
      <c r="BL44" s="13">
        <v>7846</v>
      </c>
      <c r="BM44" s="17">
        <v>0</v>
      </c>
      <c r="BN44" s="18">
        <v>0</v>
      </c>
      <c r="BO44" s="18">
        <v>0</v>
      </c>
      <c r="BP44" s="18">
        <v>0</v>
      </c>
      <c r="BQ44" s="18">
        <v>0</v>
      </c>
      <c r="BR44" s="18">
        <v>0</v>
      </c>
      <c r="BS44" s="13">
        <v>0</v>
      </c>
    </row>
    <row r="45" spans="1:71" x14ac:dyDescent="0.3">
      <c r="A45" s="4" t="s">
        <v>36</v>
      </c>
      <c r="B45" s="109">
        <v>0</v>
      </c>
      <c r="C45" s="110">
        <v>811655</v>
      </c>
      <c r="D45" s="110">
        <v>201246</v>
      </c>
      <c r="E45" s="110">
        <v>7609</v>
      </c>
      <c r="F45" s="110">
        <v>216116</v>
      </c>
      <c r="G45" s="110">
        <v>0</v>
      </c>
      <c r="H45" s="111">
        <v>1236626</v>
      </c>
      <c r="I45" s="17">
        <v>0</v>
      </c>
      <c r="J45" s="18">
        <v>568537</v>
      </c>
      <c r="K45" s="18">
        <v>107957</v>
      </c>
      <c r="L45" s="18">
        <v>3690</v>
      </c>
      <c r="M45" s="18">
        <v>88438</v>
      </c>
      <c r="N45" s="18">
        <v>0</v>
      </c>
      <c r="O45" s="13">
        <v>768622</v>
      </c>
      <c r="P45" s="17">
        <v>0</v>
      </c>
      <c r="Q45" s="18">
        <v>0</v>
      </c>
      <c r="R45" s="18">
        <v>0</v>
      </c>
      <c r="S45" s="18">
        <v>0</v>
      </c>
      <c r="T45" s="18">
        <v>94136</v>
      </c>
      <c r="U45" s="18">
        <v>0</v>
      </c>
      <c r="V45" s="13">
        <v>94136</v>
      </c>
      <c r="W45" s="17">
        <v>0</v>
      </c>
      <c r="X45" s="18">
        <v>0</v>
      </c>
      <c r="Y45" s="18">
        <v>0</v>
      </c>
      <c r="Z45" s="18">
        <v>0</v>
      </c>
      <c r="AA45" s="18">
        <v>0</v>
      </c>
      <c r="AB45" s="18">
        <v>0</v>
      </c>
      <c r="AC45" s="13">
        <v>0</v>
      </c>
      <c r="AD45" s="17">
        <v>0</v>
      </c>
      <c r="AE45" s="18">
        <v>243118</v>
      </c>
      <c r="AF45" s="18">
        <v>93289</v>
      </c>
      <c r="AG45" s="18">
        <v>0</v>
      </c>
      <c r="AH45" s="18">
        <v>0</v>
      </c>
      <c r="AI45" s="18">
        <v>0</v>
      </c>
      <c r="AJ45" s="13">
        <v>336407</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3919</v>
      </c>
      <c r="BQ45" s="18">
        <v>33542</v>
      </c>
      <c r="BR45" s="18">
        <v>0</v>
      </c>
      <c r="BS45" s="13">
        <v>37461</v>
      </c>
    </row>
    <row r="46" spans="1:71" x14ac:dyDescent="0.3">
      <c r="A46" s="4" t="s">
        <v>37</v>
      </c>
      <c r="B46" s="109">
        <v>0</v>
      </c>
      <c r="C46" s="110">
        <v>214303.58999999997</v>
      </c>
      <c r="D46" s="110">
        <v>6766.58</v>
      </c>
      <c r="E46" s="110">
        <v>0</v>
      </c>
      <c r="F46" s="110">
        <v>226773</v>
      </c>
      <c r="G46" s="110">
        <v>0</v>
      </c>
      <c r="H46" s="111">
        <v>447843.17</v>
      </c>
      <c r="I46" s="17">
        <v>0</v>
      </c>
      <c r="J46" s="18">
        <v>0</v>
      </c>
      <c r="K46" s="18">
        <v>0</v>
      </c>
      <c r="L46" s="18">
        <v>0</v>
      </c>
      <c r="M46" s="18">
        <v>36353.26</v>
      </c>
      <c r="N46" s="18">
        <v>0</v>
      </c>
      <c r="O46" s="13">
        <v>36353.26</v>
      </c>
      <c r="P46" s="17">
        <v>0</v>
      </c>
      <c r="Q46" s="18">
        <v>0</v>
      </c>
      <c r="R46" s="18">
        <v>0</v>
      </c>
      <c r="S46" s="18">
        <v>0</v>
      </c>
      <c r="T46" s="18">
        <v>40207.96</v>
      </c>
      <c r="U46" s="18">
        <v>0</v>
      </c>
      <c r="V46" s="13">
        <v>40207.96</v>
      </c>
      <c r="W46" s="17">
        <v>0</v>
      </c>
      <c r="X46" s="18">
        <v>0</v>
      </c>
      <c r="Y46" s="18">
        <v>6766.58</v>
      </c>
      <c r="Z46" s="18">
        <v>0</v>
      </c>
      <c r="AA46" s="18">
        <v>28849.82</v>
      </c>
      <c r="AB46" s="18">
        <v>0</v>
      </c>
      <c r="AC46" s="13">
        <v>35616.400000000001</v>
      </c>
      <c r="AD46" s="17">
        <v>0</v>
      </c>
      <c r="AE46" s="18">
        <v>214303.58999999997</v>
      </c>
      <c r="AF46" s="18">
        <v>0</v>
      </c>
      <c r="AG46" s="18">
        <v>0</v>
      </c>
      <c r="AH46" s="18">
        <v>0</v>
      </c>
      <c r="AI46" s="18">
        <v>0</v>
      </c>
      <c r="AJ46" s="13">
        <v>214303.58999999997</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0</v>
      </c>
      <c r="BJ46" s="18">
        <v>0</v>
      </c>
      <c r="BK46" s="18">
        <v>0</v>
      </c>
      <c r="BL46" s="13">
        <v>0</v>
      </c>
      <c r="BM46" s="17">
        <v>0</v>
      </c>
      <c r="BN46" s="18">
        <v>0</v>
      </c>
      <c r="BO46" s="18">
        <v>0</v>
      </c>
      <c r="BP46" s="18">
        <v>0</v>
      </c>
      <c r="BQ46" s="18">
        <v>121361.96</v>
      </c>
      <c r="BR46" s="18">
        <v>0</v>
      </c>
      <c r="BS46" s="13">
        <v>121361.96</v>
      </c>
    </row>
    <row r="47" spans="1:71" x14ac:dyDescent="0.3">
      <c r="A47" s="4" t="s">
        <v>38</v>
      </c>
      <c r="B47" s="109">
        <v>0</v>
      </c>
      <c r="C47" s="110">
        <v>35317.65</v>
      </c>
      <c r="D47" s="110">
        <v>0</v>
      </c>
      <c r="E47" s="110">
        <v>3155</v>
      </c>
      <c r="F47" s="110">
        <v>0</v>
      </c>
      <c r="G47" s="110">
        <v>0</v>
      </c>
      <c r="H47" s="111">
        <v>38472.65</v>
      </c>
      <c r="I47" s="17">
        <v>0</v>
      </c>
      <c r="J47" s="18">
        <v>0</v>
      </c>
      <c r="K47" s="18">
        <v>0</v>
      </c>
      <c r="L47" s="18">
        <v>1155</v>
      </c>
      <c r="M47" s="18">
        <v>0</v>
      </c>
      <c r="N47" s="18">
        <v>0</v>
      </c>
      <c r="O47" s="13">
        <v>1155</v>
      </c>
      <c r="P47" s="17">
        <v>0</v>
      </c>
      <c r="Q47" s="18">
        <v>0</v>
      </c>
      <c r="R47" s="18">
        <v>0</v>
      </c>
      <c r="S47" s="18">
        <v>0</v>
      </c>
      <c r="T47" s="18">
        <v>0</v>
      </c>
      <c r="U47" s="18">
        <v>0</v>
      </c>
      <c r="V47" s="13">
        <v>0</v>
      </c>
      <c r="W47" s="17">
        <v>0</v>
      </c>
      <c r="X47" s="18">
        <v>20254</v>
      </c>
      <c r="Y47" s="18">
        <v>0</v>
      </c>
      <c r="Z47" s="18">
        <v>2000</v>
      </c>
      <c r="AA47" s="18">
        <v>0</v>
      </c>
      <c r="AB47" s="18">
        <v>0</v>
      </c>
      <c r="AC47" s="13">
        <v>22254</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15063.65</v>
      </c>
      <c r="BA47" s="18">
        <v>0</v>
      </c>
      <c r="BB47" s="18">
        <v>0</v>
      </c>
      <c r="BC47" s="18">
        <v>0</v>
      </c>
      <c r="BD47" s="18">
        <v>0</v>
      </c>
      <c r="BE47" s="13">
        <v>15063.65</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
      <c r="A48" s="4" t="s">
        <v>39</v>
      </c>
      <c r="B48" s="109">
        <v>0</v>
      </c>
      <c r="C48" s="110">
        <v>0</v>
      </c>
      <c r="D48" s="110">
        <v>37000</v>
      </c>
      <c r="E48" s="110">
        <v>0</v>
      </c>
      <c r="F48" s="110">
        <v>0</v>
      </c>
      <c r="G48" s="110">
        <v>0</v>
      </c>
      <c r="H48" s="111">
        <v>37000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37000</v>
      </c>
      <c r="AU48" s="18">
        <v>0</v>
      </c>
      <c r="AV48" s="18">
        <v>0</v>
      </c>
      <c r="AW48" s="18">
        <v>0</v>
      </c>
      <c r="AX48" s="13">
        <v>37000</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
      <c r="A49" s="4" t="s">
        <v>40</v>
      </c>
      <c r="B49" s="109">
        <v>2018</v>
      </c>
      <c r="C49" s="110">
        <v>0</v>
      </c>
      <c r="D49" s="110">
        <v>0</v>
      </c>
      <c r="E49" s="110">
        <v>0</v>
      </c>
      <c r="F49" s="110">
        <v>0</v>
      </c>
      <c r="G49" s="110">
        <v>0</v>
      </c>
      <c r="H49" s="111">
        <v>2018</v>
      </c>
      <c r="I49" s="17">
        <v>2018</v>
      </c>
      <c r="J49" s="18">
        <v>0</v>
      </c>
      <c r="K49" s="18">
        <v>0</v>
      </c>
      <c r="L49" s="18">
        <v>0</v>
      </c>
      <c r="M49" s="18">
        <v>0</v>
      </c>
      <c r="N49" s="18">
        <v>0</v>
      </c>
      <c r="O49" s="13">
        <v>2018</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
      <c r="A50" s="4" t="s">
        <v>41</v>
      </c>
      <c r="B50" s="109">
        <v>0</v>
      </c>
      <c r="C50" s="110">
        <v>17528</v>
      </c>
      <c r="D50" s="110">
        <v>0</v>
      </c>
      <c r="E50" s="110">
        <v>0</v>
      </c>
      <c r="F50" s="110">
        <v>0</v>
      </c>
      <c r="G50" s="110">
        <v>30393</v>
      </c>
      <c r="H50" s="111">
        <v>47921</v>
      </c>
      <c r="I50" s="17">
        <v>0</v>
      </c>
      <c r="J50" s="18">
        <v>0</v>
      </c>
      <c r="K50" s="18">
        <v>0</v>
      </c>
      <c r="L50" s="18">
        <v>0</v>
      </c>
      <c r="M50" s="18">
        <v>0</v>
      </c>
      <c r="N50" s="18">
        <v>30393</v>
      </c>
      <c r="O50" s="13">
        <v>30393</v>
      </c>
      <c r="P50" s="17">
        <v>0</v>
      </c>
      <c r="Q50" s="18">
        <v>0</v>
      </c>
      <c r="R50" s="18">
        <v>0</v>
      </c>
      <c r="S50" s="18">
        <v>0</v>
      </c>
      <c r="T50" s="18">
        <v>0</v>
      </c>
      <c r="U50" s="18">
        <v>0</v>
      </c>
      <c r="V50" s="13">
        <v>0</v>
      </c>
      <c r="W50" s="17">
        <v>0</v>
      </c>
      <c r="X50" s="18">
        <v>0</v>
      </c>
      <c r="Y50" s="18">
        <v>0</v>
      </c>
      <c r="Z50" s="18">
        <v>0</v>
      </c>
      <c r="AA50" s="18">
        <v>0</v>
      </c>
      <c r="AB50" s="18">
        <v>0</v>
      </c>
      <c r="AC50" s="13">
        <v>0</v>
      </c>
      <c r="AD50" s="17">
        <v>0</v>
      </c>
      <c r="AE50" s="18">
        <v>17528</v>
      </c>
      <c r="AF50" s="18">
        <v>0</v>
      </c>
      <c r="AG50" s="18">
        <v>0</v>
      </c>
      <c r="AH50" s="18">
        <v>0</v>
      </c>
      <c r="AI50" s="18">
        <v>0</v>
      </c>
      <c r="AJ50" s="13">
        <v>17528</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
      <c r="A52" s="4" t="s">
        <v>43</v>
      </c>
      <c r="B52" s="109">
        <v>0</v>
      </c>
      <c r="C52" s="110">
        <v>263066.71999999997</v>
      </c>
      <c r="D52" s="110">
        <v>0</v>
      </c>
      <c r="E52" s="110">
        <v>0</v>
      </c>
      <c r="F52" s="110">
        <v>363326.11999999994</v>
      </c>
      <c r="G52" s="110">
        <v>67183.19</v>
      </c>
      <c r="H52" s="111">
        <v>693576.03</v>
      </c>
      <c r="I52" s="17">
        <v>0</v>
      </c>
      <c r="J52" s="18">
        <v>180046.04</v>
      </c>
      <c r="K52" s="18">
        <v>0</v>
      </c>
      <c r="L52" s="18">
        <v>0</v>
      </c>
      <c r="M52" s="18">
        <v>281679.81999999995</v>
      </c>
      <c r="N52" s="18">
        <v>0</v>
      </c>
      <c r="O52" s="13">
        <v>461725.86</v>
      </c>
      <c r="P52" s="17">
        <v>0</v>
      </c>
      <c r="Q52" s="18">
        <v>0</v>
      </c>
      <c r="R52" s="18">
        <v>0</v>
      </c>
      <c r="S52" s="18">
        <v>0</v>
      </c>
      <c r="T52" s="18">
        <v>81646.3</v>
      </c>
      <c r="U52" s="18">
        <v>1400</v>
      </c>
      <c r="V52" s="13">
        <v>83046.3</v>
      </c>
      <c r="W52" s="17">
        <v>0</v>
      </c>
      <c r="X52" s="18">
        <v>0</v>
      </c>
      <c r="Y52" s="18">
        <v>0</v>
      </c>
      <c r="Z52" s="18">
        <v>0</v>
      </c>
      <c r="AA52" s="18">
        <v>0</v>
      </c>
      <c r="AB52" s="18">
        <v>65783.19</v>
      </c>
      <c r="AC52" s="13">
        <v>65783.19</v>
      </c>
      <c r="AD52" s="17">
        <v>0</v>
      </c>
      <c r="AE52" s="18">
        <v>83020.679999999993</v>
      </c>
      <c r="AF52" s="18">
        <v>0</v>
      </c>
      <c r="AG52" s="18">
        <v>0</v>
      </c>
      <c r="AH52" s="18">
        <v>0</v>
      </c>
      <c r="AI52" s="18">
        <v>0</v>
      </c>
      <c r="AJ52" s="13">
        <v>83020.679999999993</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3">
      <c r="A53" s="4" t="s">
        <v>44</v>
      </c>
      <c r="B53" s="109">
        <v>0</v>
      </c>
      <c r="C53" s="110">
        <v>8497359</v>
      </c>
      <c r="D53" s="110">
        <v>0</v>
      </c>
      <c r="E53" s="110">
        <v>1344448</v>
      </c>
      <c r="F53" s="110">
        <v>3550000</v>
      </c>
      <c r="G53" s="110">
        <v>1807101</v>
      </c>
      <c r="H53" s="111">
        <v>15198908</v>
      </c>
      <c r="I53" s="17">
        <v>0</v>
      </c>
      <c r="J53" s="18">
        <v>0</v>
      </c>
      <c r="K53" s="18">
        <v>0</v>
      </c>
      <c r="L53" s="18">
        <v>0</v>
      </c>
      <c r="M53" s="18">
        <v>0</v>
      </c>
      <c r="N53" s="18">
        <v>0</v>
      </c>
      <c r="O53" s="13">
        <v>0</v>
      </c>
      <c r="P53" s="17">
        <v>0</v>
      </c>
      <c r="Q53" s="18">
        <v>0</v>
      </c>
      <c r="R53" s="18">
        <v>0</v>
      </c>
      <c r="S53" s="18">
        <v>0</v>
      </c>
      <c r="T53" s="18">
        <v>0</v>
      </c>
      <c r="U53" s="18">
        <v>0</v>
      </c>
      <c r="V53" s="13">
        <v>0</v>
      </c>
      <c r="W53" s="17">
        <v>0</v>
      </c>
      <c r="X53" s="18">
        <v>80716</v>
      </c>
      <c r="Y53" s="18">
        <v>0</v>
      </c>
      <c r="Z53" s="18">
        <v>0</v>
      </c>
      <c r="AA53" s="18">
        <v>0</v>
      </c>
      <c r="AB53" s="18">
        <v>1007616</v>
      </c>
      <c r="AC53" s="13">
        <v>1088332</v>
      </c>
      <c r="AD53" s="17">
        <v>0</v>
      </c>
      <c r="AE53" s="18">
        <v>370262</v>
      </c>
      <c r="AF53" s="18">
        <v>0</v>
      </c>
      <c r="AG53" s="18">
        <v>0</v>
      </c>
      <c r="AH53" s="18">
        <v>0</v>
      </c>
      <c r="AI53" s="18">
        <v>509503</v>
      </c>
      <c r="AJ53" s="13">
        <v>879765</v>
      </c>
      <c r="AK53" s="17">
        <v>0</v>
      </c>
      <c r="AL53" s="18">
        <v>0</v>
      </c>
      <c r="AM53" s="18">
        <v>0</v>
      </c>
      <c r="AN53" s="18">
        <v>0</v>
      </c>
      <c r="AO53" s="18">
        <v>0</v>
      </c>
      <c r="AP53" s="18">
        <v>0</v>
      </c>
      <c r="AQ53" s="13">
        <v>0</v>
      </c>
      <c r="AR53" s="17">
        <v>0</v>
      </c>
      <c r="AS53" s="18">
        <v>5459842</v>
      </c>
      <c r="AT53" s="18">
        <v>0</v>
      </c>
      <c r="AU53" s="18">
        <v>174310</v>
      </c>
      <c r="AV53" s="18">
        <v>50000</v>
      </c>
      <c r="AW53" s="18">
        <v>289982</v>
      </c>
      <c r="AX53" s="13">
        <v>5974134</v>
      </c>
      <c r="AY53" s="17">
        <v>0</v>
      </c>
      <c r="AZ53" s="18">
        <v>0</v>
      </c>
      <c r="BA53" s="18">
        <v>0</v>
      </c>
      <c r="BB53" s="18">
        <v>1170138</v>
      </c>
      <c r="BC53" s="18">
        <v>3500000</v>
      </c>
      <c r="BD53" s="18">
        <v>0</v>
      </c>
      <c r="BE53" s="13">
        <v>4670138</v>
      </c>
      <c r="BF53" s="17">
        <v>0</v>
      </c>
      <c r="BG53" s="18">
        <v>2586539</v>
      </c>
      <c r="BH53" s="18">
        <v>0</v>
      </c>
      <c r="BI53" s="18">
        <v>0</v>
      </c>
      <c r="BJ53" s="18">
        <v>0</v>
      </c>
      <c r="BK53" s="18">
        <v>0</v>
      </c>
      <c r="BL53" s="13">
        <v>2586539</v>
      </c>
      <c r="BM53" s="17">
        <v>0</v>
      </c>
      <c r="BN53" s="18">
        <v>0</v>
      </c>
      <c r="BO53" s="18">
        <v>0</v>
      </c>
      <c r="BP53" s="18">
        <v>0</v>
      </c>
      <c r="BQ53" s="18">
        <v>0</v>
      </c>
      <c r="BR53" s="18">
        <v>0</v>
      </c>
      <c r="BS53" s="13">
        <v>0</v>
      </c>
    </row>
    <row r="54" spans="1:71" x14ac:dyDescent="0.3">
      <c r="A54" s="4" t="s">
        <v>45</v>
      </c>
      <c r="B54" s="109">
        <v>840000</v>
      </c>
      <c r="C54" s="110">
        <v>0</v>
      </c>
      <c r="D54" s="110">
        <v>90382</v>
      </c>
      <c r="E54" s="110">
        <v>0</v>
      </c>
      <c r="F54" s="110">
        <v>0</v>
      </c>
      <c r="G54" s="110">
        <v>0</v>
      </c>
      <c r="H54" s="111">
        <v>930382</v>
      </c>
      <c r="I54" s="17">
        <v>840000</v>
      </c>
      <c r="J54" s="18">
        <v>0</v>
      </c>
      <c r="K54" s="18">
        <v>90382</v>
      </c>
      <c r="L54" s="18">
        <v>0</v>
      </c>
      <c r="M54" s="18">
        <v>0</v>
      </c>
      <c r="N54" s="18">
        <v>0</v>
      </c>
      <c r="O54" s="13">
        <v>930382</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
      <c r="A55" s="4" t="s">
        <v>46</v>
      </c>
      <c r="B55" s="109">
        <v>0</v>
      </c>
      <c r="C55" s="110">
        <v>107049.99999999999</v>
      </c>
      <c r="D55" s="110">
        <v>70471.37</v>
      </c>
      <c r="E55" s="110">
        <v>98979</v>
      </c>
      <c r="F55" s="110">
        <v>127508.66</v>
      </c>
      <c r="G55" s="110">
        <v>0</v>
      </c>
      <c r="H55" s="111">
        <v>404009.03</v>
      </c>
      <c r="I55" s="17">
        <v>0</v>
      </c>
      <c r="J55" s="18">
        <v>0</v>
      </c>
      <c r="K55" s="18">
        <v>0</v>
      </c>
      <c r="L55" s="18">
        <v>0</v>
      </c>
      <c r="M55" s="18">
        <v>125303.46</v>
      </c>
      <c r="N55" s="18">
        <v>0</v>
      </c>
      <c r="O55" s="13">
        <v>125303.46</v>
      </c>
      <c r="P55" s="17">
        <v>0</v>
      </c>
      <c r="Q55" s="18">
        <v>0</v>
      </c>
      <c r="R55" s="18">
        <v>0</v>
      </c>
      <c r="S55" s="18">
        <v>0</v>
      </c>
      <c r="T55" s="18">
        <v>0</v>
      </c>
      <c r="U55" s="18">
        <v>0</v>
      </c>
      <c r="V55" s="13">
        <v>0</v>
      </c>
      <c r="W55" s="17">
        <v>0</v>
      </c>
      <c r="X55" s="18">
        <v>100499.98999999999</v>
      </c>
      <c r="Y55" s="18">
        <v>70471.37</v>
      </c>
      <c r="Z55" s="18">
        <v>98979</v>
      </c>
      <c r="AA55" s="18">
        <v>0</v>
      </c>
      <c r="AB55" s="18">
        <v>0</v>
      </c>
      <c r="AC55" s="13">
        <v>269950.36</v>
      </c>
      <c r="AD55" s="17">
        <v>0</v>
      </c>
      <c r="AE55" s="18">
        <v>6550.01</v>
      </c>
      <c r="AF55" s="18">
        <v>0</v>
      </c>
      <c r="AG55" s="18">
        <v>0</v>
      </c>
      <c r="AH55" s="18">
        <v>0</v>
      </c>
      <c r="AI55" s="18">
        <v>0</v>
      </c>
      <c r="AJ55" s="13">
        <v>6550.01</v>
      </c>
      <c r="AK55" s="17">
        <v>0</v>
      </c>
      <c r="AL55" s="18">
        <v>0</v>
      </c>
      <c r="AM55" s="18">
        <v>0</v>
      </c>
      <c r="AN55" s="18">
        <v>0</v>
      </c>
      <c r="AO55" s="18">
        <v>2205.1999999999998</v>
      </c>
      <c r="AP55" s="18">
        <v>0</v>
      </c>
      <c r="AQ55" s="13">
        <v>2205.1999999999998</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3">
      <c r="A56" s="4" t="s">
        <v>47</v>
      </c>
      <c r="B56" s="109">
        <v>0</v>
      </c>
      <c r="C56" s="110">
        <v>7974.55</v>
      </c>
      <c r="D56" s="110">
        <v>0</v>
      </c>
      <c r="E56" s="110">
        <v>0</v>
      </c>
      <c r="F56" s="110">
        <v>0</v>
      </c>
      <c r="G56" s="110">
        <v>0</v>
      </c>
      <c r="H56" s="111">
        <v>7974.55</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7974.55</v>
      </c>
      <c r="AT56" s="18">
        <v>0</v>
      </c>
      <c r="AU56" s="18">
        <v>0</v>
      </c>
      <c r="AV56" s="18">
        <v>0</v>
      </c>
      <c r="AW56" s="18">
        <v>0</v>
      </c>
      <c r="AX56" s="13">
        <v>7974.55</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
      <c r="A58" s="4" t="s">
        <v>49</v>
      </c>
      <c r="B58" s="109">
        <v>63264</v>
      </c>
      <c r="C58" s="110">
        <v>789979</v>
      </c>
      <c r="D58" s="110">
        <v>0</v>
      </c>
      <c r="E58" s="110">
        <v>0</v>
      </c>
      <c r="F58" s="110">
        <v>0</v>
      </c>
      <c r="G58" s="110">
        <v>141648</v>
      </c>
      <c r="H58" s="111">
        <v>994891</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141648</v>
      </c>
      <c r="AC58" s="13">
        <v>141648</v>
      </c>
      <c r="AD58" s="17">
        <v>0</v>
      </c>
      <c r="AE58" s="18">
        <v>789979</v>
      </c>
      <c r="AF58" s="18">
        <v>0</v>
      </c>
      <c r="AG58" s="18">
        <v>0</v>
      </c>
      <c r="AH58" s="18">
        <v>0</v>
      </c>
      <c r="AI58" s="18">
        <v>0</v>
      </c>
      <c r="AJ58" s="13">
        <v>789979</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63264</v>
      </c>
      <c r="BG58" s="18">
        <v>0</v>
      </c>
      <c r="BH58" s="18">
        <v>0</v>
      </c>
      <c r="BI58" s="18">
        <v>0</v>
      </c>
      <c r="BJ58" s="18">
        <v>0</v>
      </c>
      <c r="BK58" s="18">
        <v>0</v>
      </c>
      <c r="BL58" s="13">
        <v>63264</v>
      </c>
      <c r="BM58" s="17">
        <v>0</v>
      </c>
      <c r="BN58" s="18">
        <v>0</v>
      </c>
      <c r="BO58" s="18">
        <v>0</v>
      </c>
      <c r="BP58" s="18">
        <v>0</v>
      </c>
      <c r="BQ58" s="18">
        <v>0</v>
      </c>
      <c r="BR58" s="18">
        <v>0</v>
      </c>
      <c r="BS58" s="13">
        <v>0</v>
      </c>
    </row>
    <row r="59" spans="1:71" x14ac:dyDescent="0.3">
      <c r="A59" s="4" t="s">
        <v>50</v>
      </c>
      <c r="B59" s="109">
        <v>0</v>
      </c>
      <c r="C59" s="110">
        <v>395522</v>
      </c>
      <c r="D59" s="110">
        <v>0</v>
      </c>
      <c r="E59" s="110">
        <v>56980.4</v>
      </c>
      <c r="F59" s="110">
        <v>67377.290000000008</v>
      </c>
      <c r="G59" s="110">
        <v>111729</v>
      </c>
      <c r="H59" s="111">
        <v>631608.69000000006</v>
      </c>
      <c r="I59" s="17" t="s">
        <v>263</v>
      </c>
      <c r="J59" s="18" t="s">
        <v>263</v>
      </c>
      <c r="K59" s="18" t="s">
        <v>263</v>
      </c>
      <c r="L59" s="18">
        <v>47032.5</v>
      </c>
      <c r="M59" s="18" t="s">
        <v>263</v>
      </c>
      <c r="N59" s="18" t="s">
        <v>263</v>
      </c>
      <c r="O59" s="13">
        <v>47032.5</v>
      </c>
      <c r="P59" s="17" t="s">
        <v>263</v>
      </c>
      <c r="Q59" s="18" t="s">
        <v>263</v>
      </c>
      <c r="R59" s="18" t="s">
        <v>263</v>
      </c>
      <c r="S59" s="18" t="s">
        <v>263</v>
      </c>
      <c r="T59" s="18" t="s">
        <v>263</v>
      </c>
      <c r="U59" s="18" t="s">
        <v>263</v>
      </c>
      <c r="V59" s="13">
        <v>0</v>
      </c>
      <c r="W59" s="17" t="s">
        <v>263</v>
      </c>
      <c r="X59" s="18" t="s">
        <v>263</v>
      </c>
      <c r="Y59" s="18" t="s">
        <v>263</v>
      </c>
      <c r="Z59" s="18" t="s">
        <v>263</v>
      </c>
      <c r="AA59" s="18" t="s">
        <v>263</v>
      </c>
      <c r="AB59" s="18" t="s">
        <v>263</v>
      </c>
      <c r="AC59" s="13">
        <v>0</v>
      </c>
      <c r="AD59" s="17" t="s">
        <v>263</v>
      </c>
      <c r="AE59" s="18">
        <v>395522</v>
      </c>
      <c r="AF59" s="18" t="s">
        <v>263</v>
      </c>
      <c r="AG59" s="18">
        <v>1337.9</v>
      </c>
      <c r="AH59" s="18" t="s">
        <v>263</v>
      </c>
      <c r="AI59" s="18" t="s">
        <v>263</v>
      </c>
      <c r="AJ59" s="13">
        <v>396859.9</v>
      </c>
      <c r="AK59" s="17" t="s">
        <v>263</v>
      </c>
      <c r="AL59" s="18" t="s">
        <v>263</v>
      </c>
      <c r="AM59" s="18" t="s">
        <v>263</v>
      </c>
      <c r="AN59" s="18" t="s">
        <v>263</v>
      </c>
      <c r="AO59" s="18" t="s">
        <v>263</v>
      </c>
      <c r="AP59" s="18" t="s">
        <v>263</v>
      </c>
      <c r="AQ59" s="13">
        <v>0</v>
      </c>
      <c r="AR59" s="17" t="s">
        <v>263</v>
      </c>
      <c r="AS59" s="18" t="s">
        <v>263</v>
      </c>
      <c r="AT59" s="18" t="s">
        <v>263</v>
      </c>
      <c r="AU59" s="18" t="s">
        <v>263</v>
      </c>
      <c r="AV59" s="18" t="s">
        <v>263</v>
      </c>
      <c r="AW59" s="18" t="s">
        <v>263</v>
      </c>
      <c r="AX59" s="13">
        <v>0</v>
      </c>
      <c r="AY59" s="17" t="s">
        <v>263</v>
      </c>
      <c r="AZ59" s="18" t="s">
        <v>263</v>
      </c>
      <c r="BA59" s="18" t="s">
        <v>263</v>
      </c>
      <c r="BB59" s="18" t="s">
        <v>263</v>
      </c>
      <c r="BC59" s="18" t="s">
        <v>263</v>
      </c>
      <c r="BD59" s="18" t="s">
        <v>263</v>
      </c>
      <c r="BE59" s="13">
        <v>0</v>
      </c>
      <c r="BF59" s="17" t="s">
        <v>263</v>
      </c>
      <c r="BG59" s="18" t="s">
        <v>263</v>
      </c>
      <c r="BH59" s="18" t="s">
        <v>263</v>
      </c>
      <c r="BI59" s="18">
        <v>5725</v>
      </c>
      <c r="BJ59" s="18" t="s">
        <v>263</v>
      </c>
      <c r="BK59" s="18">
        <v>111729</v>
      </c>
      <c r="BL59" s="13">
        <v>117454</v>
      </c>
      <c r="BM59" s="17" t="s">
        <v>263</v>
      </c>
      <c r="BN59" s="18" t="s">
        <v>263</v>
      </c>
      <c r="BO59" s="18" t="s">
        <v>263</v>
      </c>
      <c r="BP59" s="18">
        <v>2885</v>
      </c>
      <c r="BQ59" s="18">
        <v>67377.290000000008</v>
      </c>
      <c r="BR59" s="18" t="s">
        <v>263</v>
      </c>
      <c r="BS59" s="13">
        <v>70262.290000000008</v>
      </c>
    </row>
    <row r="60" spans="1:71" x14ac:dyDescent="0.3">
      <c r="A60" s="4" t="s">
        <v>51</v>
      </c>
      <c r="B60" s="109">
        <v>0</v>
      </c>
      <c r="C60" s="110">
        <v>0</v>
      </c>
      <c r="D60" s="110">
        <v>3671568.02</v>
      </c>
      <c r="E60" s="110">
        <v>0</v>
      </c>
      <c r="F60" s="110">
        <v>0</v>
      </c>
      <c r="G60" s="110">
        <v>0</v>
      </c>
      <c r="H60" s="111">
        <v>3671568.02</v>
      </c>
      <c r="I60" s="17">
        <v>0</v>
      </c>
      <c r="J60" s="18">
        <v>0</v>
      </c>
      <c r="K60" s="18">
        <v>3671568.02</v>
      </c>
      <c r="L60" s="18">
        <v>0</v>
      </c>
      <c r="M60" s="18">
        <v>0</v>
      </c>
      <c r="N60" s="18">
        <v>0</v>
      </c>
      <c r="O60" s="13">
        <v>3671568.02</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
      <c r="A61" s="4" t="s">
        <v>52</v>
      </c>
      <c r="B61" s="109">
        <v>0</v>
      </c>
      <c r="C61" s="110">
        <v>0</v>
      </c>
      <c r="D61" s="110">
        <v>0</v>
      </c>
      <c r="E61" s="110">
        <v>0</v>
      </c>
      <c r="F61" s="110">
        <v>33696.71</v>
      </c>
      <c r="G61" s="110">
        <v>0</v>
      </c>
      <c r="H61" s="111">
        <v>33696.71</v>
      </c>
      <c r="I61" s="17">
        <v>0</v>
      </c>
      <c r="J61" s="18">
        <v>0</v>
      </c>
      <c r="K61" s="18">
        <v>0</v>
      </c>
      <c r="L61" s="18">
        <v>0</v>
      </c>
      <c r="M61" s="18">
        <v>33696.71</v>
      </c>
      <c r="N61" s="18">
        <v>0</v>
      </c>
      <c r="O61" s="13">
        <v>33696.71</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
      <c r="A62" s="4" t="s">
        <v>53</v>
      </c>
      <c r="B62" s="109">
        <v>170627.45</v>
      </c>
      <c r="C62" s="110">
        <v>1097812.7</v>
      </c>
      <c r="D62" s="110">
        <v>297814</v>
      </c>
      <c r="E62" s="110">
        <v>0</v>
      </c>
      <c r="F62" s="110">
        <v>0</v>
      </c>
      <c r="G62" s="110">
        <v>2143319.84</v>
      </c>
      <c r="H62" s="111">
        <v>3709573.99</v>
      </c>
      <c r="I62" s="17">
        <v>170627.45</v>
      </c>
      <c r="J62" s="18">
        <v>0</v>
      </c>
      <c r="K62" s="18">
        <v>0</v>
      </c>
      <c r="L62" s="18">
        <v>0</v>
      </c>
      <c r="M62" s="18">
        <v>0</v>
      </c>
      <c r="N62" s="18">
        <v>0</v>
      </c>
      <c r="O62" s="13">
        <v>170627.45</v>
      </c>
      <c r="P62" s="17">
        <v>0</v>
      </c>
      <c r="Q62" s="18">
        <v>0</v>
      </c>
      <c r="R62" s="18">
        <v>0</v>
      </c>
      <c r="S62" s="18">
        <v>0</v>
      </c>
      <c r="T62" s="18">
        <v>0</v>
      </c>
      <c r="U62" s="18">
        <v>0</v>
      </c>
      <c r="V62" s="13">
        <v>0</v>
      </c>
      <c r="W62" s="17">
        <v>0</v>
      </c>
      <c r="X62" s="18">
        <v>0</v>
      </c>
      <c r="Y62" s="18">
        <v>297814</v>
      </c>
      <c r="Z62" s="18">
        <v>0</v>
      </c>
      <c r="AA62" s="18">
        <v>0</v>
      </c>
      <c r="AB62" s="18">
        <v>2143319.84</v>
      </c>
      <c r="AC62" s="13">
        <v>2441133.84</v>
      </c>
      <c r="AD62" s="17">
        <v>0</v>
      </c>
      <c r="AE62" s="18">
        <v>1097812.7</v>
      </c>
      <c r="AF62" s="18">
        <v>0</v>
      </c>
      <c r="AG62" s="18">
        <v>0</v>
      </c>
      <c r="AH62" s="18">
        <v>0</v>
      </c>
      <c r="AI62" s="18">
        <v>0</v>
      </c>
      <c r="AJ62" s="13">
        <v>1097812.7</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
      <c r="A63" s="4" t="s">
        <v>54</v>
      </c>
      <c r="B63" s="109">
        <v>0</v>
      </c>
      <c r="C63" s="110">
        <v>380</v>
      </c>
      <c r="D63" s="110">
        <v>0</v>
      </c>
      <c r="E63" s="110">
        <v>0</v>
      </c>
      <c r="F63" s="110">
        <v>0</v>
      </c>
      <c r="G63" s="110">
        <v>0</v>
      </c>
      <c r="H63" s="111">
        <v>380</v>
      </c>
      <c r="I63" s="17">
        <v>0</v>
      </c>
      <c r="J63" s="18">
        <v>0</v>
      </c>
      <c r="K63" s="18">
        <v>0</v>
      </c>
      <c r="L63" s="18">
        <v>0</v>
      </c>
      <c r="M63" s="18">
        <v>0</v>
      </c>
      <c r="N63" s="18">
        <v>0</v>
      </c>
      <c r="O63" s="13">
        <v>0</v>
      </c>
      <c r="P63" s="17">
        <v>0</v>
      </c>
      <c r="Q63" s="18">
        <v>0</v>
      </c>
      <c r="R63" s="18">
        <v>0</v>
      </c>
      <c r="S63" s="18">
        <v>0</v>
      </c>
      <c r="T63" s="18">
        <v>0</v>
      </c>
      <c r="U63" s="18">
        <v>0</v>
      </c>
      <c r="V63" s="13">
        <v>0</v>
      </c>
      <c r="W63" s="17">
        <v>0</v>
      </c>
      <c r="X63" s="18">
        <v>380</v>
      </c>
      <c r="Y63" s="18">
        <v>0</v>
      </c>
      <c r="Z63" s="18">
        <v>0</v>
      </c>
      <c r="AA63" s="18">
        <v>0</v>
      </c>
      <c r="AB63" s="18">
        <v>0</v>
      </c>
      <c r="AC63" s="13">
        <v>380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
      <c r="A64" s="4" t="s">
        <v>55</v>
      </c>
      <c r="B64" s="109">
        <v>0</v>
      </c>
      <c r="C64" s="110">
        <v>1617571.94</v>
      </c>
      <c r="D64" s="110">
        <v>7919</v>
      </c>
      <c r="E64" s="110">
        <v>22531</v>
      </c>
      <c r="F64" s="110">
        <v>0</v>
      </c>
      <c r="G64" s="110">
        <v>727309</v>
      </c>
      <c r="H64" s="111">
        <v>2375330.94</v>
      </c>
      <c r="I64" s="17">
        <v>0</v>
      </c>
      <c r="J64" s="18">
        <v>0</v>
      </c>
      <c r="K64" s="18">
        <v>0</v>
      </c>
      <c r="L64" s="18">
        <v>0</v>
      </c>
      <c r="M64" s="18">
        <v>0</v>
      </c>
      <c r="N64" s="18">
        <v>0</v>
      </c>
      <c r="O64" s="13">
        <v>0</v>
      </c>
      <c r="P64" s="17">
        <v>0</v>
      </c>
      <c r="Q64" s="18">
        <v>0</v>
      </c>
      <c r="R64" s="18">
        <v>0</v>
      </c>
      <c r="S64" s="18">
        <v>0</v>
      </c>
      <c r="T64" s="18">
        <v>0</v>
      </c>
      <c r="U64" s="18">
        <v>0</v>
      </c>
      <c r="V64" s="13">
        <v>0</v>
      </c>
      <c r="W64" s="17">
        <v>0</v>
      </c>
      <c r="X64" s="18">
        <v>28248</v>
      </c>
      <c r="Y64" s="18">
        <v>7919</v>
      </c>
      <c r="Z64" s="18">
        <v>22531</v>
      </c>
      <c r="AA64" s="18">
        <v>0</v>
      </c>
      <c r="AB64" s="18">
        <v>83403</v>
      </c>
      <c r="AC64" s="13">
        <v>142101</v>
      </c>
      <c r="AD64" s="17">
        <v>0</v>
      </c>
      <c r="AE64" s="18">
        <v>244195.94</v>
      </c>
      <c r="AF64" s="18">
        <v>0</v>
      </c>
      <c r="AG64" s="18">
        <v>0</v>
      </c>
      <c r="AH64" s="18">
        <v>0</v>
      </c>
      <c r="AI64" s="18">
        <v>0</v>
      </c>
      <c r="AJ64" s="13">
        <v>244195.94</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1345128</v>
      </c>
      <c r="BA64" s="18">
        <v>0</v>
      </c>
      <c r="BB64" s="18">
        <v>0</v>
      </c>
      <c r="BC64" s="18">
        <v>0</v>
      </c>
      <c r="BD64" s="18">
        <v>643906</v>
      </c>
      <c r="BE64" s="13">
        <v>1989034</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
      <c r="A65" s="4" t="s">
        <v>56</v>
      </c>
      <c r="B65" s="109">
        <v>0</v>
      </c>
      <c r="C65" s="110">
        <v>941018</v>
      </c>
      <c r="D65" s="110">
        <v>0</v>
      </c>
      <c r="E65" s="110">
        <v>0</v>
      </c>
      <c r="F65" s="110">
        <v>64458</v>
      </c>
      <c r="G65" s="110">
        <v>0</v>
      </c>
      <c r="H65" s="111">
        <v>1005476</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28935</v>
      </c>
      <c r="AB65" s="18">
        <v>0</v>
      </c>
      <c r="AC65" s="13">
        <v>28935</v>
      </c>
      <c r="AD65" s="17">
        <v>0</v>
      </c>
      <c r="AE65" s="18">
        <v>151251</v>
      </c>
      <c r="AF65" s="18">
        <v>0</v>
      </c>
      <c r="AG65" s="18">
        <v>0</v>
      </c>
      <c r="AH65" s="18">
        <v>0</v>
      </c>
      <c r="AI65" s="18">
        <v>0</v>
      </c>
      <c r="AJ65" s="13">
        <v>151251</v>
      </c>
      <c r="AK65" s="17">
        <v>0</v>
      </c>
      <c r="AL65" s="18">
        <v>0</v>
      </c>
      <c r="AM65" s="18">
        <v>0</v>
      </c>
      <c r="AN65" s="18">
        <v>0</v>
      </c>
      <c r="AO65" s="18">
        <v>0</v>
      </c>
      <c r="AP65" s="18">
        <v>0</v>
      </c>
      <c r="AQ65" s="13">
        <v>0</v>
      </c>
      <c r="AR65" s="17">
        <v>0</v>
      </c>
      <c r="AS65" s="18">
        <v>789767</v>
      </c>
      <c r="AT65" s="18">
        <v>0</v>
      </c>
      <c r="AU65" s="18">
        <v>0</v>
      </c>
      <c r="AV65" s="18">
        <v>0</v>
      </c>
      <c r="AW65" s="18">
        <v>0</v>
      </c>
      <c r="AX65" s="13">
        <v>789767</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35523</v>
      </c>
      <c r="BR65" s="18">
        <v>0</v>
      </c>
      <c r="BS65" s="13">
        <v>35523</v>
      </c>
    </row>
    <row r="66" spans="1:71" x14ac:dyDescent="0.3">
      <c r="A66" s="4" t="s">
        <v>57</v>
      </c>
      <c r="B66" s="109">
        <v>1000</v>
      </c>
      <c r="C66" s="110">
        <v>105000</v>
      </c>
      <c r="D66" s="110">
        <v>207000</v>
      </c>
      <c r="E66" s="110">
        <v>0</v>
      </c>
      <c r="F66" s="110">
        <v>0</v>
      </c>
      <c r="G66" s="110">
        <v>121000</v>
      </c>
      <c r="H66" s="111">
        <v>434000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121000</v>
      </c>
      <c r="AC66" s="13">
        <v>121000</v>
      </c>
      <c r="AD66" s="17">
        <v>0</v>
      </c>
      <c r="AE66" s="18">
        <v>105000</v>
      </c>
      <c r="AF66" s="18">
        <v>207000</v>
      </c>
      <c r="AG66" s="18">
        <v>0</v>
      </c>
      <c r="AH66" s="18">
        <v>0</v>
      </c>
      <c r="AI66" s="18">
        <v>0</v>
      </c>
      <c r="AJ66" s="13">
        <v>312000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1000</v>
      </c>
      <c r="BG66" s="18">
        <v>0</v>
      </c>
      <c r="BH66" s="18">
        <v>0</v>
      </c>
      <c r="BI66" s="18">
        <v>0</v>
      </c>
      <c r="BJ66" s="18">
        <v>0</v>
      </c>
      <c r="BK66" s="18">
        <v>0</v>
      </c>
      <c r="BL66" s="13">
        <v>1000</v>
      </c>
      <c r="BM66" s="17">
        <v>0</v>
      </c>
      <c r="BN66" s="18">
        <v>0</v>
      </c>
      <c r="BO66" s="18">
        <v>0</v>
      </c>
      <c r="BP66" s="18">
        <v>0</v>
      </c>
      <c r="BQ66" s="18">
        <v>0</v>
      </c>
      <c r="BR66" s="18">
        <v>0</v>
      </c>
      <c r="BS66" s="13">
        <v>0</v>
      </c>
    </row>
    <row r="67" spans="1:71"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
      <c r="A68" s="4" t="s">
        <v>59</v>
      </c>
      <c r="B68" s="109">
        <v>0</v>
      </c>
      <c r="C68" s="110">
        <v>1321399.5900000001</v>
      </c>
      <c r="D68" s="110">
        <v>0</v>
      </c>
      <c r="E68" s="110">
        <v>0</v>
      </c>
      <c r="F68" s="110">
        <v>0</v>
      </c>
      <c r="G68" s="110">
        <v>336434.75</v>
      </c>
      <c r="H68" s="111">
        <v>1657834.34</v>
      </c>
      <c r="I68" s="17">
        <v>0</v>
      </c>
      <c r="J68" s="18">
        <v>0</v>
      </c>
      <c r="K68" s="18">
        <v>0</v>
      </c>
      <c r="L68" s="18">
        <v>0</v>
      </c>
      <c r="M68" s="18">
        <v>0</v>
      </c>
      <c r="N68" s="18">
        <v>336434.75</v>
      </c>
      <c r="O68" s="13">
        <v>336434.75</v>
      </c>
      <c r="P68" s="17">
        <v>0</v>
      </c>
      <c r="Q68" s="18">
        <v>0</v>
      </c>
      <c r="R68" s="18">
        <v>0</v>
      </c>
      <c r="S68" s="18">
        <v>0</v>
      </c>
      <c r="T68" s="18">
        <v>0</v>
      </c>
      <c r="U68" s="18">
        <v>0</v>
      </c>
      <c r="V68" s="13">
        <v>0</v>
      </c>
      <c r="W68" s="17">
        <v>0</v>
      </c>
      <c r="X68" s="18">
        <v>0</v>
      </c>
      <c r="Y68" s="18">
        <v>0</v>
      </c>
      <c r="Z68" s="18">
        <v>0</v>
      </c>
      <c r="AA68" s="18">
        <v>0</v>
      </c>
      <c r="AB68" s="18">
        <v>0</v>
      </c>
      <c r="AC68" s="13">
        <v>0</v>
      </c>
      <c r="AD68" s="17">
        <v>0</v>
      </c>
      <c r="AE68" s="18">
        <v>382961.31</v>
      </c>
      <c r="AF68" s="18">
        <v>0</v>
      </c>
      <c r="AG68" s="18">
        <v>0</v>
      </c>
      <c r="AH68" s="18">
        <v>0</v>
      </c>
      <c r="AI68" s="18">
        <v>0</v>
      </c>
      <c r="AJ68" s="13">
        <v>382961.31</v>
      </c>
      <c r="AK68" s="17">
        <v>0</v>
      </c>
      <c r="AL68" s="18">
        <v>0</v>
      </c>
      <c r="AM68" s="18">
        <v>0</v>
      </c>
      <c r="AN68" s="18">
        <v>0</v>
      </c>
      <c r="AO68" s="18">
        <v>0</v>
      </c>
      <c r="AP68" s="18">
        <v>0</v>
      </c>
      <c r="AQ68" s="13">
        <v>0</v>
      </c>
      <c r="AR68" s="17">
        <v>0</v>
      </c>
      <c r="AS68" s="18">
        <v>938438.28</v>
      </c>
      <c r="AT68" s="18">
        <v>0</v>
      </c>
      <c r="AU68" s="18">
        <v>0</v>
      </c>
      <c r="AV68" s="18">
        <v>0</v>
      </c>
      <c r="AW68" s="18">
        <v>0</v>
      </c>
      <c r="AX68" s="13">
        <v>938438.28</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
      <c r="A69" s="4" t="s">
        <v>60</v>
      </c>
      <c r="B69" s="109">
        <v>83795</v>
      </c>
      <c r="C69" s="110">
        <v>5528</v>
      </c>
      <c r="D69" s="110">
        <v>343670</v>
      </c>
      <c r="E69" s="110">
        <v>0</v>
      </c>
      <c r="F69" s="110">
        <v>0</v>
      </c>
      <c r="G69" s="110">
        <v>0</v>
      </c>
      <c r="H69" s="111">
        <v>432993</v>
      </c>
      <c r="I69" s="17">
        <v>83795</v>
      </c>
      <c r="J69" s="18">
        <v>0</v>
      </c>
      <c r="K69" s="18">
        <v>343670</v>
      </c>
      <c r="L69" s="18">
        <v>0</v>
      </c>
      <c r="M69" s="18">
        <v>0</v>
      </c>
      <c r="N69" s="18">
        <v>0</v>
      </c>
      <c r="O69" s="13">
        <v>427465</v>
      </c>
      <c r="P69" s="17">
        <v>0</v>
      </c>
      <c r="Q69" s="18">
        <v>0</v>
      </c>
      <c r="R69" s="18">
        <v>0</v>
      </c>
      <c r="S69" s="18">
        <v>0</v>
      </c>
      <c r="T69" s="18">
        <v>0</v>
      </c>
      <c r="U69" s="18">
        <v>0</v>
      </c>
      <c r="V69" s="13">
        <v>0</v>
      </c>
      <c r="W69" s="17">
        <v>0</v>
      </c>
      <c r="X69" s="18">
        <v>0</v>
      </c>
      <c r="Y69" s="18">
        <v>0</v>
      </c>
      <c r="Z69" s="18">
        <v>0</v>
      </c>
      <c r="AA69" s="18">
        <v>0</v>
      </c>
      <c r="AB69" s="18">
        <v>0</v>
      </c>
      <c r="AC69" s="13">
        <v>0</v>
      </c>
      <c r="AD69" s="17">
        <v>0</v>
      </c>
      <c r="AE69" s="18">
        <v>5528</v>
      </c>
      <c r="AF69" s="18">
        <v>0</v>
      </c>
      <c r="AG69" s="18">
        <v>0</v>
      </c>
      <c r="AH69" s="18">
        <v>0</v>
      </c>
      <c r="AI69" s="18">
        <v>0</v>
      </c>
      <c r="AJ69" s="13">
        <v>5528</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
      <c r="A70" s="4" t="s">
        <v>61</v>
      </c>
      <c r="B70" s="109">
        <v>0</v>
      </c>
      <c r="C70" s="110">
        <v>1527.27</v>
      </c>
      <c r="D70" s="110">
        <v>0</v>
      </c>
      <c r="E70" s="110">
        <v>0</v>
      </c>
      <c r="F70" s="110">
        <v>0</v>
      </c>
      <c r="G70" s="110">
        <v>15629.78</v>
      </c>
      <c r="H70" s="111">
        <v>17157.05</v>
      </c>
      <c r="I70" s="17">
        <v>0</v>
      </c>
      <c r="J70" s="18">
        <v>0</v>
      </c>
      <c r="K70" s="18">
        <v>0</v>
      </c>
      <c r="L70" s="18">
        <v>0</v>
      </c>
      <c r="M70" s="18">
        <v>0</v>
      </c>
      <c r="N70" s="18">
        <v>0</v>
      </c>
      <c r="O70" s="13">
        <v>0</v>
      </c>
      <c r="P70" s="17">
        <v>0</v>
      </c>
      <c r="Q70" s="18">
        <v>0</v>
      </c>
      <c r="R70" s="18">
        <v>0</v>
      </c>
      <c r="S70" s="18">
        <v>0</v>
      </c>
      <c r="T70" s="18">
        <v>0</v>
      </c>
      <c r="U70" s="18">
        <v>0</v>
      </c>
      <c r="V70" s="13">
        <v>0</v>
      </c>
      <c r="W70" s="17">
        <v>0</v>
      </c>
      <c r="X70" s="18">
        <v>1527.27</v>
      </c>
      <c r="Y70" s="18">
        <v>0</v>
      </c>
      <c r="Z70" s="18">
        <v>0</v>
      </c>
      <c r="AA70" s="18">
        <v>0</v>
      </c>
      <c r="AB70" s="18">
        <v>15629.78</v>
      </c>
      <c r="AC70" s="13">
        <v>17157.05</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
      <c r="A71" s="4" t="s">
        <v>62</v>
      </c>
      <c r="B71" s="109">
        <v>0</v>
      </c>
      <c r="C71" s="110">
        <v>369258</v>
      </c>
      <c r="D71" s="110">
        <v>329336</v>
      </c>
      <c r="E71" s="110">
        <v>0</v>
      </c>
      <c r="F71" s="110">
        <v>0</v>
      </c>
      <c r="G71" s="110">
        <v>89908</v>
      </c>
      <c r="H71" s="111">
        <v>788502</v>
      </c>
      <c r="I71" s="17">
        <v>0</v>
      </c>
      <c r="J71" s="18">
        <v>0</v>
      </c>
      <c r="K71" s="18">
        <v>0</v>
      </c>
      <c r="L71" s="18">
        <v>0</v>
      </c>
      <c r="M71" s="18">
        <v>0</v>
      </c>
      <c r="N71" s="18">
        <v>0</v>
      </c>
      <c r="O71" s="13">
        <v>0</v>
      </c>
      <c r="P71" s="17">
        <v>0</v>
      </c>
      <c r="Q71" s="18">
        <v>0</v>
      </c>
      <c r="R71" s="18">
        <v>0</v>
      </c>
      <c r="S71" s="18">
        <v>0</v>
      </c>
      <c r="T71" s="18">
        <v>0</v>
      </c>
      <c r="U71" s="18">
        <v>0</v>
      </c>
      <c r="V71" s="13">
        <v>0</v>
      </c>
      <c r="W71" s="17">
        <v>0</v>
      </c>
      <c r="X71" s="18">
        <v>36687</v>
      </c>
      <c r="Y71" s="18">
        <v>0</v>
      </c>
      <c r="Z71" s="18">
        <v>0</v>
      </c>
      <c r="AA71" s="18">
        <v>0</v>
      </c>
      <c r="AB71" s="18">
        <v>89908</v>
      </c>
      <c r="AC71" s="13">
        <v>126595</v>
      </c>
      <c r="AD71" s="17">
        <v>0</v>
      </c>
      <c r="AE71" s="18">
        <v>332571</v>
      </c>
      <c r="AF71" s="18">
        <v>329336</v>
      </c>
      <c r="AG71" s="18">
        <v>0</v>
      </c>
      <c r="AH71" s="18">
        <v>0</v>
      </c>
      <c r="AI71" s="18">
        <v>0</v>
      </c>
      <c r="AJ71" s="13">
        <v>661907</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
      <c r="A72" s="4" t="s">
        <v>63</v>
      </c>
      <c r="B72" s="109">
        <v>0</v>
      </c>
      <c r="C72" s="110">
        <v>187000</v>
      </c>
      <c r="D72" s="110">
        <v>0</v>
      </c>
      <c r="E72" s="110">
        <v>0</v>
      </c>
      <c r="F72" s="110">
        <v>0</v>
      </c>
      <c r="G72" s="110">
        <v>1922000</v>
      </c>
      <c r="H72" s="111">
        <v>2109000</v>
      </c>
      <c r="I72" s="17">
        <v>0</v>
      </c>
      <c r="J72" s="18">
        <v>0</v>
      </c>
      <c r="K72" s="18">
        <v>0</v>
      </c>
      <c r="L72" s="18">
        <v>0</v>
      </c>
      <c r="M72" s="18">
        <v>0</v>
      </c>
      <c r="N72" s="18">
        <v>0</v>
      </c>
      <c r="O72" s="13">
        <v>0</v>
      </c>
      <c r="P72" s="17">
        <v>0</v>
      </c>
      <c r="Q72" s="18">
        <v>0</v>
      </c>
      <c r="R72" s="18">
        <v>0</v>
      </c>
      <c r="S72" s="18">
        <v>0</v>
      </c>
      <c r="T72" s="18">
        <v>0</v>
      </c>
      <c r="U72" s="18">
        <v>0</v>
      </c>
      <c r="V72" s="13">
        <v>0</v>
      </c>
      <c r="W72" s="17">
        <v>0</v>
      </c>
      <c r="X72" s="18">
        <v>12000</v>
      </c>
      <c r="Y72" s="18">
        <v>0</v>
      </c>
      <c r="Z72" s="18">
        <v>0</v>
      </c>
      <c r="AA72" s="18">
        <v>0</v>
      </c>
      <c r="AB72" s="18">
        <v>0</v>
      </c>
      <c r="AC72" s="13">
        <v>12000</v>
      </c>
      <c r="AD72" s="17">
        <v>0</v>
      </c>
      <c r="AE72" s="18">
        <v>175000</v>
      </c>
      <c r="AF72" s="18">
        <v>0</v>
      </c>
      <c r="AG72" s="18">
        <v>0</v>
      </c>
      <c r="AH72" s="18">
        <v>0</v>
      </c>
      <c r="AI72" s="18">
        <v>0</v>
      </c>
      <c r="AJ72" s="13">
        <v>175000</v>
      </c>
      <c r="AK72" s="17">
        <v>0</v>
      </c>
      <c r="AL72" s="18">
        <v>0</v>
      </c>
      <c r="AM72" s="18">
        <v>0</v>
      </c>
      <c r="AN72" s="18">
        <v>0</v>
      </c>
      <c r="AO72" s="18">
        <v>0</v>
      </c>
      <c r="AP72" s="18">
        <v>22000</v>
      </c>
      <c r="AQ72" s="13">
        <v>22000</v>
      </c>
      <c r="AR72" s="17">
        <v>0</v>
      </c>
      <c r="AS72" s="18">
        <v>0</v>
      </c>
      <c r="AT72" s="18">
        <v>0</v>
      </c>
      <c r="AU72" s="18">
        <v>0</v>
      </c>
      <c r="AV72" s="18">
        <v>0</v>
      </c>
      <c r="AW72" s="18">
        <v>1900000</v>
      </c>
      <c r="AX72" s="13">
        <v>1900000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
      <c r="A73" s="4" t="s">
        <v>64</v>
      </c>
      <c r="B73" s="109">
        <v>0</v>
      </c>
      <c r="C73" s="110">
        <v>700915</v>
      </c>
      <c r="D73" s="110">
        <v>0</v>
      </c>
      <c r="E73" s="110">
        <v>0</v>
      </c>
      <c r="F73" s="110">
        <v>0</v>
      </c>
      <c r="G73" s="110">
        <v>0</v>
      </c>
      <c r="H73" s="111">
        <v>700915</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700915</v>
      </c>
      <c r="AT73" s="18">
        <v>0</v>
      </c>
      <c r="AU73" s="18">
        <v>0</v>
      </c>
      <c r="AV73" s="18">
        <v>0</v>
      </c>
      <c r="AW73" s="18">
        <v>0</v>
      </c>
      <c r="AX73" s="13">
        <v>700915</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0</v>
      </c>
      <c r="BP73" s="18">
        <v>0</v>
      </c>
      <c r="BQ73" s="18">
        <v>0</v>
      </c>
      <c r="BR73" s="18">
        <v>0</v>
      </c>
      <c r="BS73" s="13">
        <v>0</v>
      </c>
    </row>
    <row r="74" spans="1:71" x14ac:dyDescent="0.3">
      <c r="A74" s="4" t="s">
        <v>65</v>
      </c>
      <c r="B74" s="109">
        <v>0</v>
      </c>
      <c r="C74" s="110">
        <v>625089.42000000004</v>
      </c>
      <c r="D74" s="110">
        <v>0</v>
      </c>
      <c r="E74" s="110">
        <v>0</v>
      </c>
      <c r="F74" s="110">
        <v>0</v>
      </c>
      <c r="G74" s="110">
        <v>0</v>
      </c>
      <c r="H74" s="111">
        <v>625089.42000000004</v>
      </c>
      <c r="I74" s="17">
        <v>0</v>
      </c>
      <c r="J74" s="18">
        <v>0</v>
      </c>
      <c r="K74" s="18">
        <v>0</v>
      </c>
      <c r="L74" s="18">
        <v>0</v>
      </c>
      <c r="M74" s="18">
        <v>0</v>
      </c>
      <c r="N74" s="18">
        <v>0</v>
      </c>
      <c r="O74" s="13">
        <v>0</v>
      </c>
      <c r="P74" s="17">
        <v>0</v>
      </c>
      <c r="Q74" s="18">
        <v>0</v>
      </c>
      <c r="R74" s="18">
        <v>0</v>
      </c>
      <c r="S74" s="18">
        <v>0</v>
      </c>
      <c r="T74" s="18">
        <v>0</v>
      </c>
      <c r="U74" s="18">
        <v>0</v>
      </c>
      <c r="V74" s="13">
        <v>0</v>
      </c>
      <c r="W74" s="17">
        <v>0</v>
      </c>
      <c r="X74" s="18">
        <v>71771.86</v>
      </c>
      <c r="Y74" s="18">
        <v>0</v>
      </c>
      <c r="Z74" s="18">
        <v>0</v>
      </c>
      <c r="AA74" s="18">
        <v>0</v>
      </c>
      <c r="AB74" s="18">
        <v>0</v>
      </c>
      <c r="AC74" s="13">
        <v>71771.86</v>
      </c>
      <c r="AD74" s="17">
        <v>0</v>
      </c>
      <c r="AE74" s="18">
        <v>105121.29000000001</v>
      </c>
      <c r="AF74" s="18">
        <v>0</v>
      </c>
      <c r="AG74" s="18">
        <v>0</v>
      </c>
      <c r="AH74" s="18">
        <v>0</v>
      </c>
      <c r="AI74" s="18">
        <v>0</v>
      </c>
      <c r="AJ74" s="13">
        <v>105121.29000000001</v>
      </c>
      <c r="AK74" s="17">
        <v>0</v>
      </c>
      <c r="AL74" s="18">
        <v>0</v>
      </c>
      <c r="AM74" s="18">
        <v>0</v>
      </c>
      <c r="AN74" s="18">
        <v>0</v>
      </c>
      <c r="AO74" s="18">
        <v>0</v>
      </c>
      <c r="AP74" s="18">
        <v>0</v>
      </c>
      <c r="AQ74" s="13">
        <v>0</v>
      </c>
      <c r="AR74" s="17">
        <v>0</v>
      </c>
      <c r="AS74" s="18">
        <v>448196.27</v>
      </c>
      <c r="AT74" s="18">
        <v>0</v>
      </c>
      <c r="AU74" s="18">
        <v>0</v>
      </c>
      <c r="AV74" s="18">
        <v>0</v>
      </c>
      <c r="AW74" s="18">
        <v>0</v>
      </c>
      <c r="AX74" s="13">
        <v>448196.27</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
      <c r="A75" s="4" t="s">
        <v>66</v>
      </c>
      <c r="B75" s="109">
        <v>0</v>
      </c>
      <c r="C75" s="110">
        <v>0</v>
      </c>
      <c r="D75" s="110">
        <v>0</v>
      </c>
      <c r="E75" s="110">
        <v>0</v>
      </c>
      <c r="F75" s="110">
        <v>0</v>
      </c>
      <c r="G75" s="110">
        <v>0</v>
      </c>
      <c r="H75" s="111">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
      <c r="A76" s="4" t="s">
        <v>67</v>
      </c>
      <c r="B76" s="109">
        <v>0</v>
      </c>
      <c r="C76" s="110">
        <v>40000</v>
      </c>
      <c r="D76" s="110">
        <v>101423</v>
      </c>
      <c r="E76" s="110">
        <v>0</v>
      </c>
      <c r="F76" s="110">
        <v>0</v>
      </c>
      <c r="G76" s="110">
        <v>0</v>
      </c>
      <c r="H76" s="111">
        <v>141423</v>
      </c>
      <c r="I76" s="17">
        <v>0</v>
      </c>
      <c r="J76" s="18">
        <v>0</v>
      </c>
      <c r="K76" s="18">
        <v>81423</v>
      </c>
      <c r="L76" s="18">
        <v>0</v>
      </c>
      <c r="M76" s="18">
        <v>0</v>
      </c>
      <c r="N76" s="18">
        <v>0</v>
      </c>
      <c r="O76" s="13">
        <v>81423</v>
      </c>
      <c r="P76" s="17">
        <v>0</v>
      </c>
      <c r="Q76" s="18">
        <v>0</v>
      </c>
      <c r="R76" s="18">
        <v>0</v>
      </c>
      <c r="S76" s="18">
        <v>0</v>
      </c>
      <c r="T76" s="18">
        <v>0</v>
      </c>
      <c r="U76" s="18">
        <v>0</v>
      </c>
      <c r="V76" s="13">
        <v>0</v>
      </c>
      <c r="W76" s="17">
        <v>0</v>
      </c>
      <c r="X76" s="18">
        <v>40000</v>
      </c>
      <c r="Y76" s="18">
        <v>20000</v>
      </c>
      <c r="Z76" s="18">
        <v>0</v>
      </c>
      <c r="AA76" s="18">
        <v>0</v>
      </c>
      <c r="AB76" s="18">
        <v>0</v>
      </c>
      <c r="AC76" s="13">
        <v>60000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
      <c r="A77" s="4" t="s">
        <v>68</v>
      </c>
      <c r="B77" s="109">
        <v>0</v>
      </c>
      <c r="C77" s="110">
        <v>0</v>
      </c>
      <c r="D77" s="110">
        <v>0</v>
      </c>
      <c r="E77" s="110">
        <v>0</v>
      </c>
      <c r="F77" s="110">
        <v>0</v>
      </c>
      <c r="G77" s="110">
        <v>477304</v>
      </c>
      <c r="H77" s="111">
        <v>477304</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10788</v>
      </c>
      <c r="AC77" s="13">
        <v>10788</v>
      </c>
      <c r="AD77" s="17">
        <v>0</v>
      </c>
      <c r="AE77" s="18">
        <v>0</v>
      </c>
      <c r="AF77" s="18">
        <v>0</v>
      </c>
      <c r="AG77" s="18">
        <v>0</v>
      </c>
      <c r="AH77" s="18">
        <v>0</v>
      </c>
      <c r="AI77" s="18">
        <v>0</v>
      </c>
      <c r="AJ77" s="13">
        <v>0</v>
      </c>
      <c r="AK77" s="17">
        <v>0</v>
      </c>
      <c r="AL77" s="18">
        <v>0</v>
      </c>
      <c r="AM77" s="18">
        <v>0</v>
      </c>
      <c r="AN77" s="18">
        <v>0</v>
      </c>
      <c r="AO77" s="18">
        <v>0</v>
      </c>
      <c r="AP77" s="18">
        <v>466516</v>
      </c>
      <c r="AQ77" s="13">
        <v>466516</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
      <c r="A78" s="4" t="s">
        <v>69</v>
      </c>
      <c r="B78" s="109">
        <v>0</v>
      </c>
      <c r="C78" s="110">
        <v>0</v>
      </c>
      <c r="D78" s="110">
        <v>192</v>
      </c>
      <c r="E78" s="110">
        <v>273</v>
      </c>
      <c r="F78" s="110">
        <v>0</v>
      </c>
      <c r="G78" s="110">
        <v>8680</v>
      </c>
      <c r="H78" s="111">
        <v>9145</v>
      </c>
      <c r="I78" s="17">
        <v>0</v>
      </c>
      <c r="J78" s="18">
        <v>0</v>
      </c>
      <c r="K78" s="18">
        <v>0</v>
      </c>
      <c r="L78" s="18">
        <v>0</v>
      </c>
      <c r="M78" s="18">
        <v>0</v>
      </c>
      <c r="N78" s="18">
        <v>0</v>
      </c>
      <c r="O78" s="13">
        <v>0</v>
      </c>
      <c r="P78" s="17">
        <v>0</v>
      </c>
      <c r="Q78" s="18">
        <v>0</v>
      </c>
      <c r="R78" s="18">
        <v>0</v>
      </c>
      <c r="S78" s="18">
        <v>175</v>
      </c>
      <c r="T78" s="18">
        <v>0</v>
      </c>
      <c r="U78" s="18">
        <v>0</v>
      </c>
      <c r="V78" s="13">
        <v>175</v>
      </c>
      <c r="W78" s="17">
        <v>0</v>
      </c>
      <c r="X78" s="18">
        <v>0</v>
      </c>
      <c r="Y78" s="18">
        <v>0</v>
      </c>
      <c r="Z78" s="18">
        <v>0</v>
      </c>
      <c r="AA78" s="18">
        <v>0</v>
      </c>
      <c r="AB78" s="18">
        <v>0</v>
      </c>
      <c r="AC78" s="13">
        <v>0</v>
      </c>
      <c r="AD78" s="17">
        <v>0</v>
      </c>
      <c r="AE78" s="18">
        <v>0</v>
      </c>
      <c r="AF78" s="18">
        <v>192</v>
      </c>
      <c r="AG78" s="18">
        <v>0</v>
      </c>
      <c r="AH78" s="18">
        <v>0</v>
      </c>
      <c r="AI78" s="18">
        <v>0</v>
      </c>
      <c r="AJ78" s="13">
        <v>192</v>
      </c>
      <c r="AK78" s="17">
        <v>0</v>
      </c>
      <c r="AL78" s="18">
        <v>0</v>
      </c>
      <c r="AM78" s="18">
        <v>0</v>
      </c>
      <c r="AN78" s="18">
        <v>0</v>
      </c>
      <c r="AO78" s="18">
        <v>0</v>
      </c>
      <c r="AP78" s="18">
        <v>8680</v>
      </c>
      <c r="AQ78" s="13">
        <v>8680</v>
      </c>
      <c r="AR78" s="17">
        <v>0</v>
      </c>
      <c r="AS78" s="18">
        <v>0</v>
      </c>
      <c r="AT78" s="18">
        <v>0</v>
      </c>
      <c r="AU78" s="18">
        <v>0</v>
      </c>
      <c r="AV78" s="18">
        <v>0</v>
      </c>
      <c r="AW78" s="18">
        <v>0</v>
      </c>
      <c r="AX78" s="13">
        <v>0</v>
      </c>
      <c r="AY78" s="17">
        <v>0</v>
      </c>
      <c r="AZ78" s="18">
        <v>0</v>
      </c>
      <c r="BA78" s="18">
        <v>0</v>
      </c>
      <c r="BB78" s="18">
        <v>98</v>
      </c>
      <c r="BC78" s="18">
        <v>0</v>
      </c>
      <c r="BD78" s="18">
        <v>0</v>
      </c>
      <c r="BE78" s="13">
        <v>98</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3">
      <c r="A79" s="4" t="s">
        <v>70</v>
      </c>
      <c r="B79" s="109">
        <v>21806</v>
      </c>
      <c r="C79" s="110">
        <v>1143588</v>
      </c>
      <c r="D79" s="110">
        <v>537387</v>
      </c>
      <c r="E79" s="110">
        <v>0</v>
      </c>
      <c r="F79" s="110">
        <v>0</v>
      </c>
      <c r="G79" s="110">
        <v>0</v>
      </c>
      <c r="H79" s="111">
        <v>1702781</v>
      </c>
      <c r="I79" s="17">
        <v>0</v>
      </c>
      <c r="J79" s="18">
        <v>0</v>
      </c>
      <c r="K79" s="18">
        <v>0</v>
      </c>
      <c r="L79" s="18">
        <v>0</v>
      </c>
      <c r="M79" s="18">
        <v>0</v>
      </c>
      <c r="N79" s="18">
        <v>0</v>
      </c>
      <c r="O79" s="13">
        <v>0</v>
      </c>
      <c r="P79" s="17">
        <v>0</v>
      </c>
      <c r="Q79" s="18">
        <v>0</v>
      </c>
      <c r="R79" s="18">
        <v>0</v>
      </c>
      <c r="S79" s="18">
        <v>0</v>
      </c>
      <c r="T79" s="18">
        <v>0</v>
      </c>
      <c r="U79" s="18">
        <v>0</v>
      </c>
      <c r="V79" s="13">
        <v>0</v>
      </c>
      <c r="W79" s="17">
        <v>0</v>
      </c>
      <c r="X79" s="18">
        <v>246057</v>
      </c>
      <c r="Y79" s="18">
        <v>3375</v>
      </c>
      <c r="Z79" s="18">
        <v>0</v>
      </c>
      <c r="AA79" s="18">
        <v>0</v>
      </c>
      <c r="AB79" s="18">
        <v>0</v>
      </c>
      <c r="AC79" s="13">
        <v>249432</v>
      </c>
      <c r="AD79" s="17">
        <v>12301</v>
      </c>
      <c r="AE79" s="18">
        <v>897531</v>
      </c>
      <c r="AF79" s="18">
        <v>461811</v>
      </c>
      <c r="AG79" s="18">
        <v>0</v>
      </c>
      <c r="AH79" s="18">
        <v>0</v>
      </c>
      <c r="AI79" s="18">
        <v>0</v>
      </c>
      <c r="AJ79" s="13">
        <v>1371643</v>
      </c>
      <c r="AK79" s="17">
        <v>0</v>
      </c>
      <c r="AL79" s="18">
        <v>0</v>
      </c>
      <c r="AM79" s="18">
        <v>58664</v>
      </c>
      <c r="AN79" s="18">
        <v>0</v>
      </c>
      <c r="AO79" s="18">
        <v>0</v>
      </c>
      <c r="AP79" s="18">
        <v>0</v>
      </c>
      <c r="AQ79" s="13">
        <v>58664</v>
      </c>
      <c r="AR79" s="17">
        <v>9505</v>
      </c>
      <c r="AS79" s="18">
        <v>0</v>
      </c>
      <c r="AT79" s="18">
        <v>13537</v>
      </c>
      <c r="AU79" s="18">
        <v>0</v>
      </c>
      <c r="AV79" s="18">
        <v>0</v>
      </c>
      <c r="AW79" s="18">
        <v>0</v>
      </c>
      <c r="AX79" s="13">
        <v>23042</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
      <c r="A80" s="4" t="s">
        <v>71</v>
      </c>
      <c r="B80" s="109">
        <v>0</v>
      </c>
      <c r="C80" s="110">
        <v>1495121.57</v>
      </c>
      <c r="D80" s="110">
        <v>146702.34</v>
      </c>
      <c r="E80" s="110">
        <v>0</v>
      </c>
      <c r="F80" s="110">
        <v>0</v>
      </c>
      <c r="G80" s="110">
        <v>21784.29</v>
      </c>
      <c r="H80" s="111">
        <v>1663608.2000000002</v>
      </c>
      <c r="I80" s="17">
        <v>0</v>
      </c>
      <c r="J80" s="18">
        <v>0</v>
      </c>
      <c r="K80" s="18">
        <v>0</v>
      </c>
      <c r="L80" s="18">
        <v>0</v>
      </c>
      <c r="M80" s="18">
        <v>0</v>
      </c>
      <c r="N80" s="18">
        <v>0</v>
      </c>
      <c r="O80" s="13">
        <v>0</v>
      </c>
      <c r="P80" s="17">
        <v>0</v>
      </c>
      <c r="Q80" s="18">
        <v>0</v>
      </c>
      <c r="R80" s="18">
        <v>0</v>
      </c>
      <c r="S80" s="18">
        <v>0</v>
      </c>
      <c r="T80" s="18">
        <v>0</v>
      </c>
      <c r="U80" s="18">
        <v>0</v>
      </c>
      <c r="V80" s="13">
        <v>0</v>
      </c>
      <c r="W80" s="17">
        <v>0</v>
      </c>
      <c r="X80" s="18">
        <v>1353818.31</v>
      </c>
      <c r="Y80" s="18">
        <v>0</v>
      </c>
      <c r="Z80" s="18">
        <v>0</v>
      </c>
      <c r="AA80" s="18">
        <v>0</v>
      </c>
      <c r="AB80" s="18">
        <v>10400</v>
      </c>
      <c r="AC80" s="13">
        <v>1364218.31</v>
      </c>
      <c r="AD80" s="17">
        <v>0</v>
      </c>
      <c r="AE80" s="18">
        <v>141303.26</v>
      </c>
      <c r="AF80" s="18">
        <v>0</v>
      </c>
      <c r="AG80" s="18">
        <v>0</v>
      </c>
      <c r="AH80" s="18">
        <v>0</v>
      </c>
      <c r="AI80" s="18">
        <v>0</v>
      </c>
      <c r="AJ80" s="13">
        <v>141303.26</v>
      </c>
      <c r="AK80" s="17">
        <v>0</v>
      </c>
      <c r="AL80" s="18">
        <v>0</v>
      </c>
      <c r="AM80" s="18">
        <v>146702.34</v>
      </c>
      <c r="AN80" s="18">
        <v>0</v>
      </c>
      <c r="AO80" s="18">
        <v>0</v>
      </c>
      <c r="AP80" s="18">
        <v>0</v>
      </c>
      <c r="AQ80" s="13">
        <v>146702.34</v>
      </c>
      <c r="AR80" s="17">
        <v>0</v>
      </c>
      <c r="AS80" s="18">
        <v>0</v>
      </c>
      <c r="AT80" s="18">
        <v>0</v>
      </c>
      <c r="AU80" s="18">
        <v>0</v>
      </c>
      <c r="AV80" s="18">
        <v>0</v>
      </c>
      <c r="AW80" s="18">
        <v>11384.29</v>
      </c>
      <c r="AX80" s="13">
        <v>11384.29</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
      <c r="A81" s="4" t="s">
        <v>72</v>
      </c>
      <c r="B81" s="109">
        <v>0</v>
      </c>
      <c r="C81" s="110">
        <v>0</v>
      </c>
      <c r="D81" s="110">
        <v>0</v>
      </c>
      <c r="E81" s="110">
        <v>0</v>
      </c>
      <c r="F81" s="110">
        <v>35164.089999999997</v>
      </c>
      <c r="G81" s="110">
        <v>0</v>
      </c>
      <c r="H81" s="111">
        <v>35164.089999999997</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35164.089999999997</v>
      </c>
      <c r="BR81" s="18">
        <v>0</v>
      </c>
      <c r="BS81" s="13">
        <v>35164.089999999997</v>
      </c>
    </row>
    <row r="82" spans="1:71" x14ac:dyDescent="0.3">
      <c r="A82" s="4" t="s">
        <v>73</v>
      </c>
      <c r="B82" s="109">
        <v>0</v>
      </c>
      <c r="C82" s="110">
        <v>0</v>
      </c>
      <c r="D82" s="110">
        <v>0</v>
      </c>
      <c r="E82" s="110">
        <v>111981</v>
      </c>
      <c r="F82" s="110">
        <v>0</v>
      </c>
      <c r="G82" s="110">
        <v>0</v>
      </c>
      <c r="H82" s="111">
        <v>111981</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111981</v>
      </c>
      <c r="BQ82" s="18">
        <v>0</v>
      </c>
      <c r="BR82" s="18">
        <v>0</v>
      </c>
      <c r="BS82" s="13">
        <v>111981</v>
      </c>
    </row>
    <row r="83" spans="1:71" x14ac:dyDescent="0.3">
      <c r="A83" s="4" t="s">
        <v>74</v>
      </c>
      <c r="B83" s="109">
        <v>0</v>
      </c>
      <c r="C83" s="110">
        <v>0</v>
      </c>
      <c r="D83" s="110">
        <v>0</v>
      </c>
      <c r="E83" s="110">
        <v>0</v>
      </c>
      <c r="F83" s="110">
        <v>0</v>
      </c>
      <c r="G83" s="110">
        <v>257000</v>
      </c>
      <c r="H83" s="111">
        <v>257000</v>
      </c>
      <c r="I83" s="17">
        <v>0</v>
      </c>
      <c r="J83" s="18">
        <v>0</v>
      </c>
      <c r="K83" s="18">
        <v>0</v>
      </c>
      <c r="L83" s="18">
        <v>0</v>
      </c>
      <c r="M83" s="18">
        <v>0</v>
      </c>
      <c r="N83" s="18">
        <v>257000</v>
      </c>
      <c r="O83" s="13">
        <v>257000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
      <c r="A84" s="4" t="s">
        <v>75</v>
      </c>
      <c r="B84" s="109">
        <v>0</v>
      </c>
      <c r="C84" s="110">
        <v>134333</v>
      </c>
      <c r="D84" s="110">
        <v>43932</v>
      </c>
      <c r="E84" s="110">
        <v>0</v>
      </c>
      <c r="F84" s="110">
        <v>0</v>
      </c>
      <c r="G84" s="110">
        <v>0</v>
      </c>
      <c r="H84" s="111">
        <v>178265</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134333</v>
      </c>
      <c r="AF84" s="18">
        <v>0</v>
      </c>
      <c r="AG84" s="18">
        <v>0</v>
      </c>
      <c r="AH84" s="18">
        <v>0</v>
      </c>
      <c r="AI84" s="18">
        <v>0</v>
      </c>
      <c r="AJ84" s="13">
        <v>134333</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43932</v>
      </c>
      <c r="BI84" s="18">
        <v>0</v>
      </c>
      <c r="BJ84" s="18">
        <v>0</v>
      </c>
      <c r="BK84" s="18">
        <v>0</v>
      </c>
      <c r="BL84" s="13">
        <v>43932</v>
      </c>
      <c r="BM84" s="17">
        <v>0</v>
      </c>
      <c r="BN84" s="18">
        <v>0</v>
      </c>
      <c r="BO84" s="18">
        <v>0</v>
      </c>
      <c r="BP84" s="18">
        <v>0</v>
      </c>
      <c r="BQ84" s="18">
        <v>0</v>
      </c>
      <c r="BR84" s="18">
        <v>0</v>
      </c>
      <c r="BS84" s="13">
        <v>0</v>
      </c>
    </row>
    <row r="85" spans="1:71" x14ac:dyDescent="0.3">
      <c r="A85" s="4" t="s">
        <v>76</v>
      </c>
      <c r="B85" s="109">
        <v>11104656</v>
      </c>
      <c r="C85" s="110">
        <v>94176</v>
      </c>
      <c r="D85" s="110">
        <v>56334</v>
      </c>
      <c r="E85" s="110">
        <v>0</v>
      </c>
      <c r="F85" s="110">
        <v>0</v>
      </c>
      <c r="G85" s="110">
        <v>368957</v>
      </c>
      <c r="H85" s="111">
        <v>11624123</v>
      </c>
      <c r="I85" s="17">
        <v>204656</v>
      </c>
      <c r="J85" s="18">
        <v>0</v>
      </c>
      <c r="K85" s="18">
        <v>0</v>
      </c>
      <c r="L85" s="18">
        <v>0</v>
      </c>
      <c r="M85" s="18">
        <v>0</v>
      </c>
      <c r="N85" s="18">
        <v>55388</v>
      </c>
      <c r="O85" s="13">
        <v>260044</v>
      </c>
      <c r="P85" s="17">
        <v>0</v>
      </c>
      <c r="Q85" s="18">
        <v>0</v>
      </c>
      <c r="R85" s="18">
        <v>0</v>
      </c>
      <c r="S85" s="18">
        <v>0</v>
      </c>
      <c r="T85" s="18">
        <v>0</v>
      </c>
      <c r="U85" s="18">
        <v>0</v>
      </c>
      <c r="V85" s="13">
        <v>0</v>
      </c>
      <c r="W85" s="17">
        <v>10900000</v>
      </c>
      <c r="X85" s="18">
        <v>33424</v>
      </c>
      <c r="Y85" s="18">
        <v>56334</v>
      </c>
      <c r="Z85" s="18">
        <v>0</v>
      </c>
      <c r="AA85" s="18">
        <v>0</v>
      </c>
      <c r="AB85" s="18">
        <v>153211</v>
      </c>
      <c r="AC85" s="13">
        <v>11142969</v>
      </c>
      <c r="AD85" s="17">
        <v>0</v>
      </c>
      <c r="AE85" s="18">
        <v>60752</v>
      </c>
      <c r="AF85" s="18">
        <v>0</v>
      </c>
      <c r="AG85" s="18">
        <v>0</v>
      </c>
      <c r="AH85" s="18">
        <v>0</v>
      </c>
      <c r="AI85" s="18">
        <v>160358</v>
      </c>
      <c r="AJ85" s="13">
        <v>221110</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0</v>
      </c>
      <c r="BC85" s="18">
        <v>0</v>
      </c>
      <c r="BD85" s="18">
        <v>0</v>
      </c>
      <c r="BE85" s="13">
        <v>0</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3">
      <c r="A86" s="4" t="s">
        <v>77</v>
      </c>
      <c r="B86" s="109">
        <v>0</v>
      </c>
      <c r="C86" s="110">
        <v>0</v>
      </c>
      <c r="D86" s="110">
        <v>0</v>
      </c>
      <c r="E86" s="110">
        <v>0</v>
      </c>
      <c r="F86" s="110">
        <v>0</v>
      </c>
      <c r="G86" s="110">
        <v>0</v>
      </c>
      <c r="H86" s="111">
        <v>0</v>
      </c>
      <c r="I86" s="17">
        <v>0</v>
      </c>
      <c r="J86" s="18">
        <v>0</v>
      </c>
      <c r="K86" s="18">
        <v>0</v>
      </c>
      <c r="L86" s="18">
        <v>0</v>
      </c>
      <c r="M86" s="18">
        <v>0</v>
      </c>
      <c r="N86" s="18">
        <v>0</v>
      </c>
      <c r="O86" s="13">
        <v>0</v>
      </c>
      <c r="P86" s="17">
        <v>0</v>
      </c>
      <c r="Q86" s="18" t="s">
        <v>264</v>
      </c>
      <c r="R86" s="18">
        <v>0</v>
      </c>
      <c r="S86" s="18">
        <v>0</v>
      </c>
      <c r="T86" s="18">
        <v>0</v>
      </c>
      <c r="U86" s="18" t="s">
        <v>264</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
      <c r="A87" s="4" t="s">
        <v>78</v>
      </c>
      <c r="B87" s="109">
        <v>0</v>
      </c>
      <c r="C87" s="110">
        <v>0</v>
      </c>
      <c r="D87" s="110">
        <v>0</v>
      </c>
      <c r="E87" s="110">
        <v>0</v>
      </c>
      <c r="F87" s="110">
        <v>44777.11</v>
      </c>
      <c r="G87" s="110">
        <v>12828</v>
      </c>
      <c r="H87" s="111">
        <v>57605.11</v>
      </c>
      <c r="I87" s="17">
        <v>0</v>
      </c>
      <c r="J87" s="18">
        <v>0</v>
      </c>
      <c r="K87" s="18">
        <v>0</v>
      </c>
      <c r="L87" s="18">
        <v>0</v>
      </c>
      <c r="M87" s="18">
        <v>44777.11</v>
      </c>
      <c r="N87" s="18">
        <v>12828</v>
      </c>
      <c r="O87" s="13">
        <v>57605.11</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
      <c r="A88" s="4" t="s">
        <v>79</v>
      </c>
      <c r="B88" s="109">
        <v>0</v>
      </c>
      <c r="C88" s="110">
        <v>271505</v>
      </c>
      <c r="D88" s="110">
        <v>0</v>
      </c>
      <c r="E88" s="110">
        <v>5695</v>
      </c>
      <c r="F88" s="110">
        <v>0</v>
      </c>
      <c r="G88" s="110">
        <v>0</v>
      </c>
      <c r="H88" s="111">
        <v>277200</v>
      </c>
      <c r="I88" s="17">
        <v>0</v>
      </c>
      <c r="J88" s="18">
        <v>0</v>
      </c>
      <c r="K88" s="18">
        <v>0</v>
      </c>
      <c r="L88" s="18">
        <v>0</v>
      </c>
      <c r="M88" s="18">
        <v>0</v>
      </c>
      <c r="N88" s="18">
        <v>0</v>
      </c>
      <c r="O88" s="13">
        <v>0</v>
      </c>
      <c r="P88" s="17">
        <v>0</v>
      </c>
      <c r="Q88" s="18">
        <v>0</v>
      </c>
      <c r="R88" s="18">
        <v>0</v>
      </c>
      <c r="S88" s="18">
        <v>0</v>
      </c>
      <c r="T88" s="18">
        <v>0</v>
      </c>
      <c r="U88" s="18">
        <v>0</v>
      </c>
      <c r="V88" s="13">
        <v>0</v>
      </c>
      <c r="W88" s="17">
        <v>0</v>
      </c>
      <c r="X88" s="18">
        <v>36906</v>
      </c>
      <c r="Y88" s="18">
        <v>0</v>
      </c>
      <c r="Z88" s="18">
        <v>0</v>
      </c>
      <c r="AA88" s="18">
        <v>0</v>
      </c>
      <c r="AB88" s="18">
        <v>0</v>
      </c>
      <c r="AC88" s="13">
        <v>36906</v>
      </c>
      <c r="AD88" s="17">
        <v>0</v>
      </c>
      <c r="AE88" s="18">
        <v>24822</v>
      </c>
      <c r="AF88" s="18">
        <v>0</v>
      </c>
      <c r="AG88" s="18">
        <v>0</v>
      </c>
      <c r="AH88" s="18">
        <v>0</v>
      </c>
      <c r="AI88" s="18">
        <v>0</v>
      </c>
      <c r="AJ88" s="13">
        <v>24822</v>
      </c>
      <c r="AK88" s="17">
        <v>0</v>
      </c>
      <c r="AL88" s="18">
        <v>149166</v>
      </c>
      <c r="AM88" s="18">
        <v>0</v>
      </c>
      <c r="AN88" s="18">
        <v>0</v>
      </c>
      <c r="AO88" s="18">
        <v>0</v>
      </c>
      <c r="AP88" s="18">
        <v>0</v>
      </c>
      <c r="AQ88" s="13">
        <v>149166</v>
      </c>
      <c r="AR88" s="17">
        <v>0</v>
      </c>
      <c r="AS88" s="18">
        <v>0</v>
      </c>
      <c r="AT88" s="18">
        <v>0</v>
      </c>
      <c r="AU88" s="18">
        <v>5695</v>
      </c>
      <c r="AV88" s="18">
        <v>0</v>
      </c>
      <c r="AW88" s="18">
        <v>0</v>
      </c>
      <c r="AX88" s="13">
        <v>5695</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60611</v>
      </c>
      <c r="BO88" s="18">
        <v>0</v>
      </c>
      <c r="BP88" s="18">
        <v>0</v>
      </c>
      <c r="BQ88" s="18">
        <v>0</v>
      </c>
      <c r="BR88" s="18">
        <v>0</v>
      </c>
      <c r="BS88" s="13">
        <v>60611</v>
      </c>
    </row>
    <row r="89" spans="1:71"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
      <c r="A90" s="80" t="s">
        <v>80</v>
      </c>
      <c r="B90" s="81">
        <f>SUM(B9:B89)</f>
        <v>14113065.98</v>
      </c>
      <c r="C90" s="82">
        <f t="shared" ref="C90:H90" si="0">SUM(C9:C89)</f>
        <v>40819314.590000011</v>
      </c>
      <c r="D90" s="82">
        <f t="shared" si="0"/>
        <v>16057938.599999998</v>
      </c>
      <c r="E90" s="82">
        <f t="shared" si="0"/>
        <v>1959573.0999999999</v>
      </c>
      <c r="F90" s="82">
        <f t="shared" si="0"/>
        <v>6611187.9000000004</v>
      </c>
      <c r="G90" s="82">
        <f t="shared" ref="G90" si="1">SUM(G9:G89)</f>
        <v>9710653.3099999987</v>
      </c>
      <c r="H90" s="83">
        <f t="shared" si="0"/>
        <v>89271733.480000004</v>
      </c>
      <c r="I90" s="81">
        <f t="shared" ref="I90:BS90" si="2">SUM(I9:I89)</f>
        <v>2731031.9800000004</v>
      </c>
      <c r="J90" s="82">
        <f t="shared" si="2"/>
        <v>6722958.1400000006</v>
      </c>
      <c r="K90" s="82">
        <f t="shared" si="2"/>
        <v>7207508.0199999996</v>
      </c>
      <c r="L90" s="82">
        <f t="shared" si="2"/>
        <v>312342.7</v>
      </c>
      <c r="M90" s="82">
        <f t="shared" si="2"/>
        <v>1398605.48</v>
      </c>
      <c r="N90" s="82">
        <f t="shared" ref="N90" si="3">SUM(N9:N89)</f>
        <v>777964.74</v>
      </c>
      <c r="O90" s="83">
        <f t="shared" si="2"/>
        <v>19150411.059999999</v>
      </c>
      <c r="P90" s="81">
        <f t="shared" si="2"/>
        <v>0</v>
      </c>
      <c r="Q90" s="82">
        <f t="shared" si="2"/>
        <v>700782</v>
      </c>
      <c r="R90" s="82">
        <f t="shared" si="2"/>
        <v>0</v>
      </c>
      <c r="S90" s="82">
        <f t="shared" si="2"/>
        <v>24175</v>
      </c>
      <c r="T90" s="82">
        <f t="shared" si="2"/>
        <v>756684.84000000008</v>
      </c>
      <c r="U90" s="82">
        <f t="shared" ref="U90" si="4">SUM(U9:U89)</f>
        <v>1400</v>
      </c>
      <c r="V90" s="83">
        <f t="shared" si="2"/>
        <v>1483041.84</v>
      </c>
      <c r="W90" s="81">
        <f t="shared" ref="W90:AX90" si="5">SUM(W9:W89)</f>
        <v>10900000</v>
      </c>
      <c r="X90" s="82">
        <f t="shared" si="5"/>
        <v>5028394.76</v>
      </c>
      <c r="Y90" s="82">
        <f t="shared" si="5"/>
        <v>4234741.95</v>
      </c>
      <c r="Z90" s="82">
        <f t="shared" si="5"/>
        <v>123510</v>
      </c>
      <c r="AA90" s="82">
        <f t="shared" si="5"/>
        <v>140091.82</v>
      </c>
      <c r="AB90" s="82">
        <f t="shared" ref="AB90" si="6">SUM(AB9:AB89)</f>
        <v>4183010.82</v>
      </c>
      <c r="AC90" s="83">
        <f t="shared" si="5"/>
        <v>24609749.350000001</v>
      </c>
      <c r="AD90" s="81">
        <f t="shared" si="5"/>
        <v>-2274</v>
      </c>
      <c r="AE90" s="82">
        <f t="shared" si="5"/>
        <v>13997626.189999998</v>
      </c>
      <c r="AF90" s="82">
        <f t="shared" si="5"/>
        <v>2905038</v>
      </c>
      <c r="AG90" s="82">
        <f t="shared" si="5"/>
        <v>1337.9</v>
      </c>
      <c r="AH90" s="82">
        <f t="shared" si="5"/>
        <v>279961.45</v>
      </c>
      <c r="AI90" s="82">
        <f t="shared" ref="AI90" si="7">SUM(AI9:AI89)</f>
        <v>690053.32</v>
      </c>
      <c r="AJ90" s="83">
        <f t="shared" si="5"/>
        <v>17871742.859999999</v>
      </c>
      <c r="AK90" s="81">
        <f t="shared" si="5"/>
        <v>27721</v>
      </c>
      <c r="AL90" s="82">
        <f t="shared" si="5"/>
        <v>-5124.6999999999534</v>
      </c>
      <c r="AM90" s="82">
        <f t="shared" si="5"/>
        <v>1354883.6300000001</v>
      </c>
      <c r="AN90" s="82">
        <f t="shared" si="5"/>
        <v>2956.5</v>
      </c>
      <c r="AO90" s="82">
        <f t="shared" si="5"/>
        <v>9624.56</v>
      </c>
      <c r="AP90" s="82">
        <f t="shared" ref="AP90" si="8">SUM(AP9:AP89)</f>
        <v>1006649.3400000001</v>
      </c>
      <c r="AQ90" s="83">
        <f t="shared" si="5"/>
        <v>2396710.33</v>
      </c>
      <c r="AR90" s="81">
        <f t="shared" si="5"/>
        <v>9505</v>
      </c>
      <c r="AS90" s="82">
        <f t="shared" si="5"/>
        <v>9249438.5500000007</v>
      </c>
      <c r="AT90" s="82">
        <f t="shared" si="5"/>
        <v>301370</v>
      </c>
      <c r="AU90" s="82">
        <f t="shared" si="5"/>
        <v>180005</v>
      </c>
      <c r="AV90" s="82">
        <f t="shared" si="5"/>
        <v>70400</v>
      </c>
      <c r="AW90" s="82">
        <f t="shared" ref="AW90" si="9">SUM(AW9:AW89)</f>
        <v>2233657.9500000002</v>
      </c>
      <c r="AX90" s="83">
        <f t="shared" si="5"/>
        <v>12044376.499999998</v>
      </c>
      <c r="AY90" s="81">
        <f t="shared" si="2"/>
        <v>0</v>
      </c>
      <c r="AZ90" s="82">
        <f t="shared" si="2"/>
        <v>1528355.65</v>
      </c>
      <c r="BA90" s="82">
        <f t="shared" si="2"/>
        <v>0</v>
      </c>
      <c r="BB90" s="82">
        <f t="shared" si="2"/>
        <v>1170236</v>
      </c>
      <c r="BC90" s="82">
        <f>SUM(BC9:BC89)</f>
        <v>3500000</v>
      </c>
      <c r="BD90" s="82">
        <f>SUM(BD9:BD89)</f>
        <v>643906</v>
      </c>
      <c r="BE90" s="83">
        <f t="shared" si="2"/>
        <v>6842497.6500000004</v>
      </c>
      <c r="BF90" s="81">
        <f t="shared" si="2"/>
        <v>447082</v>
      </c>
      <c r="BG90" s="82">
        <f t="shared" si="2"/>
        <v>3378847</v>
      </c>
      <c r="BH90" s="82">
        <f t="shared" si="2"/>
        <v>54397</v>
      </c>
      <c r="BI90" s="82">
        <f t="shared" si="2"/>
        <v>12725</v>
      </c>
      <c r="BJ90" s="82">
        <f t="shared" si="2"/>
        <v>31000</v>
      </c>
      <c r="BK90" s="82">
        <f t="shared" ref="BK90" si="10">SUM(BK9:BK89)</f>
        <v>101638.86</v>
      </c>
      <c r="BL90" s="83">
        <f t="shared" si="2"/>
        <v>4025689.86</v>
      </c>
      <c r="BM90" s="81">
        <f t="shared" si="2"/>
        <v>0</v>
      </c>
      <c r="BN90" s="82">
        <f t="shared" si="2"/>
        <v>218037</v>
      </c>
      <c r="BO90" s="82">
        <f t="shared" si="2"/>
        <v>0</v>
      </c>
      <c r="BP90" s="82">
        <f t="shared" si="2"/>
        <v>132285</v>
      </c>
      <c r="BQ90" s="82">
        <f t="shared" si="2"/>
        <v>424819.75</v>
      </c>
      <c r="BR90" s="82">
        <f t="shared" ref="BR90" si="11">SUM(BR9:BR89)</f>
        <v>72372.28</v>
      </c>
      <c r="BS90" s="83">
        <f t="shared" si="2"/>
        <v>847514.03</v>
      </c>
    </row>
    <row r="91" spans="1:71"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22" width="12.6640625" style="9"/>
    <col min="30" max="16384" width="12.6640625" style="6"/>
  </cols>
  <sheetData>
    <row r="1" spans="1:29" x14ac:dyDescent="0.3">
      <c r="A1" s="1" t="s">
        <v>0</v>
      </c>
      <c r="B1" s="7"/>
      <c r="C1" s="7"/>
      <c r="D1" s="7"/>
      <c r="E1" s="7"/>
      <c r="F1" s="7"/>
      <c r="G1" s="7"/>
      <c r="H1" s="7"/>
      <c r="I1" s="7"/>
      <c r="J1" s="7"/>
      <c r="K1" s="7"/>
      <c r="L1" s="7"/>
      <c r="M1" s="7"/>
      <c r="N1" s="7"/>
      <c r="O1" s="7"/>
      <c r="P1" s="7"/>
      <c r="Q1" s="7"/>
      <c r="R1" s="7"/>
      <c r="S1" s="7"/>
      <c r="T1" s="7"/>
      <c r="U1" s="7"/>
      <c r="V1" s="7"/>
    </row>
    <row r="2" spans="1:29" ht="15.6" x14ac:dyDescent="0.3">
      <c r="A2" s="2" t="s">
        <v>156</v>
      </c>
      <c r="B2" s="8"/>
      <c r="C2" s="8"/>
      <c r="D2" s="8"/>
      <c r="E2" s="8"/>
      <c r="F2" s="8"/>
      <c r="G2" s="8"/>
      <c r="H2" s="8"/>
      <c r="I2" s="8"/>
      <c r="J2" s="8"/>
      <c r="K2" s="8"/>
      <c r="L2" s="8"/>
      <c r="M2" s="8"/>
      <c r="N2" s="8"/>
      <c r="O2" s="8"/>
      <c r="P2" s="8"/>
      <c r="Q2" s="8"/>
      <c r="R2" s="8"/>
      <c r="S2" s="8"/>
      <c r="T2" s="8"/>
      <c r="U2" s="8"/>
      <c r="V2" s="8"/>
    </row>
    <row r="3" spans="1:29" x14ac:dyDescent="0.3">
      <c r="A3" s="79" t="str">
        <f>'Total Outlays'!A3</f>
        <v>2016-17</v>
      </c>
    </row>
    <row r="4" spans="1:29" ht="15.6" x14ac:dyDescent="0.3">
      <c r="A4" s="125" t="s">
        <v>105</v>
      </c>
      <c r="B4" s="121"/>
      <c r="C4" s="121"/>
      <c r="D4" s="121"/>
      <c r="E4" s="121"/>
      <c r="F4" s="121"/>
      <c r="G4" s="121"/>
      <c r="H4" s="122"/>
      <c r="I4" s="120"/>
      <c r="J4" s="121"/>
      <c r="K4" s="121"/>
      <c r="L4" s="121"/>
      <c r="M4" s="121"/>
      <c r="N4" s="121"/>
      <c r="O4" s="121"/>
      <c r="P4" s="120"/>
      <c r="Q4" s="121"/>
      <c r="R4" s="121"/>
      <c r="S4" s="121"/>
      <c r="T4" s="121"/>
      <c r="U4" s="121"/>
      <c r="V4" s="122"/>
    </row>
    <row r="5" spans="1:29" s="11" customFormat="1" x14ac:dyDescent="0.3">
      <c r="A5" s="95"/>
      <c r="B5" s="129" t="s">
        <v>235</v>
      </c>
      <c r="C5" s="126"/>
      <c r="D5" s="126"/>
      <c r="E5" s="126"/>
      <c r="F5" s="126"/>
      <c r="G5" s="126"/>
      <c r="H5" s="127"/>
      <c r="I5" s="128" t="s">
        <v>233</v>
      </c>
      <c r="J5" s="129"/>
      <c r="K5" s="129"/>
      <c r="L5" s="129"/>
      <c r="M5" s="129"/>
      <c r="N5" s="129"/>
      <c r="O5" s="130"/>
      <c r="P5" s="129" t="s">
        <v>234</v>
      </c>
      <c r="Q5" s="129"/>
      <c r="R5" s="129"/>
      <c r="S5" s="129"/>
      <c r="T5" s="129"/>
      <c r="U5" s="129"/>
      <c r="V5" s="130"/>
      <c r="W5" s="131"/>
      <c r="X5" s="131"/>
      <c r="Y5" s="131"/>
      <c r="Z5" s="131"/>
      <c r="AA5" s="131"/>
      <c r="AB5" s="131"/>
      <c r="AC5" s="131"/>
    </row>
    <row r="6" spans="1:29" s="11" customFormat="1" ht="13.8" x14ac:dyDescent="0.25">
      <c r="A6" s="95"/>
      <c r="B6" s="98" t="str">
        <f>$I$4&amp;" Total"</f>
        <v xml:space="preserve"> Total</v>
      </c>
      <c r="C6" s="98"/>
      <c r="D6" s="98"/>
      <c r="E6" s="98"/>
      <c r="F6" s="98"/>
      <c r="G6" s="98"/>
      <c r="H6" s="99"/>
      <c r="I6" s="97" t="s">
        <v>153</v>
      </c>
      <c r="J6" s="98"/>
      <c r="K6" s="98"/>
      <c r="L6" s="98"/>
      <c r="M6" s="98"/>
      <c r="N6" s="98"/>
      <c r="O6" s="99"/>
      <c r="P6" s="105" t="s">
        <v>114</v>
      </c>
      <c r="Q6" s="98"/>
      <c r="R6" s="98"/>
      <c r="S6" s="98"/>
      <c r="T6" s="98"/>
      <c r="U6" s="98"/>
      <c r="V6" s="99"/>
    </row>
    <row r="7" spans="1:29"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row>
    <row r="8" spans="1:29"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row>
    <row r="9" spans="1:29" x14ac:dyDescent="0.3">
      <c r="A9" s="3"/>
      <c r="B9" s="106"/>
      <c r="C9" s="107"/>
      <c r="D9" s="107"/>
      <c r="E9" s="107"/>
      <c r="F9" s="107"/>
      <c r="G9" s="107"/>
      <c r="H9" s="108"/>
      <c r="I9" s="15"/>
      <c r="J9" s="16"/>
      <c r="K9" s="16"/>
      <c r="L9" s="16"/>
      <c r="M9" s="16"/>
      <c r="N9" s="16"/>
      <c r="O9" s="12"/>
      <c r="P9" s="15"/>
      <c r="Q9" s="16"/>
      <c r="R9" s="16"/>
      <c r="S9" s="16"/>
      <c r="T9" s="16"/>
      <c r="U9" s="16"/>
      <c r="V9" s="12"/>
    </row>
    <row r="10" spans="1:29" x14ac:dyDescent="0.3">
      <c r="A10" s="4" t="s">
        <v>1</v>
      </c>
      <c r="B10" s="109">
        <v>0</v>
      </c>
      <c r="C10" s="110">
        <v>0</v>
      </c>
      <c r="D10" s="110">
        <v>2532000</v>
      </c>
      <c r="E10" s="110">
        <v>0</v>
      </c>
      <c r="F10" s="110">
        <v>851000</v>
      </c>
      <c r="G10" s="110">
        <v>0</v>
      </c>
      <c r="H10" s="111">
        <v>3383000</v>
      </c>
      <c r="I10" s="17">
        <v>0</v>
      </c>
      <c r="J10" s="18">
        <v>0</v>
      </c>
      <c r="K10" s="18">
        <v>2532000</v>
      </c>
      <c r="L10" s="18">
        <v>0</v>
      </c>
      <c r="M10" s="18">
        <v>851000</v>
      </c>
      <c r="N10" s="18">
        <v>0</v>
      </c>
      <c r="O10" s="13">
        <v>3383000</v>
      </c>
      <c r="P10" s="17">
        <v>0</v>
      </c>
      <c r="Q10" s="18">
        <v>0</v>
      </c>
      <c r="R10" s="18">
        <v>0</v>
      </c>
      <c r="S10" s="18">
        <v>0</v>
      </c>
      <c r="T10" s="18">
        <v>0</v>
      </c>
      <c r="U10" s="18">
        <v>0</v>
      </c>
      <c r="V10" s="13">
        <v>0</v>
      </c>
    </row>
    <row r="11" spans="1:29" x14ac:dyDescent="0.3">
      <c r="A11" s="4" t="s">
        <v>2</v>
      </c>
      <c r="B11" s="109">
        <v>0</v>
      </c>
      <c r="C11" s="110">
        <v>0</v>
      </c>
      <c r="D11" s="110">
        <v>4062134</v>
      </c>
      <c r="E11" s="110">
        <v>7800</v>
      </c>
      <c r="F11" s="110">
        <v>361707</v>
      </c>
      <c r="G11" s="110">
        <v>0</v>
      </c>
      <c r="H11" s="111">
        <v>4431641</v>
      </c>
      <c r="I11" s="17">
        <v>0</v>
      </c>
      <c r="J11" s="18">
        <v>0</v>
      </c>
      <c r="K11" s="18">
        <v>4062134</v>
      </c>
      <c r="L11" s="18">
        <v>0</v>
      </c>
      <c r="M11" s="18">
        <v>361707</v>
      </c>
      <c r="N11" s="18">
        <v>0</v>
      </c>
      <c r="O11" s="13">
        <v>4423841</v>
      </c>
      <c r="P11" s="17">
        <v>0</v>
      </c>
      <c r="Q11" s="18">
        <v>0</v>
      </c>
      <c r="R11" s="18">
        <v>0</v>
      </c>
      <c r="S11" s="18">
        <v>7800</v>
      </c>
      <c r="T11" s="18">
        <v>0</v>
      </c>
      <c r="U11" s="18">
        <v>0</v>
      </c>
      <c r="V11" s="13">
        <v>7800</v>
      </c>
    </row>
    <row r="12" spans="1:29" x14ac:dyDescent="0.3">
      <c r="A12" s="4" t="s">
        <v>3</v>
      </c>
      <c r="B12" s="109">
        <v>5923375</v>
      </c>
      <c r="C12" s="110">
        <v>0</v>
      </c>
      <c r="D12" s="110">
        <v>37620990</v>
      </c>
      <c r="E12" s="110">
        <v>0</v>
      </c>
      <c r="F12" s="110">
        <v>749711</v>
      </c>
      <c r="G12" s="110">
        <v>0</v>
      </c>
      <c r="H12" s="111">
        <v>44294076</v>
      </c>
      <c r="I12" s="17">
        <v>5923375</v>
      </c>
      <c r="J12" s="18">
        <v>0</v>
      </c>
      <c r="K12" s="18">
        <v>37620990</v>
      </c>
      <c r="L12" s="18">
        <v>0</v>
      </c>
      <c r="M12" s="18">
        <v>749711</v>
      </c>
      <c r="N12" s="18">
        <v>0</v>
      </c>
      <c r="O12" s="13">
        <v>44294076</v>
      </c>
      <c r="P12" s="17">
        <v>0</v>
      </c>
      <c r="Q12" s="18">
        <v>0</v>
      </c>
      <c r="R12" s="18">
        <v>0</v>
      </c>
      <c r="S12" s="18">
        <v>0</v>
      </c>
      <c r="T12" s="18">
        <v>0</v>
      </c>
      <c r="U12" s="18">
        <v>0</v>
      </c>
      <c r="V12" s="13">
        <v>0</v>
      </c>
    </row>
    <row r="13" spans="1:29" x14ac:dyDescent="0.3">
      <c r="A13" s="4" t="s">
        <v>4</v>
      </c>
      <c r="B13" s="109">
        <v>0</v>
      </c>
      <c r="C13" s="110">
        <v>964000</v>
      </c>
      <c r="D13" s="110">
        <v>3558000</v>
      </c>
      <c r="E13" s="110">
        <v>39000</v>
      </c>
      <c r="F13" s="110">
        <v>174000</v>
      </c>
      <c r="G13" s="110">
        <v>0</v>
      </c>
      <c r="H13" s="111">
        <v>4735000</v>
      </c>
      <c r="I13" s="17">
        <v>0</v>
      </c>
      <c r="J13" s="18">
        <v>598000</v>
      </c>
      <c r="K13" s="18">
        <v>3558000</v>
      </c>
      <c r="L13" s="18">
        <v>24000</v>
      </c>
      <c r="M13" s="18">
        <v>108000</v>
      </c>
      <c r="N13" s="18">
        <v>0</v>
      </c>
      <c r="O13" s="13">
        <v>4288000</v>
      </c>
      <c r="P13" s="17">
        <v>0</v>
      </c>
      <c r="Q13" s="18">
        <v>366000</v>
      </c>
      <c r="R13" s="18">
        <v>0</v>
      </c>
      <c r="S13" s="18">
        <v>15000</v>
      </c>
      <c r="T13" s="18">
        <v>66000</v>
      </c>
      <c r="U13" s="18">
        <v>0</v>
      </c>
      <c r="V13" s="13">
        <v>447000</v>
      </c>
    </row>
    <row r="14" spans="1:29" x14ac:dyDescent="0.3">
      <c r="A14" s="4" t="s">
        <v>5</v>
      </c>
      <c r="B14" s="109">
        <v>0</v>
      </c>
      <c r="C14" s="110">
        <v>20572</v>
      </c>
      <c r="D14" s="110">
        <v>4697657</v>
      </c>
      <c r="E14" s="110">
        <v>0</v>
      </c>
      <c r="F14" s="110">
        <v>0</v>
      </c>
      <c r="G14" s="110">
        <v>0</v>
      </c>
      <c r="H14" s="111">
        <v>4718229</v>
      </c>
      <c r="I14" s="17">
        <v>0</v>
      </c>
      <c r="J14" s="18">
        <v>20572</v>
      </c>
      <c r="K14" s="18">
        <v>4697657</v>
      </c>
      <c r="L14" s="18">
        <v>0</v>
      </c>
      <c r="M14" s="18">
        <v>0</v>
      </c>
      <c r="N14" s="18">
        <v>0</v>
      </c>
      <c r="O14" s="13">
        <v>4718229</v>
      </c>
      <c r="P14" s="17">
        <v>0</v>
      </c>
      <c r="Q14" s="18">
        <v>0</v>
      </c>
      <c r="R14" s="18">
        <v>0</v>
      </c>
      <c r="S14" s="18">
        <v>0</v>
      </c>
      <c r="T14" s="18">
        <v>0</v>
      </c>
      <c r="U14" s="18">
        <v>0</v>
      </c>
      <c r="V14" s="13">
        <v>0</v>
      </c>
    </row>
    <row r="15" spans="1:29" x14ac:dyDescent="0.3">
      <c r="A15" s="4" t="s">
        <v>6</v>
      </c>
      <c r="B15" s="109">
        <v>0</v>
      </c>
      <c r="C15" s="110">
        <v>0</v>
      </c>
      <c r="D15" s="110">
        <v>10386265</v>
      </c>
      <c r="E15" s="110">
        <v>0</v>
      </c>
      <c r="F15" s="110">
        <v>0</v>
      </c>
      <c r="G15" s="110">
        <v>25048</v>
      </c>
      <c r="H15" s="111">
        <v>10411313</v>
      </c>
      <c r="I15" s="17">
        <v>0</v>
      </c>
      <c r="J15" s="18">
        <v>0</v>
      </c>
      <c r="K15" s="18">
        <v>10386265</v>
      </c>
      <c r="L15" s="18">
        <v>0</v>
      </c>
      <c r="M15" s="18">
        <v>0</v>
      </c>
      <c r="N15" s="18">
        <v>0</v>
      </c>
      <c r="O15" s="13">
        <v>10386265</v>
      </c>
      <c r="P15" s="17">
        <v>0</v>
      </c>
      <c r="Q15" s="18">
        <v>0</v>
      </c>
      <c r="R15" s="18">
        <v>0</v>
      </c>
      <c r="S15" s="18">
        <v>0</v>
      </c>
      <c r="T15" s="18">
        <v>0</v>
      </c>
      <c r="U15" s="18">
        <v>25048</v>
      </c>
      <c r="V15" s="13">
        <v>25048</v>
      </c>
    </row>
    <row r="16" spans="1:29" x14ac:dyDescent="0.3">
      <c r="A16" s="4" t="s">
        <v>7</v>
      </c>
      <c r="B16" s="109">
        <v>0</v>
      </c>
      <c r="C16" s="110">
        <v>0</v>
      </c>
      <c r="D16" s="110">
        <v>3655404.54</v>
      </c>
      <c r="E16" s="110">
        <v>0</v>
      </c>
      <c r="F16" s="110">
        <v>0</v>
      </c>
      <c r="G16" s="110">
        <v>114226.16</v>
      </c>
      <c r="H16" s="111">
        <v>3769630.7</v>
      </c>
      <c r="I16" s="17">
        <v>0</v>
      </c>
      <c r="J16" s="18">
        <v>0</v>
      </c>
      <c r="K16" s="18">
        <v>3655404.54</v>
      </c>
      <c r="L16" s="18">
        <v>0</v>
      </c>
      <c r="M16" s="18">
        <v>0</v>
      </c>
      <c r="N16" s="18">
        <v>114226.16</v>
      </c>
      <c r="O16" s="13">
        <v>3769630.7</v>
      </c>
      <c r="P16" s="17">
        <v>0</v>
      </c>
      <c r="Q16" s="18">
        <v>0</v>
      </c>
      <c r="R16" s="18">
        <v>0</v>
      </c>
      <c r="S16" s="18">
        <v>0</v>
      </c>
      <c r="T16" s="18">
        <v>0</v>
      </c>
      <c r="U16" s="18">
        <v>0</v>
      </c>
      <c r="V16" s="13">
        <v>0</v>
      </c>
    </row>
    <row r="17" spans="1:22" x14ac:dyDescent="0.3">
      <c r="A17" s="4" t="s">
        <v>8</v>
      </c>
      <c r="B17" s="109">
        <v>0</v>
      </c>
      <c r="C17" s="110">
        <v>0</v>
      </c>
      <c r="D17" s="110">
        <v>2491326</v>
      </c>
      <c r="E17" s="110">
        <v>0</v>
      </c>
      <c r="F17" s="110">
        <v>0</v>
      </c>
      <c r="G17" s="110">
        <v>1863</v>
      </c>
      <c r="H17" s="111">
        <v>2493189</v>
      </c>
      <c r="I17" s="17">
        <v>0</v>
      </c>
      <c r="J17" s="18">
        <v>0</v>
      </c>
      <c r="K17" s="18">
        <v>2491326</v>
      </c>
      <c r="L17" s="18">
        <v>0</v>
      </c>
      <c r="M17" s="18">
        <v>0</v>
      </c>
      <c r="N17" s="18">
        <v>0</v>
      </c>
      <c r="O17" s="13">
        <v>2491326</v>
      </c>
      <c r="P17" s="17">
        <v>0</v>
      </c>
      <c r="Q17" s="18">
        <v>0</v>
      </c>
      <c r="R17" s="18">
        <v>0</v>
      </c>
      <c r="S17" s="18">
        <v>0</v>
      </c>
      <c r="T17" s="18">
        <v>0</v>
      </c>
      <c r="U17" s="18">
        <v>1863</v>
      </c>
      <c r="V17" s="13">
        <v>1863</v>
      </c>
    </row>
    <row r="18" spans="1:22" x14ac:dyDescent="0.3">
      <c r="A18" s="4" t="s">
        <v>9</v>
      </c>
      <c r="B18" s="109">
        <v>0</v>
      </c>
      <c r="C18" s="110">
        <v>0</v>
      </c>
      <c r="D18" s="110">
        <v>9669007.1999999993</v>
      </c>
      <c r="E18" s="110">
        <v>0</v>
      </c>
      <c r="F18" s="110">
        <v>0</v>
      </c>
      <c r="G18" s="110">
        <v>0</v>
      </c>
      <c r="H18" s="111">
        <v>9669007.1999999993</v>
      </c>
      <c r="I18" s="17">
        <v>0</v>
      </c>
      <c r="J18" s="18">
        <v>0</v>
      </c>
      <c r="K18" s="18">
        <v>9669007.1999999993</v>
      </c>
      <c r="L18" s="18">
        <v>0</v>
      </c>
      <c r="M18" s="18">
        <v>0</v>
      </c>
      <c r="N18" s="18">
        <v>0</v>
      </c>
      <c r="O18" s="13">
        <v>9669007.1999999993</v>
      </c>
      <c r="P18" s="17">
        <v>0</v>
      </c>
      <c r="Q18" s="18">
        <v>0</v>
      </c>
      <c r="R18" s="18">
        <v>0</v>
      </c>
      <c r="S18" s="18">
        <v>0</v>
      </c>
      <c r="T18" s="18">
        <v>0</v>
      </c>
      <c r="U18" s="18">
        <v>0</v>
      </c>
      <c r="V18" s="13">
        <v>0</v>
      </c>
    </row>
    <row r="19" spans="1:22" x14ac:dyDescent="0.3">
      <c r="A19" s="4" t="s">
        <v>10</v>
      </c>
      <c r="B19" s="109">
        <v>0</v>
      </c>
      <c r="C19" s="110">
        <v>0</v>
      </c>
      <c r="D19" s="110">
        <v>15156519</v>
      </c>
      <c r="E19" s="110">
        <v>0</v>
      </c>
      <c r="F19" s="110">
        <v>294908</v>
      </c>
      <c r="G19" s="110">
        <v>0</v>
      </c>
      <c r="H19" s="111">
        <v>15451427</v>
      </c>
      <c r="I19" s="17">
        <v>0</v>
      </c>
      <c r="J19" s="18">
        <v>0</v>
      </c>
      <c r="K19" s="18">
        <v>15156519</v>
      </c>
      <c r="L19" s="18">
        <v>0</v>
      </c>
      <c r="M19" s="18">
        <v>294908</v>
      </c>
      <c r="N19" s="18">
        <v>0</v>
      </c>
      <c r="O19" s="13">
        <v>15451427</v>
      </c>
      <c r="P19" s="17">
        <v>0</v>
      </c>
      <c r="Q19" s="18">
        <v>0</v>
      </c>
      <c r="R19" s="18">
        <v>0</v>
      </c>
      <c r="S19" s="18">
        <v>0</v>
      </c>
      <c r="T19" s="18">
        <v>0</v>
      </c>
      <c r="U19" s="18">
        <v>0</v>
      </c>
      <c r="V19" s="13">
        <v>0</v>
      </c>
    </row>
    <row r="20" spans="1:22" x14ac:dyDescent="0.3">
      <c r="A20" s="4" t="s">
        <v>11</v>
      </c>
      <c r="B20" s="109">
        <v>0</v>
      </c>
      <c r="C20" s="110">
        <v>0</v>
      </c>
      <c r="D20" s="110">
        <v>3441000</v>
      </c>
      <c r="E20" s="110">
        <v>54000</v>
      </c>
      <c r="F20" s="110">
        <v>602000</v>
      </c>
      <c r="G20" s="110">
        <v>11000</v>
      </c>
      <c r="H20" s="111">
        <v>4108000</v>
      </c>
      <c r="I20" s="17">
        <v>0</v>
      </c>
      <c r="J20" s="18">
        <v>0</v>
      </c>
      <c r="K20" s="18">
        <v>3441000</v>
      </c>
      <c r="L20" s="18">
        <v>0</v>
      </c>
      <c r="M20" s="18">
        <v>602000</v>
      </c>
      <c r="N20" s="18">
        <v>11000</v>
      </c>
      <c r="O20" s="13">
        <v>4054000</v>
      </c>
      <c r="P20" s="17">
        <v>0</v>
      </c>
      <c r="Q20" s="18">
        <v>0</v>
      </c>
      <c r="R20" s="18">
        <v>0</v>
      </c>
      <c r="S20" s="18">
        <v>54000</v>
      </c>
      <c r="T20" s="18">
        <v>0</v>
      </c>
      <c r="U20" s="18">
        <v>0</v>
      </c>
      <c r="V20" s="13">
        <v>54000</v>
      </c>
    </row>
    <row r="21" spans="1:22" x14ac:dyDescent="0.3">
      <c r="A21" s="4" t="s">
        <v>12</v>
      </c>
      <c r="B21" s="109">
        <v>0</v>
      </c>
      <c r="C21" s="110">
        <v>0</v>
      </c>
      <c r="D21" s="110">
        <v>10014120</v>
      </c>
      <c r="E21" s="110">
        <v>0</v>
      </c>
      <c r="F21" s="110">
        <v>461047</v>
      </c>
      <c r="G21" s="110">
        <v>0</v>
      </c>
      <c r="H21" s="111">
        <v>10475167</v>
      </c>
      <c r="I21" s="17">
        <v>0</v>
      </c>
      <c r="J21" s="18">
        <v>0</v>
      </c>
      <c r="K21" s="18">
        <v>10014120</v>
      </c>
      <c r="L21" s="18">
        <v>0</v>
      </c>
      <c r="M21" s="18">
        <v>461047</v>
      </c>
      <c r="N21" s="18">
        <v>0</v>
      </c>
      <c r="O21" s="13">
        <v>10475167</v>
      </c>
      <c r="P21" s="17">
        <v>0</v>
      </c>
      <c r="Q21" s="18">
        <v>0</v>
      </c>
      <c r="R21" s="18">
        <v>0</v>
      </c>
      <c r="S21" s="18">
        <v>0</v>
      </c>
      <c r="T21" s="18">
        <v>0</v>
      </c>
      <c r="U21" s="18">
        <v>0</v>
      </c>
      <c r="V21" s="13">
        <v>0</v>
      </c>
    </row>
    <row r="22" spans="1:22" x14ac:dyDescent="0.3">
      <c r="A22" s="4" t="s">
        <v>13</v>
      </c>
      <c r="B22" s="109">
        <v>16600</v>
      </c>
      <c r="C22" s="110">
        <v>3111.74</v>
      </c>
      <c r="D22" s="110">
        <v>3835283.83</v>
      </c>
      <c r="E22" s="110">
        <v>0</v>
      </c>
      <c r="F22" s="110">
        <v>0</v>
      </c>
      <c r="G22" s="110">
        <v>0</v>
      </c>
      <c r="H22" s="111">
        <v>3854995.5700000003</v>
      </c>
      <c r="I22" s="17">
        <v>16600</v>
      </c>
      <c r="J22" s="18">
        <v>3111.74</v>
      </c>
      <c r="K22" s="18">
        <v>3835283.83</v>
      </c>
      <c r="L22" s="18">
        <v>0</v>
      </c>
      <c r="M22" s="18">
        <v>0</v>
      </c>
      <c r="N22" s="18">
        <v>0</v>
      </c>
      <c r="O22" s="13">
        <v>3854995.5700000003</v>
      </c>
      <c r="P22" s="17">
        <v>0</v>
      </c>
      <c r="Q22" s="18">
        <v>0</v>
      </c>
      <c r="R22" s="18">
        <v>0</v>
      </c>
      <c r="S22" s="18">
        <v>0</v>
      </c>
      <c r="T22" s="18">
        <v>0</v>
      </c>
      <c r="U22" s="18">
        <v>0</v>
      </c>
      <c r="V22" s="13">
        <v>0</v>
      </c>
    </row>
    <row r="23" spans="1:22" x14ac:dyDescent="0.3">
      <c r="A23" s="4" t="s">
        <v>14</v>
      </c>
      <c r="B23" s="109">
        <v>1186660.8600000001</v>
      </c>
      <c r="C23" s="110">
        <v>0</v>
      </c>
      <c r="D23" s="110">
        <v>7134474.7799999993</v>
      </c>
      <c r="E23" s="110">
        <v>0</v>
      </c>
      <c r="F23" s="110">
        <v>197822.72999999998</v>
      </c>
      <c r="G23" s="110">
        <v>0</v>
      </c>
      <c r="H23" s="111">
        <v>8518958.3699999992</v>
      </c>
      <c r="I23" s="17">
        <v>1186660.8600000001</v>
      </c>
      <c r="J23" s="18">
        <v>0</v>
      </c>
      <c r="K23" s="18">
        <v>6938372.669999999</v>
      </c>
      <c r="L23" s="18">
        <v>0</v>
      </c>
      <c r="M23" s="18">
        <v>122411.83</v>
      </c>
      <c r="N23" s="18">
        <v>0</v>
      </c>
      <c r="O23" s="13">
        <v>8247445.3599999994</v>
      </c>
      <c r="P23" s="17">
        <v>0</v>
      </c>
      <c r="Q23" s="18">
        <v>0</v>
      </c>
      <c r="R23" s="18">
        <v>196102.11000000002</v>
      </c>
      <c r="S23" s="18">
        <v>0</v>
      </c>
      <c r="T23" s="18">
        <v>75410.899999999994</v>
      </c>
      <c r="U23" s="18">
        <v>0</v>
      </c>
      <c r="V23" s="13">
        <v>271513.01</v>
      </c>
    </row>
    <row r="24" spans="1:22" x14ac:dyDescent="0.3">
      <c r="A24" s="4" t="s">
        <v>15</v>
      </c>
      <c r="B24" s="109">
        <v>0</v>
      </c>
      <c r="C24" s="110">
        <v>0</v>
      </c>
      <c r="D24" s="110">
        <v>3737110</v>
      </c>
      <c r="E24" s="110">
        <v>0</v>
      </c>
      <c r="F24" s="110">
        <v>0</v>
      </c>
      <c r="G24" s="110">
        <v>551967</v>
      </c>
      <c r="H24" s="111">
        <v>4289077</v>
      </c>
      <c r="I24" s="17">
        <v>0</v>
      </c>
      <c r="J24" s="18">
        <v>0</v>
      </c>
      <c r="K24" s="18">
        <v>3737110</v>
      </c>
      <c r="L24" s="18">
        <v>0</v>
      </c>
      <c r="M24" s="18">
        <v>0</v>
      </c>
      <c r="N24" s="18">
        <v>0</v>
      </c>
      <c r="O24" s="13">
        <v>3737110</v>
      </c>
      <c r="P24" s="17">
        <v>0</v>
      </c>
      <c r="Q24" s="18">
        <v>0</v>
      </c>
      <c r="R24" s="18">
        <v>0</v>
      </c>
      <c r="S24" s="18">
        <v>0</v>
      </c>
      <c r="T24" s="18">
        <v>0</v>
      </c>
      <c r="U24" s="18">
        <v>551967</v>
      </c>
      <c r="V24" s="13">
        <v>551967</v>
      </c>
    </row>
    <row r="25" spans="1:22" x14ac:dyDescent="0.3">
      <c r="A25" s="4" t="s">
        <v>16</v>
      </c>
      <c r="B25" s="109">
        <v>0</v>
      </c>
      <c r="C25" s="110">
        <v>25970</v>
      </c>
      <c r="D25" s="110">
        <v>4836619</v>
      </c>
      <c r="E25" s="110">
        <v>0</v>
      </c>
      <c r="F25" s="110">
        <v>453511</v>
      </c>
      <c r="G25" s="110">
        <v>0</v>
      </c>
      <c r="H25" s="111">
        <v>5316100</v>
      </c>
      <c r="I25" s="17">
        <v>0</v>
      </c>
      <c r="J25" s="18">
        <v>0</v>
      </c>
      <c r="K25" s="18">
        <v>4836619</v>
      </c>
      <c r="L25" s="18">
        <v>0</v>
      </c>
      <c r="M25" s="18">
        <v>423000</v>
      </c>
      <c r="N25" s="18">
        <v>0</v>
      </c>
      <c r="O25" s="13">
        <v>5259619</v>
      </c>
      <c r="P25" s="17">
        <v>0</v>
      </c>
      <c r="Q25" s="18">
        <v>25970</v>
      </c>
      <c r="R25" s="18">
        <v>0</v>
      </c>
      <c r="S25" s="18">
        <v>0</v>
      </c>
      <c r="T25" s="18">
        <v>30511</v>
      </c>
      <c r="U25" s="18">
        <v>0</v>
      </c>
      <c r="V25" s="13">
        <v>56481</v>
      </c>
    </row>
    <row r="26" spans="1:22" x14ac:dyDescent="0.3">
      <c r="A26" s="4" t="s">
        <v>17</v>
      </c>
      <c r="B26" s="109">
        <v>0</v>
      </c>
      <c r="C26" s="110">
        <v>0</v>
      </c>
      <c r="D26" s="110">
        <v>6907562.0100000016</v>
      </c>
      <c r="E26" s="110">
        <v>0</v>
      </c>
      <c r="F26" s="110">
        <v>0</v>
      </c>
      <c r="G26" s="110">
        <v>1801546.3399999999</v>
      </c>
      <c r="H26" s="111">
        <v>8709108.3500000015</v>
      </c>
      <c r="I26" s="17">
        <v>0</v>
      </c>
      <c r="J26" s="18">
        <v>0</v>
      </c>
      <c r="K26" s="18">
        <v>6907562.0100000016</v>
      </c>
      <c r="L26" s="18">
        <v>0</v>
      </c>
      <c r="M26" s="18">
        <v>0</v>
      </c>
      <c r="N26" s="18">
        <v>0</v>
      </c>
      <c r="O26" s="13">
        <v>6907562.0100000016</v>
      </c>
      <c r="P26" s="17">
        <v>0</v>
      </c>
      <c r="Q26" s="18">
        <v>0</v>
      </c>
      <c r="R26" s="18">
        <v>0</v>
      </c>
      <c r="S26" s="18">
        <v>0</v>
      </c>
      <c r="T26" s="18">
        <v>0</v>
      </c>
      <c r="U26" s="18">
        <v>1801546.3399999999</v>
      </c>
      <c r="V26" s="13">
        <v>1801546.3399999999</v>
      </c>
    </row>
    <row r="27" spans="1:22" x14ac:dyDescent="0.3">
      <c r="A27" s="4" t="s">
        <v>18</v>
      </c>
      <c r="B27" s="109">
        <v>0</v>
      </c>
      <c r="C27" s="110">
        <v>0</v>
      </c>
      <c r="D27" s="110">
        <v>6177174</v>
      </c>
      <c r="E27" s="110">
        <v>0</v>
      </c>
      <c r="F27" s="110">
        <v>0</v>
      </c>
      <c r="G27" s="110">
        <v>0</v>
      </c>
      <c r="H27" s="111">
        <v>6177174</v>
      </c>
      <c r="I27" s="17">
        <v>0</v>
      </c>
      <c r="J27" s="18">
        <v>0</v>
      </c>
      <c r="K27" s="18">
        <v>6177174</v>
      </c>
      <c r="L27" s="18">
        <v>0</v>
      </c>
      <c r="M27" s="18">
        <v>0</v>
      </c>
      <c r="N27" s="18">
        <v>0</v>
      </c>
      <c r="O27" s="13">
        <v>6177174</v>
      </c>
      <c r="P27" s="17">
        <v>0</v>
      </c>
      <c r="Q27" s="18">
        <v>0</v>
      </c>
      <c r="R27" s="18">
        <v>0</v>
      </c>
      <c r="S27" s="18">
        <v>0</v>
      </c>
      <c r="T27" s="18">
        <v>0</v>
      </c>
      <c r="U27" s="18">
        <v>0</v>
      </c>
      <c r="V27" s="13">
        <v>0</v>
      </c>
    </row>
    <row r="28" spans="1:22" x14ac:dyDescent="0.3">
      <c r="A28" s="4" t="s">
        <v>19</v>
      </c>
      <c r="B28" s="109">
        <v>182180</v>
      </c>
      <c r="C28" s="110">
        <v>0</v>
      </c>
      <c r="D28" s="110">
        <v>11157104</v>
      </c>
      <c r="E28" s="110">
        <v>0</v>
      </c>
      <c r="F28" s="110">
        <v>0</v>
      </c>
      <c r="G28" s="110">
        <v>0</v>
      </c>
      <c r="H28" s="111">
        <v>11339284</v>
      </c>
      <c r="I28" s="17">
        <v>182180</v>
      </c>
      <c r="J28" s="18">
        <v>0</v>
      </c>
      <c r="K28" s="18">
        <v>11157104</v>
      </c>
      <c r="L28" s="18">
        <v>0</v>
      </c>
      <c r="M28" s="18">
        <v>0</v>
      </c>
      <c r="N28" s="18">
        <v>0</v>
      </c>
      <c r="O28" s="13">
        <v>11339284</v>
      </c>
      <c r="P28" s="17">
        <v>0</v>
      </c>
      <c r="Q28" s="18">
        <v>0</v>
      </c>
      <c r="R28" s="18">
        <v>0</v>
      </c>
      <c r="S28" s="18">
        <v>0</v>
      </c>
      <c r="T28" s="18">
        <v>0</v>
      </c>
      <c r="U28" s="18">
        <v>0</v>
      </c>
      <c r="V28" s="13">
        <v>0</v>
      </c>
    </row>
    <row r="29" spans="1:22" x14ac:dyDescent="0.3">
      <c r="A29" s="4" t="s">
        <v>20</v>
      </c>
      <c r="B29" s="109">
        <v>0</v>
      </c>
      <c r="C29" s="110">
        <v>0</v>
      </c>
      <c r="D29" s="110">
        <v>1949145</v>
      </c>
      <c r="E29" s="110">
        <v>0</v>
      </c>
      <c r="F29" s="110">
        <v>0</v>
      </c>
      <c r="G29" s="110">
        <v>0</v>
      </c>
      <c r="H29" s="111">
        <v>1949145</v>
      </c>
      <c r="I29" s="17">
        <v>0</v>
      </c>
      <c r="J29" s="18">
        <v>0</v>
      </c>
      <c r="K29" s="18">
        <v>1949145</v>
      </c>
      <c r="L29" s="18">
        <v>0</v>
      </c>
      <c r="M29" s="18">
        <v>0</v>
      </c>
      <c r="N29" s="18">
        <v>0</v>
      </c>
      <c r="O29" s="13">
        <v>1949145</v>
      </c>
      <c r="P29" s="17">
        <v>0</v>
      </c>
      <c r="Q29" s="18">
        <v>0</v>
      </c>
      <c r="R29" s="18">
        <v>0</v>
      </c>
      <c r="S29" s="18">
        <v>0</v>
      </c>
      <c r="T29" s="18">
        <v>0</v>
      </c>
      <c r="U29" s="18">
        <v>0</v>
      </c>
      <c r="V29" s="13">
        <v>0</v>
      </c>
    </row>
    <row r="30" spans="1:22" x14ac:dyDescent="0.3">
      <c r="A30" s="4" t="s">
        <v>21</v>
      </c>
      <c r="B30" s="109">
        <v>0</v>
      </c>
      <c r="C30" s="110">
        <v>0</v>
      </c>
      <c r="D30" s="110">
        <v>4522095</v>
      </c>
      <c r="E30" s="110">
        <v>0</v>
      </c>
      <c r="F30" s="110">
        <v>789457</v>
      </c>
      <c r="G30" s="110">
        <v>0</v>
      </c>
      <c r="H30" s="111">
        <v>5311552</v>
      </c>
      <c r="I30" s="17">
        <v>0</v>
      </c>
      <c r="J30" s="18">
        <v>0</v>
      </c>
      <c r="K30" s="18">
        <v>4522095</v>
      </c>
      <c r="L30" s="18">
        <v>0</v>
      </c>
      <c r="M30" s="18">
        <v>789457</v>
      </c>
      <c r="N30" s="18">
        <v>0</v>
      </c>
      <c r="O30" s="13">
        <v>5311552</v>
      </c>
      <c r="P30" s="17">
        <v>0</v>
      </c>
      <c r="Q30" s="18">
        <v>0</v>
      </c>
      <c r="R30" s="18">
        <v>0</v>
      </c>
      <c r="S30" s="18">
        <v>0</v>
      </c>
      <c r="T30" s="18">
        <v>0</v>
      </c>
      <c r="U30" s="18">
        <v>0</v>
      </c>
      <c r="V30" s="13">
        <v>0</v>
      </c>
    </row>
    <row r="31" spans="1:22" x14ac:dyDescent="0.3">
      <c r="A31" s="4" t="s">
        <v>22</v>
      </c>
      <c r="B31" s="109">
        <v>0</v>
      </c>
      <c r="C31" s="110">
        <v>0</v>
      </c>
      <c r="D31" s="110">
        <v>5921127</v>
      </c>
      <c r="E31" s="110">
        <v>0</v>
      </c>
      <c r="F31" s="110">
        <v>0</v>
      </c>
      <c r="G31" s="110">
        <v>0</v>
      </c>
      <c r="H31" s="111">
        <v>5921127</v>
      </c>
      <c r="I31" s="17">
        <v>0</v>
      </c>
      <c r="J31" s="18">
        <v>0</v>
      </c>
      <c r="K31" s="18">
        <v>5921127</v>
      </c>
      <c r="L31" s="18">
        <v>0</v>
      </c>
      <c r="M31" s="18">
        <v>0</v>
      </c>
      <c r="N31" s="18">
        <v>0</v>
      </c>
      <c r="O31" s="13">
        <v>5921127</v>
      </c>
      <c r="P31" s="17">
        <v>0</v>
      </c>
      <c r="Q31" s="18">
        <v>0</v>
      </c>
      <c r="R31" s="18">
        <v>0</v>
      </c>
      <c r="S31" s="18">
        <v>0</v>
      </c>
      <c r="T31" s="18">
        <v>0</v>
      </c>
      <c r="U31" s="18">
        <v>0</v>
      </c>
      <c r="V31" s="13">
        <v>0</v>
      </c>
    </row>
    <row r="32" spans="1:22" x14ac:dyDescent="0.3">
      <c r="A32" s="4" t="s">
        <v>23</v>
      </c>
      <c r="B32" s="109">
        <v>0</v>
      </c>
      <c r="C32" s="110">
        <v>0</v>
      </c>
      <c r="D32" s="110">
        <v>6499987</v>
      </c>
      <c r="E32" s="110">
        <v>0</v>
      </c>
      <c r="F32" s="110">
        <v>217273</v>
      </c>
      <c r="G32" s="110">
        <v>0</v>
      </c>
      <c r="H32" s="111">
        <v>6717260</v>
      </c>
      <c r="I32" s="17">
        <v>0</v>
      </c>
      <c r="J32" s="18">
        <v>0</v>
      </c>
      <c r="K32" s="18">
        <v>6499987</v>
      </c>
      <c r="L32" s="18">
        <v>0</v>
      </c>
      <c r="M32" s="18">
        <v>217273</v>
      </c>
      <c r="N32" s="18">
        <v>0</v>
      </c>
      <c r="O32" s="13">
        <v>6717260</v>
      </c>
      <c r="P32" s="17">
        <v>0</v>
      </c>
      <c r="Q32" s="18">
        <v>0</v>
      </c>
      <c r="R32" s="18">
        <v>0</v>
      </c>
      <c r="S32" s="18">
        <v>0</v>
      </c>
      <c r="T32" s="18">
        <v>0</v>
      </c>
      <c r="U32" s="18">
        <v>0</v>
      </c>
      <c r="V32" s="13">
        <v>0</v>
      </c>
    </row>
    <row r="33" spans="1:22" x14ac:dyDescent="0.3">
      <c r="A33" s="4" t="s">
        <v>24</v>
      </c>
      <c r="B33" s="109">
        <v>0</v>
      </c>
      <c r="C33" s="110">
        <v>0</v>
      </c>
      <c r="D33" s="110">
        <v>6063000</v>
      </c>
      <c r="E33" s="110">
        <v>0</v>
      </c>
      <c r="F33" s="110">
        <v>623000</v>
      </c>
      <c r="G33" s="110">
        <v>0</v>
      </c>
      <c r="H33" s="111">
        <v>6686000</v>
      </c>
      <c r="I33" s="17">
        <v>0</v>
      </c>
      <c r="J33" s="18">
        <v>0</v>
      </c>
      <c r="K33" s="18">
        <v>6063000</v>
      </c>
      <c r="L33" s="18">
        <v>0</v>
      </c>
      <c r="M33" s="18">
        <v>623000</v>
      </c>
      <c r="N33" s="18">
        <v>0</v>
      </c>
      <c r="O33" s="13">
        <v>6686000</v>
      </c>
      <c r="P33" s="17">
        <v>0</v>
      </c>
      <c r="Q33" s="18">
        <v>0</v>
      </c>
      <c r="R33" s="18">
        <v>0</v>
      </c>
      <c r="S33" s="18">
        <v>0</v>
      </c>
      <c r="T33" s="18">
        <v>0</v>
      </c>
      <c r="U33" s="18">
        <v>0</v>
      </c>
      <c r="V33" s="13">
        <v>0</v>
      </c>
    </row>
    <row r="34" spans="1:22" x14ac:dyDescent="0.3">
      <c r="A34" s="4" t="s">
        <v>25</v>
      </c>
      <c r="B34" s="109">
        <v>0</v>
      </c>
      <c r="C34" s="110">
        <v>311160</v>
      </c>
      <c r="D34" s="110">
        <v>13600039.84</v>
      </c>
      <c r="E34" s="110">
        <v>0</v>
      </c>
      <c r="F34" s="110">
        <v>-320960</v>
      </c>
      <c r="G34" s="110">
        <v>-33974.54</v>
      </c>
      <c r="H34" s="111">
        <v>13556265.300000001</v>
      </c>
      <c r="I34" s="17">
        <v>0</v>
      </c>
      <c r="J34" s="18">
        <v>311160</v>
      </c>
      <c r="K34" s="18">
        <v>13600039.84</v>
      </c>
      <c r="L34" s="18">
        <v>0</v>
      </c>
      <c r="M34" s="18">
        <v>-320960</v>
      </c>
      <c r="N34" s="18">
        <v>-33974.54</v>
      </c>
      <c r="O34" s="13">
        <v>13556265.300000001</v>
      </c>
      <c r="P34" s="17">
        <v>0</v>
      </c>
      <c r="Q34" s="18">
        <v>0</v>
      </c>
      <c r="R34" s="18">
        <v>0</v>
      </c>
      <c r="S34" s="18">
        <v>0</v>
      </c>
      <c r="T34" s="18">
        <v>0</v>
      </c>
      <c r="U34" s="18">
        <v>0</v>
      </c>
      <c r="V34" s="13">
        <v>0</v>
      </c>
    </row>
    <row r="35" spans="1:22" x14ac:dyDescent="0.3">
      <c r="A35" s="4" t="s">
        <v>26</v>
      </c>
      <c r="B35" s="109">
        <v>300000</v>
      </c>
      <c r="C35" s="110">
        <v>0</v>
      </c>
      <c r="D35" s="110">
        <v>3962651</v>
      </c>
      <c r="E35" s="110">
        <v>0</v>
      </c>
      <c r="F35" s="110">
        <v>176674</v>
      </c>
      <c r="G35" s="110">
        <v>0</v>
      </c>
      <c r="H35" s="111">
        <v>4439325</v>
      </c>
      <c r="I35" s="17">
        <v>300000</v>
      </c>
      <c r="J35" s="18">
        <v>0</v>
      </c>
      <c r="K35" s="18">
        <v>3951030</v>
      </c>
      <c r="L35" s="18">
        <v>0</v>
      </c>
      <c r="M35" s="18">
        <v>136770</v>
      </c>
      <c r="N35" s="18">
        <v>0</v>
      </c>
      <c r="O35" s="13">
        <v>4387800</v>
      </c>
      <c r="P35" s="17">
        <v>0</v>
      </c>
      <c r="Q35" s="18">
        <v>0</v>
      </c>
      <c r="R35" s="18">
        <v>11621</v>
      </c>
      <c r="S35" s="18">
        <v>0</v>
      </c>
      <c r="T35" s="18">
        <v>39904</v>
      </c>
      <c r="U35" s="18">
        <v>0</v>
      </c>
      <c r="V35" s="13">
        <v>51525</v>
      </c>
    </row>
    <row r="36" spans="1:22" x14ac:dyDescent="0.3">
      <c r="A36" s="4" t="s">
        <v>27</v>
      </c>
      <c r="B36" s="109">
        <v>0</v>
      </c>
      <c r="C36" s="110">
        <v>0</v>
      </c>
      <c r="D36" s="110">
        <v>12617633.57</v>
      </c>
      <c r="E36" s="110">
        <v>0</v>
      </c>
      <c r="F36" s="110">
        <v>0</v>
      </c>
      <c r="G36" s="110">
        <v>0</v>
      </c>
      <c r="H36" s="111">
        <v>12617633.57</v>
      </c>
      <c r="I36" s="17">
        <v>0</v>
      </c>
      <c r="J36" s="18">
        <v>0</v>
      </c>
      <c r="K36" s="18">
        <v>12617633.57</v>
      </c>
      <c r="L36" s="18">
        <v>0</v>
      </c>
      <c r="M36" s="18">
        <v>0</v>
      </c>
      <c r="N36" s="18">
        <v>0</v>
      </c>
      <c r="O36" s="13">
        <v>12617633.57</v>
      </c>
      <c r="P36" s="17">
        <v>0</v>
      </c>
      <c r="Q36" s="18">
        <v>0</v>
      </c>
      <c r="R36" s="18">
        <v>0</v>
      </c>
      <c r="S36" s="18">
        <v>0</v>
      </c>
      <c r="T36" s="18">
        <v>0</v>
      </c>
      <c r="U36" s="18">
        <v>0</v>
      </c>
      <c r="V36" s="13">
        <v>0</v>
      </c>
    </row>
    <row r="37" spans="1:22" x14ac:dyDescent="0.3">
      <c r="A37" s="4" t="s">
        <v>28</v>
      </c>
      <c r="B37" s="109">
        <v>0</v>
      </c>
      <c r="C37" s="110">
        <v>0</v>
      </c>
      <c r="D37" s="110">
        <v>11024671</v>
      </c>
      <c r="E37" s="110">
        <v>0</v>
      </c>
      <c r="F37" s="110">
        <v>0</v>
      </c>
      <c r="G37" s="110">
        <v>0</v>
      </c>
      <c r="H37" s="111">
        <v>11024671</v>
      </c>
      <c r="I37" s="17">
        <v>0</v>
      </c>
      <c r="J37" s="18">
        <v>0</v>
      </c>
      <c r="K37" s="18">
        <v>11024671</v>
      </c>
      <c r="L37" s="18">
        <v>0</v>
      </c>
      <c r="M37" s="18">
        <v>0</v>
      </c>
      <c r="N37" s="18">
        <v>0</v>
      </c>
      <c r="O37" s="13">
        <v>11024671</v>
      </c>
      <c r="P37" s="17">
        <v>0</v>
      </c>
      <c r="Q37" s="18">
        <v>0</v>
      </c>
      <c r="R37" s="18">
        <v>0</v>
      </c>
      <c r="S37" s="18">
        <v>0</v>
      </c>
      <c r="T37" s="18">
        <v>0</v>
      </c>
      <c r="U37" s="18">
        <v>0</v>
      </c>
      <c r="V37" s="13">
        <v>0</v>
      </c>
    </row>
    <row r="38" spans="1:22" x14ac:dyDescent="0.3">
      <c r="A38" s="4" t="s">
        <v>29</v>
      </c>
      <c r="B38" s="109">
        <v>0</v>
      </c>
      <c r="C38" s="110">
        <v>0</v>
      </c>
      <c r="D38" s="110">
        <v>3625271</v>
      </c>
      <c r="E38" s="110">
        <v>0</v>
      </c>
      <c r="F38" s="110">
        <v>0</v>
      </c>
      <c r="G38" s="110">
        <v>0</v>
      </c>
      <c r="H38" s="111">
        <v>3625271</v>
      </c>
      <c r="I38" s="17">
        <v>0</v>
      </c>
      <c r="J38" s="18">
        <v>0</v>
      </c>
      <c r="K38" s="18">
        <v>3625271</v>
      </c>
      <c r="L38" s="18">
        <v>0</v>
      </c>
      <c r="M38" s="18">
        <v>0</v>
      </c>
      <c r="N38" s="18">
        <v>0</v>
      </c>
      <c r="O38" s="13">
        <v>3625271</v>
      </c>
      <c r="P38" s="17">
        <v>0</v>
      </c>
      <c r="Q38" s="18">
        <v>0</v>
      </c>
      <c r="R38" s="18">
        <v>0</v>
      </c>
      <c r="S38" s="18">
        <v>0</v>
      </c>
      <c r="T38" s="18">
        <v>0</v>
      </c>
      <c r="U38" s="18">
        <v>0</v>
      </c>
      <c r="V38" s="13">
        <v>0</v>
      </c>
    </row>
    <row r="39" spans="1:22" x14ac:dyDescent="0.3">
      <c r="A39" s="4" t="s">
        <v>30</v>
      </c>
      <c r="B39" s="109">
        <v>0</v>
      </c>
      <c r="C39" s="110">
        <v>0</v>
      </c>
      <c r="D39" s="110">
        <v>2975621.77</v>
      </c>
      <c r="E39" s="110">
        <v>0</v>
      </c>
      <c r="F39" s="110">
        <v>105232</v>
      </c>
      <c r="G39" s="110">
        <v>0</v>
      </c>
      <c r="H39" s="111">
        <v>3080853.77</v>
      </c>
      <c r="I39" s="17">
        <v>0</v>
      </c>
      <c r="J39" s="18">
        <v>0</v>
      </c>
      <c r="K39" s="18">
        <v>2975621.77</v>
      </c>
      <c r="L39" s="18">
        <v>0</v>
      </c>
      <c r="M39" s="18">
        <v>105232</v>
      </c>
      <c r="N39" s="18">
        <v>0</v>
      </c>
      <c r="O39" s="13">
        <v>3080853.77</v>
      </c>
      <c r="P39" s="17">
        <v>0</v>
      </c>
      <c r="Q39" s="18">
        <v>0</v>
      </c>
      <c r="R39" s="18">
        <v>0</v>
      </c>
      <c r="S39" s="18">
        <v>0</v>
      </c>
      <c r="T39" s="18">
        <v>0</v>
      </c>
      <c r="U39" s="18">
        <v>0</v>
      </c>
      <c r="V39" s="13">
        <v>0</v>
      </c>
    </row>
    <row r="40" spans="1:22" x14ac:dyDescent="0.3">
      <c r="A40" s="4" t="s">
        <v>31</v>
      </c>
      <c r="B40" s="109">
        <v>0</v>
      </c>
      <c r="C40" s="110">
        <v>0</v>
      </c>
      <c r="D40" s="110">
        <v>5688626</v>
      </c>
      <c r="E40" s="110">
        <v>0</v>
      </c>
      <c r="F40" s="110">
        <v>0</v>
      </c>
      <c r="G40" s="110">
        <v>0</v>
      </c>
      <c r="H40" s="111">
        <v>5688626</v>
      </c>
      <c r="I40" s="17">
        <v>0</v>
      </c>
      <c r="J40" s="18">
        <v>0</v>
      </c>
      <c r="K40" s="18">
        <v>5688626</v>
      </c>
      <c r="L40" s="18">
        <v>0</v>
      </c>
      <c r="M40" s="18">
        <v>0</v>
      </c>
      <c r="N40" s="18">
        <v>0</v>
      </c>
      <c r="O40" s="13">
        <v>5688626</v>
      </c>
      <c r="P40" s="17">
        <v>0</v>
      </c>
      <c r="Q40" s="18">
        <v>0</v>
      </c>
      <c r="R40" s="18">
        <v>0</v>
      </c>
      <c r="S40" s="18">
        <v>0</v>
      </c>
      <c r="T40" s="18">
        <v>0</v>
      </c>
      <c r="U40" s="18">
        <v>0</v>
      </c>
      <c r="V40" s="13">
        <v>0</v>
      </c>
    </row>
    <row r="41" spans="1:22" x14ac:dyDescent="0.3">
      <c r="A41" s="4" t="s">
        <v>32</v>
      </c>
      <c r="B41" s="109">
        <v>100347</v>
      </c>
      <c r="C41" s="110">
        <v>0</v>
      </c>
      <c r="D41" s="110">
        <v>7113371</v>
      </c>
      <c r="E41" s="110">
        <v>0</v>
      </c>
      <c r="F41" s="110">
        <v>301533</v>
      </c>
      <c r="G41" s="110">
        <v>0</v>
      </c>
      <c r="H41" s="111">
        <v>7515251</v>
      </c>
      <c r="I41" s="17">
        <v>100347</v>
      </c>
      <c r="J41" s="18">
        <v>0</v>
      </c>
      <c r="K41" s="18">
        <v>7113371</v>
      </c>
      <c r="L41" s="18">
        <v>0</v>
      </c>
      <c r="M41" s="18">
        <v>234791</v>
      </c>
      <c r="N41" s="18">
        <v>0</v>
      </c>
      <c r="O41" s="13">
        <v>7448509</v>
      </c>
      <c r="P41" s="17">
        <v>0</v>
      </c>
      <c r="Q41" s="18">
        <v>0</v>
      </c>
      <c r="R41" s="18">
        <v>0</v>
      </c>
      <c r="S41" s="18">
        <v>0</v>
      </c>
      <c r="T41" s="18">
        <v>66742</v>
      </c>
      <c r="U41" s="18">
        <v>0</v>
      </c>
      <c r="V41" s="13">
        <v>66742</v>
      </c>
    </row>
    <row r="42" spans="1:22" x14ac:dyDescent="0.3">
      <c r="A42" s="4" t="s">
        <v>33</v>
      </c>
      <c r="B42" s="109">
        <v>0</v>
      </c>
      <c r="C42" s="110">
        <v>0</v>
      </c>
      <c r="D42" s="110">
        <v>7604748.1399999997</v>
      </c>
      <c r="E42" s="110">
        <v>0</v>
      </c>
      <c r="F42" s="110">
        <v>0</v>
      </c>
      <c r="G42" s="110">
        <v>0</v>
      </c>
      <c r="H42" s="111">
        <v>7604748.1399999997</v>
      </c>
      <c r="I42" s="17">
        <v>0</v>
      </c>
      <c r="J42" s="18">
        <v>0</v>
      </c>
      <c r="K42" s="18">
        <v>7604748.1399999997</v>
      </c>
      <c r="L42" s="18">
        <v>0</v>
      </c>
      <c r="M42" s="18">
        <v>0</v>
      </c>
      <c r="N42" s="18">
        <v>0</v>
      </c>
      <c r="O42" s="13">
        <v>7604748.1399999997</v>
      </c>
      <c r="P42" s="17">
        <v>0</v>
      </c>
      <c r="Q42" s="18">
        <v>0</v>
      </c>
      <c r="R42" s="18">
        <v>0</v>
      </c>
      <c r="S42" s="18">
        <v>0</v>
      </c>
      <c r="T42" s="18">
        <v>0</v>
      </c>
      <c r="U42" s="18">
        <v>0</v>
      </c>
      <c r="V42" s="13">
        <v>0</v>
      </c>
    </row>
    <row r="43" spans="1:22" x14ac:dyDescent="0.3">
      <c r="A43" s="4" t="s">
        <v>34</v>
      </c>
      <c r="B43" s="109">
        <v>0</v>
      </c>
      <c r="C43" s="110">
        <v>0</v>
      </c>
      <c r="D43" s="110">
        <v>3230396</v>
      </c>
      <c r="E43" s="110">
        <v>0</v>
      </c>
      <c r="F43" s="110">
        <v>0</v>
      </c>
      <c r="G43" s="110">
        <v>0</v>
      </c>
      <c r="H43" s="111">
        <v>3230396</v>
      </c>
      <c r="I43" s="17">
        <v>0</v>
      </c>
      <c r="J43" s="18">
        <v>0</v>
      </c>
      <c r="K43" s="18">
        <v>3230396</v>
      </c>
      <c r="L43" s="18">
        <v>0</v>
      </c>
      <c r="M43" s="18">
        <v>0</v>
      </c>
      <c r="N43" s="18">
        <v>0</v>
      </c>
      <c r="O43" s="13">
        <v>3230396</v>
      </c>
      <c r="P43" s="17">
        <v>0</v>
      </c>
      <c r="Q43" s="18">
        <v>0</v>
      </c>
      <c r="R43" s="18">
        <v>0</v>
      </c>
      <c r="S43" s="18">
        <v>0</v>
      </c>
      <c r="T43" s="18">
        <v>0</v>
      </c>
      <c r="U43" s="18">
        <v>0</v>
      </c>
      <c r="V43" s="13">
        <v>0</v>
      </c>
    </row>
    <row r="44" spans="1:22" x14ac:dyDescent="0.3">
      <c r="A44" s="4" t="s">
        <v>35</v>
      </c>
      <c r="B44" s="109">
        <v>0</v>
      </c>
      <c r="C44" s="110">
        <v>0</v>
      </c>
      <c r="D44" s="110">
        <v>6054232</v>
      </c>
      <c r="E44" s="110">
        <v>0</v>
      </c>
      <c r="F44" s="110">
        <v>0</v>
      </c>
      <c r="G44" s="110">
        <v>0</v>
      </c>
      <c r="H44" s="111">
        <v>6054232</v>
      </c>
      <c r="I44" s="17">
        <v>0</v>
      </c>
      <c r="J44" s="18">
        <v>0</v>
      </c>
      <c r="K44" s="18">
        <v>6054232</v>
      </c>
      <c r="L44" s="18">
        <v>0</v>
      </c>
      <c r="M44" s="18">
        <v>0</v>
      </c>
      <c r="N44" s="18">
        <v>0</v>
      </c>
      <c r="O44" s="13">
        <v>6054232</v>
      </c>
      <c r="P44" s="17">
        <v>0</v>
      </c>
      <c r="Q44" s="18">
        <v>0</v>
      </c>
      <c r="R44" s="18">
        <v>0</v>
      </c>
      <c r="S44" s="18">
        <v>0</v>
      </c>
      <c r="T44" s="18">
        <v>0</v>
      </c>
      <c r="U44" s="18">
        <v>0</v>
      </c>
      <c r="V44" s="13">
        <v>0</v>
      </c>
    </row>
    <row r="45" spans="1:22" x14ac:dyDescent="0.3">
      <c r="A45" s="4" t="s">
        <v>36</v>
      </c>
      <c r="B45" s="109">
        <v>0</v>
      </c>
      <c r="C45" s="110">
        <v>0</v>
      </c>
      <c r="D45" s="110">
        <v>10359669</v>
      </c>
      <c r="E45" s="110">
        <v>0</v>
      </c>
      <c r="F45" s="110">
        <v>0</v>
      </c>
      <c r="G45" s="110">
        <v>0</v>
      </c>
      <c r="H45" s="111">
        <v>10359669</v>
      </c>
      <c r="I45" s="17">
        <v>0</v>
      </c>
      <c r="J45" s="18">
        <v>0</v>
      </c>
      <c r="K45" s="18">
        <v>10359669</v>
      </c>
      <c r="L45" s="18">
        <v>0</v>
      </c>
      <c r="M45" s="18">
        <v>0</v>
      </c>
      <c r="N45" s="18">
        <v>0</v>
      </c>
      <c r="O45" s="13">
        <v>10359669</v>
      </c>
      <c r="P45" s="17">
        <v>0</v>
      </c>
      <c r="Q45" s="18">
        <v>0</v>
      </c>
      <c r="R45" s="18">
        <v>0</v>
      </c>
      <c r="S45" s="18">
        <v>0</v>
      </c>
      <c r="T45" s="18">
        <v>0</v>
      </c>
      <c r="U45" s="18">
        <v>0</v>
      </c>
      <c r="V45" s="13">
        <v>0</v>
      </c>
    </row>
    <row r="46" spans="1:22" x14ac:dyDescent="0.3">
      <c r="A46" s="4" t="s">
        <v>37</v>
      </c>
      <c r="B46" s="109">
        <v>0</v>
      </c>
      <c r="C46" s="110">
        <v>0</v>
      </c>
      <c r="D46" s="110">
        <v>12101269.949999999</v>
      </c>
      <c r="E46" s="110">
        <v>0</v>
      </c>
      <c r="F46" s="110">
        <v>123708.51999999999</v>
      </c>
      <c r="G46" s="110">
        <v>0</v>
      </c>
      <c r="H46" s="111">
        <v>12224978.469999999</v>
      </c>
      <c r="I46" s="17">
        <v>0</v>
      </c>
      <c r="J46" s="18">
        <v>0</v>
      </c>
      <c r="K46" s="18">
        <v>12101269.949999999</v>
      </c>
      <c r="L46" s="18">
        <v>0</v>
      </c>
      <c r="M46" s="18">
        <v>17813.91</v>
      </c>
      <c r="N46" s="18">
        <v>0</v>
      </c>
      <c r="O46" s="13">
        <v>12119083.859999999</v>
      </c>
      <c r="P46" s="17">
        <v>0</v>
      </c>
      <c r="Q46" s="18">
        <v>0</v>
      </c>
      <c r="R46" s="18">
        <v>0</v>
      </c>
      <c r="S46" s="18">
        <v>0</v>
      </c>
      <c r="T46" s="18">
        <v>105894.60999999999</v>
      </c>
      <c r="U46" s="18">
        <v>0</v>
      </c>
      <c r="V46" s="13">
        <v>105894.60999999999</v>
      </c>
    </row>
    <row r="47" spans="1:22" x14ac:dyDescent="0.3">
      <c r="A47" s="4" t="s">
        <v>38</v>
      </c>
      <c r="B47" s="109">
        <v>0</v>
      </c>
      <c r="C47" s="110">
        <v>0</v>
      </c>
      <c r="D47" s="110">
        <v>4996891.03</v>
      </c>
      <c r="E47" s="110">
        <v>10718.14</v>
      </c>
      <c r="F47" s="110">
        <v>255700.86</v>
      </c>
      <c r="G47" s="110">
        <v>0</v>
      </c>
      <c r="H47" s="111">
        <v>5263310.03</v>
      </c>
      <c r="I47" s="17">
        <v>0</v>
      </c>
      <c r="J47" s="18">
        <v>0</v>
      </c>
      <c r="K47" s="18">
        <v>4996891.03</v>
      </c>
      <c r="L47" s="18">
        <v>10718.14</v>
      </c>
      <c r="M47" s="18">
        <v>255700.86</v>
      </c>
      <c r="N47" s="18">
        <v>0</v>
      </c>
      <c r="O47" s="13">
        <v>5263310.03</v>
      </c>
      <c r="P47" s="17">
        <v>0</v>
      </c>
      <c r="Q47" s="18">
        <v>0</v>
      </c>
      <c r="R47" s="18">
        <v>0</v>
      </c>
      <c r="S47" s="18">
        <v>0</v>
      </c>
      <c r="T47" s="18">
        <v>0</v>
      </c>
      <c r="U47" s="18">
        <v>0</v>
      </c>
      <c r="V47" s="13">
        <v>0</v>
      </c>
    </row>
    <row r="48" spans="1:22" x14ac:dyDescent="0.3">
      <c r="A48" s="4" t="s">
        <v>39</v>
      </c>
      <c r="B48" s="109">
        <v>0</v>
      </c>
      <c r="C48" s="110">
        <v>0</v>
      </c>
      <c r="D48" s="110">
        <v>6138000</v>
      </c>
      <c r="E48" s="110">
        <v>0</v>
      </c>
      <c r="F48" s="110">
        <v>0</v>
      </c>
      <c r="G48" s="110">
        <v>0</v>
      </c>
      <c r="H48" s="111">
        <v>6138000</v>
      </c>
      <c r="I48" s="17">
        <v>0</v>
      </c>
      <c r="J48" s="18">
        <v>0</v>
      </c>
      <c r="K48" s="18">
        <v>6138000</v>
      </c>
      <c r="L48" s="18">
        <v>0</v>
      </c>
      <c r="M48" s="18">
        <v>0</v>
      </c>
      <c r="N48" s="18">
        <v>0</v>
      </c>
      <c r="O48" s="13">
        <v>6138000</v>
      </c>
      <c r="P48" s="17">
        <v>0</v>
      </c>
      <c r="Q48" s="18">
        <v>0</v>
      </c>
      <c r="R48" s="18">
        <v>0</v>
      </c>
      <c r="S48" s="18">
        <v>0</v>
      </c>
      <c r="T48" s="18">
        <v>0</v>
      </c>
      <c r="U48" s="18">
        <v>0</v>
      </c>
      <c r="V48" s="13">
        <v>0</v>
      </c>
    </row>
    <row r="49" spans="1:22" x14ac:dyDescent="0.3">
      <c r="A49" s="4" t="s">
        <v>40</v>
      </c>
      <c r="B49" s="109">
        <v>0</v>
      </c>
      <c r="C49" s="110">
        <v>0</v>
      </c>
      <c r="D49" s="110">
        <v>7161</v>
      </c>
      <c r="E49" s="110">
        <v>0</v>
      </c>
      <c r="F49" s="110">
        <v>0</v>
      </c>
      <c r="G49" s="110">
        <v>0</v>
      </c>
      <c r="H49" s="111">
        <v>7161</v>
      </c>
      <c r="I49" s="17">
        <v>0</v>
      </c>
      <c r="J49" s="18">
        <v>0</v>
      </c>
      <c r="K49" s="18">
        <v>7161</v>
      </c>
      <c r="L49" s="18">
        <v>0</v>
      </c>
      <c r="M49" s="18">
        <v>0</v>
      </c>
      <c r="N49" s="18">
        <v>0</v>
      </c>
      <c r="O49" s="13">
        <v>7161</v>
      </c>
      <c r="P49" s="17">
        <v>0</v>
      </c>
      <c r="Q49" s="18">
        <v>0</v>
      </c>
      <c r="R49" s="18">
        <v>0</v>
      </c>
      <c r="S49" s="18">
        <v>0</v>
      </c>
      <c r="T49" s="18">
        <v>0</v>
      </c>
      <c r="U49" s="18">
        <v>0</v>
      </c>
      <c r="V49" s="13">
        <v>0</v>
      </c>
    </row>
    <row r="50" spans="1:22" x14ac:dyDescent="0.3">
      <c r="A50" s="4" t="s">
        <v>41</v>
      </c>
      <c r="B50" s="109">
        <v>0</v>
      </c>
      <c r="C50" s="110">
        <v>0</v>
      </c>
      <c r="D50" s="110">
        <v>2663148</v>
      </c>
      <c r="E50" s="110">
        <v>0</v>
      </c>
      <c r="F50" s="110">
        <v>0</v>
      </c>
      <c r="G50" s="110">
        <v>243429</v>
      </c>
      <c r="H50" s="111">
        <v>2906577</v>
      </c>
      <c r="I50" s="17">
        <v>0</v>
      </c>
      <c r="J50" s="18">
        <v>0</v>
      </c>
      <c r="K50" s="18">
        <v>2663148</v>
      </c>
      <c r="L50" s="18">
        <v>0</v>
      </c>
      <c r="M50" s="18">
        <v>0</v>
      </c>
      <c r="N50" s="18">
        <v>243429</v>
      </c>
      <c r="O50" s="13">
        <v>2906577</v>
      </c>
      <c r="P50" s="17">
        <v>0</v>
      </c>
      <c r="Q50" s="18">
        <v>0</v>
      </c>
      <c r="R50" s="18">
        <v>0</v>
      </c>
      <c r="S50" s="18">
        <v>0</v>
      </c>
      <c r="T50" s="18">
        <v>0</v>
      </c>
      <c r="U50" s="18">
        <v>0</v>
      </c>
      <c r="V50" s="13">
        <v>0</v>
      </c>
    </row>
    <row r="51" spans="1:22" x14ac:dyDescent="0.3">
      <c r="A51" s="4" t="s">
        <v>42</v>
      </c>
      <c r="B51" s="109">
        <v>0</v>
      </c>
      <c r="C51" s="110">
        <v>0</v>
      </c>
      <c r="D51" s="110">
        <v>1125895</v>
      </c>
      <c r="E51" s="110">
        <v>0</v>
      </c>
      <c r="F51" s="110">
        <v>0</v>
      </c>
      <c r="G51" s="110">
        <v>0</v>
      </c>
      <c r="H51" s="111">
        <v>1125895</v>
      </c>
      <c r="I51" s="17">
        <v>0</v>
      </c>
      <c r="J51" s="18">
        <v>0</v>
      </c>
      <c r="K51" s="18">
        <v>1125895</v>
      </c>
      <c r="L51" s="18">
        <v>0</v>
      </c>
      <c r="M51" s="18">
        <v>0</v>
      </c>
      <c r="N51" s="18">
        <v>0</v>
      </c>
      <c r="O51" s="13">
        <v>1125895</v>
      </c>
      <c r="P51" s="17">
        <v>0</v>
      </c>
      <c r="Q51" s="18">
        <v>0</v>
      </c>
      <c r="R51" s="18">
        <v>0</v>
      </c>
      <c r="S51" s="18">
        <v>0</v>
      </c>
      <c r="T51" s="18">
        <v>0</v>
      </c>
      <c r="U51" s="18">
        <v>0</v>
      </c>
      <c r="V51" s="13">
        <v>0</v>
      </c>
    </row>
    <row r="52" spans="1:22" x14ac:dyDescent="0.3">
      <c r="A52" s="4" t="s">
        <v>43</v>
      </c>
      <c r="B52" s="109">
        <v>0</v>
      </c>
      <c r="C52" s="110">
        <v>0</v>
      </c>
      <c r="D52" s="110">
        <v>1619904.28</v>
      </c>
      <c r="E52" s="110">
        <v>0</v>
      </c>
      <c r="F52" s="110">
        <v>151166.01999999999</v>
      </c>
      <c r="G52" s="110">
        <v>0</v>
      </c>
      <c r="H52" s="111">
        <v>1771070.3</v>
      </c>
      <c r="I52" s="17">
        <v>0</v>
      </c>
      <c r="J52" s="18">
        <v>0</v>
      </c>
      <c r="K52" s="18">
        <v>1619904.28</v>
      </c>
      <c r="L52" s="18">
        <v>0</v>
      </c>
      <c r="M52" s="18">
        <v>151166.01999999999</v>
      </c>
      <c r="N52" s="18">
        <v>0</v>
      </c>
      <c r="O52" s="13">
        <v>1771070.3</v>
      </c>
      <c r="P52" s="17">
        <v>0</v>
      </c>
      <c r="Q52" s="18">
        <v>0</v>
      </c>
      <c r="R52" s="18">
        <v>0</v>
      </c>
      <c r="S52" s="18">
        <v>0</v>
      </c>
      <c r="T52" s="18">
        <v>0</v>
      </c>
      <c r="U52" s="18">
        <v>0</v>
      </c>
      <c r="V52" s="13">
        <v>0</v>
      </c>
    </row>
    <row r="53" spans="1:22" x14ac:dyDescent="0.3">
      <c r="A53" s="4" t="s">
        <v>44</v>
      </c>
      <c r="B53" s="109">
        <v>0</v>
      </c>
      <c r="C53" s="110">
        <v>0</v>
      </c>
      <c r="D53" s="110">
        <v>0</v>
      </c>
      <c r="E53" s="110">
        <v>0</v>
      </c>
      <c r="F53" s="110">
        <v>0</v>
      </c>
      <c r="G53" s="110">
        <v>10284247</v>
      </c>
      <c r="H53" s="111">
        <v>10284247</v>
      </c>
      <c r="I53" s="17">
        <v>0</v>
      </c>
      <c r="J53" s="18">
        <v>0</v>
      </c>
      <c r="K53" s="18">
        <v>0</v>
      </c>
      <c r="L53" s="18">
        <v>0</v>
      </c>
      <c r="M53" s="18">
        <v>0</v>
      </c>
      <c r="N53" s="18">
        <v>10284247</v>
      </c>
      <c r="O53" s="13">
        <v>10284247</v>
      </c>
      <c r="P53" s="17">
        <v>0</v>
      </c>
      <c r="Q53" s="18">
        <v>0</v>
      </c>
      <c r="R53" s="18">
        <v>0</v>
      </c>
      <c r="S53" s="18">
        <v>0</v>
      </c>
      <c r="T53" s="18">
        <v>0</v>
      </c>
      <c r="U53" s="18">
        <v>0</v>
      </c>
      <c r="V53" s="13">
        <v>0</v>
      </c>
    </row>
    <row r="54" spans="1:22" x14ac:dyDescent="0.3">
      <c r="A54" s="4" t="s">
        <v>45</v>
      </c>
      <c r="B54" s="109">
        <v>0</v>
      </c>
      <c r="C54" s="110">
        <v>0</v>
      </c>
      <c r="D54" s="110">
        <v>12400230</v>
      </c>
      <c r="E54" s="110">
        <v>0</v>
      </c>
      <c r="F54" s="110">
        <v>0</v>
      </c>
      <c r="G54" s="110">
        <v>0</v>
      </c>
      <c r="H54" s="111">
        <v>12400230</v>
      </c>
      <c r="I54" s="17">
        <v>0</v>
      </c>
      <c r="J54" s="18">
        <v>0</v>
      </c>
      <c r="K54" s="18">
        <v>12400230</v>
      </c>
      <c r="L54" s="18">
        <v>0</v>
      </c>
      <c r="M54" s="18">
        <v>0</v>
      </c>
      <c r="N54" s="18">
        <v>0</v>
      </c>
      <c r="O54" s="13">
        <v>12400230</v>
      </c>
      <c r="P54" s="17">
        <v>0</v>
      </c>
      <c r="Q54" s="18">
        <v>0</v>
      </c>
      <c r="R54" s="18">
        <v>0</v>
      </c>
      <c r="S54" s="18">
        <v>0</v>
      </c>
      <c r="T54" s="18">
        <v>0</v>
      </c>
      <c r="U54" s="18">
        <v>0</v>
      </c>
      <c r="V54" s="13">
        <v>0</v>
      </c>
    </row>
    <row r="55" spans="1:22" x14ac:dyDescent="0.3">
      <c r="A55" s="4" t="s">
        <v>46</v>
      </c>
      <c r="B55" s="109">
        <v>0</v>
      </c>
      <c r="C55" s="110">
        <v>0</v>
      </c>
      <c r="D55" s="110">
        <v>8396621.1300000008</v>
      </c>
      <c r="E55" s="110">
        <v>0</v>
      </c>
      <c r="F55" s="110">
        <v>1184389.4500000004</v>
      </c>
      <c r="G55" s="110">
        <v>0</v>
      </c>
      <c r="H55" s="111">
        <v>9581010.5800000019</v>
      </c>
      <c r="I55" s="17">
        <v>0</v>
      </c>
      <c r="J55" s="18">
        <v>0</v>
      </c>
      <c r="K55" s="18">
        <v>8396621.1300000008</v>
      </c>
      <c r="L55" s="18">
        <v>0</v>
      </c>
      <c r="M55" s="18">
        <v>1184389.4500000004</v>
      </c>
      <c r="N55" s="18">
        <v>0</v>
      </c>
      <c r="O55" s="13">
        <v>9581010.5800000019</v>
      </c>
      <c r="P55" s="17">
        <v>0</v>
      </c>
      <c r="Q55" s="18">
        <v>0</v>
      </c>
      <c r="R55" s="18">
        <v>0</v>
      </c>
      <c r="S55" s="18">
        <v>0</v>
      </c>
      <c r="T55" s="18">
        <v>0</v>
      </c>
      <c r="U55" s="18">
        <v>0</v>
      </c>
      <c r="V55" s="13">
        <v>0</v>
      </c>
    </row>
    <row r="56" spans="1:22" x14ac:dyDescent="0.3">
      <c r="A56" s="4" t="s">
        <v>47</v>
      </c>
      <c r="B56" s="109">
        <v>0</v>
      </c>
      <c r="C56" s="110">
        <v>0</v>
      </c>
      <c r="D56" s="110">
        <v>3700926.6599999997</v>
      </c>
      <c r="E56" s="110">
        <v>0</v>
      </c>
      <c r="F56" s="110">
        <v>1189736.81</v>
      </c>
      <c r="G56" s="110">
        <v>0</v>
      </c>
      <c r="H56" s="111">
        <v>4890663.47</v>
      </c>
      <c r="I56" s="17">
        <v>0</v>
      </c>
      <c r="J56" s="18">
        <v>0</v>
      </c>
      <c r="K56" s="18">
        <v>3700926.6599999997</v>
      </c>
      <c r="L56" s="18">
        <v>0</v>
      </c>
      <c r="M56" s="18">
        <v>1189736.81</v>
      </c>
      <c r="N56" s="18">
        <v>0</v>
      </c>
      <c r="O56" s="13">
        <v>4890663.47</v>
      </c>
      <c r="P56" s="17">
        <v>0</v>
      </c>
      <c r="Q56" s="18">
        <v>0</v>
      </c>
      <c r="R56" s="18">
        <v>0</v>
      </c>
      <c r="S56" s="18">
        <v>0</v>
      </c>
      <c r="T56" s="18">
        <v>0</v>
      </c>
      <c r="U56" s="18">
        <v>0</v>
      </c>
      <c r="V56" s="13">
        <v>0</v>
      </c>
    </row>
    <row r="57" spans="1:22" x14ac:dyDescent="0.3">
      <c r="A57" s="4" t="s">
        <v>48</v>
      </c>
      <c r="B57" s="109">
        <v>0</v>
      </c>
      <c r="C57" s="110">
        <v>0</v>
      </c>
      <c r="D57" s="110">
        <v>7756909.6599999992</v>
      </c>
      <c r="E57" s="110">
        <v>0</v>
      </c>
      <c r="F57" s="110">
        <v>0</v>
      </c>
      <c r="G57" s="110">
        <v>0</v>
      </c>
      <c r="H57" s="111">
        <v>7756909.6599999992</v>
      </c>
      <c r="I57" s="17">
        <v>0</v>
      </c>
      <c r="J57" s="18">
        <v>0</v>
      </c>
      <c r="K57" s="18">
        <v>7756909.6599999992</v>
      </c>
      <c r="L57" s="18">
        <v>0</v>
      </c>
      <c r="M57" s="18">
        <v>0</v>
      </c>
      <c r="N57" s="18">
        <v>0</v>
      </c>
      <c r="O57" s="13">
        <v>7756909.6599999992</v>
      </c>
      <c r="P57" s="17">
        <v>0</v>
      </c>
      <c r="Q57" s="18">
        <v>0</v>
      </c>
      <c r="R57" s="18">
        <v>0</v>
      </c>
      <c r="S57" s="18">
        <v>0</v>
      </c>
      <c r="T57" s="18">
        <v>0</v>
      </c>
      <c r="U57" s="18">
        <v>0</v>
      </c>
      <c r="V57" s="13">
        <v>0</v>
      </c>
    </row>
    <row r="58" spans="1:22" x14ac:dyDescent="0.3">
      <c r="A58" s="4" t="s">
        <v>49</v>
      </c>
      <c r="B58" s="109">
        <v>0</v>
      </c>
      <c r="C58" s="110">
        <v>0</v>
      </c>
      <c r="D58" s="110">
        <v>3348933</v>
      </c>
      <c r="E58" s="110">
        <v>0</v>
      </c>
      <c r="F58" s="110">
        <v>0</v>
      </c>
      <c r="G58" s="110">
        <v>0</v>
      </c>
      <c r="H58" s="111">
        <v>3348933</v>
      </c>
      <c r="I58" s="17">
        <v>0</v>
      </c>
      <c r="J58" s="18">
        <v>0</v>
      </c>
      <c r="K58" s="18">
        <v>3348933</v>
      </c>
      <c r="L58" s="18">
        <v>0</v>
      </c>
      <c r="M58" s="18">
        <v>0</v>
      </c>
      <c r="N58" s="18">
        <v>0</v>
      </c>
      <c r="O58" s="13">
        <v>3348933</v>
      </c>
      <c r="P58" s="17">
        <v>0</v>
      </c>
      <c r="Q58" s="18">
        <v>0</v>
      </c>
      <c r="R58" s="18">
        <v>0</v>
      </c>
      <c r="S58" s="18">
        <v>0</v>
      </c>
      <c r="T58" s="18">
        <v>0</v>
      </c>
      <c r="U58" s="18">
        <v>0</v>
      </c>
      <c r="V58" s="13">
        <v>0</v>
      </c>
    </row>
    <row r="59" spans="1:22" x14ac:dyDescent="0.3">
      <c r="A59" s="4" t="s">
        <v>50</v>
      </c>
      <c r="B59" s="109">
        <v>0</v>
      </c>
      <c r="C59" s="110">
        <v>0</v>
      </c>
      <c r="D59" s="110">
        <v>3793811.4200000004</v>
      </c>
      <c r="E59" s="110">
        <v>0</v>
      </c>
      <c r="F59" s="110">
        <v>0</v>
      </c>
      <c r="G59" s="110">
        <v>48610</v>
      </c>
      <c r="H59" s="111">
        <v>3842421.4200000004</v>
      </c>
      <c r="I59" s="17" t="s">
        <v>263</v>
      </c>
      <c r="J59" s="18" t="s">
        <v>263</v>
      </c>
      <c r="K59" s="18">
        <v>3793811.4200000004</v>
      </c>
      <c r="L59" s="18" t="s">
        <v>263</v>
      </c>
      <c r="M59" s="18" t="s">
        <v>263</v>
      </c>
      <c r="N59" s="18">
        <v>48610</v>
      </c>
      <c r="O59" s="13">
        <v>3842421.4200000004</v>
      </c>
      <c r="P59" s="17">
        <v>0</v>
      </c>
      <c r="Q59" s="18">
        <v>0</v>
      </c>
      <c r="R59" s="18">
        <v>0</v>
      </c>
      <c r="S59" s="18">
        <v>0</v>
      </c>
      <c r="T59" s="18">
        <v>0</v>
      </c>
      <c r="U59" s="18">
        <v>0</v>
      </c>
      <c r="V59" s="13">
        <v>0</v>
      </c>
    </row>
    <row r="60" spans="1:22" x14ac:dyDescent="0.3">
      <c r="A60" s="4" t="s">
        <v>51</v>
      </c>
      <c r="B60" s="109">
        <v>0</v>
      </c>
      <c r="C60" s="110">
        <v>0</v>
      </c>
      <c r="D60" s="110">
        <v>16436922.850000001</v>
      </c>
      <c r="E60" s="110">
        <v>0</v>
      </c>
      <c r="F60" s="110">
        <v>0</v>
      </c>
      <c r="G60" s="110">
        <v>0</v>
      </c>
      <c r="H60" s="111">
        <v>16436922.850000001</v>
      </c>
      <c r="I60" s="17">
        <v>0</v>
      </c>
      <c r="J60" s="18">
        <v>0</v>
      </c>
      <c r="K60" s="18">
        <v>16436922.850000001</v>
      </c>
      <c r="L60" s="18">
        <v>0</v>
      </c>
      <c r="M60" s="18">
        <v>0</v>
      </c>
      <c r="N60" s="18">
        <v>0</v>
      </c>
      <c r="O60" s="13">
        <v>16436922.850000001</v>
      </c>
      <c r="P60" s="17">
        <v>0</v>
      </c>
      <c r="Q60" s="18">
        <v>0</v>
      </c>
      <c r="R60" s="18">
        <v>0</v>
      </c>
      <c r="S60" s="18">
        <v>0</v>
      </c>
      <c r="T60" s="18">
        <v>0</v>
      </c>
      <c r="U60" s="18">
        <v>0</v>
      </c>
      <c r="V60" s="13">
        <v>0</v>
      </c>
    </row>
    <row r="61" spans="1:22" x14ac:dyDescent="0.3">
      <c r="A61" s="4" t="s">
        <v>52</v>
      </c>
      <c r="B61" s="109">
        <v>0</v>
      </c>
      <c r="C61" s="110">
        <v>0</v>
      </c>
      <c r="D61" s="110">
        <v>4761926</v>
      </c>
      <c r="E61" s="110">
        <v>5360</v>
      </c>
      <c r="F61" s="110">
        <v>0</v>
      </c>
      <c r="G61" s="110">
        <v>0</v>
      </c>
      <c r="H61" s="111">
        <v>4767286</v>
      </c>
      <c r="I61" s="17">
        <v>0</v>
      </c>
      <c r="J61" s="18">
        <v>0</v>
      </c>
      <c r="K61" s="18">
        <v>4761926</v>
      </c>
      <c r="L61" s="18">
        <v>0</v>
      </c>
      <c r="M61" s="18">
        <v>0</v>
      </c>
      <c r="N61" s="18">
        <v>0</v>
      </c>
      <c r="O61" s="13">
        <v>4761926</v>
      </c>
      <c r="P61" s="17">
        <v>0</v>
      </c>
      <c r="Q61" s="18">
        <v>0</v>
      </c>
      <c r="R61" s="18">
        <v>0</v>
      </c>
      <c r="S61" s="18">
        <v>5360</v>
      </c>
      <c r="T61" s="18">
        <v>0</v>
      </c>
      <c r="U61" s="18">
        <v>0</v>
      </c>
      <c r="V61" s="13">
        <v>5360</v>
      </c>
    </row>
    <row r="62" spans="1:22" x14ac:dyDescent="0.3">
      <c r="A62" s="4" t="s">
        <v>53</v>
      </c>
      <c r="B62" s="109">
        <v>15000</v>
      </c>
      <c r="C62" s="110">
        <v>0</v>
      </c>
      <c r="D62" s="110">
        <v>12102716.440000001</v>
      </c>
      <c r="E62" s="110">
        <v>0</v>
      </c>
      <c r="F62" s="110">
        <v>0</v>
      </c>
      <c r="G62" s="110">
        <v>617516.94999999995</v>
      </c>
      <c r="H62" s="111">
        <v>12735233.390000001</v>
      </c>
      <c r="I62" s="17">
        <v>15000</v>
      </c>
      <c r="J62" s="18">
        <v>0</v>
      </c>
      <c r="K62" s="18">
        <v>12102716.440000001</v>
      </c>
      <c r="L62" s="18">
        <v>0</v>
      </c>
      <c r="M62" s="18">
        <v>0</v>
      </c>
      <c r="N62" s="18">
        <v>617516.94999999995</v>
      </c>
      <c r="O62" s="13">
        <v>12735233.390000001</v>
      </c>
      <c r="P62" s="17">
        <v>0</v>
      </c>
      <c r="Q62" s="18">
        <v>0</v>
      </c>
      <c r="R62" s="18">
        <v>0</v>
      </c>
      <c r="S62" s="18">
        <v>0</v>
      </c>
      <c r="T62" s="18">
        <v>0</v>
      </c>
      <c r="U62" s="18">
        <v>0</v>
      </c>
      <c r="V62" s="13">
        <v>0</v>
      </c>
    </row>
    <row r="63" spans="1:22" x14ac:dyDescent="0.3">
      <c r="A63" s="4" t="s">
        <v>54</v>
      </c>
      <c r="B63" s="109">
        <v>0</v>
      </c>
      <c r="C63" s="110">
        <v>0</v>
      </c>
      <c r="D63" s="110">
        <v>3529237</v>
      </c>
      <c r="E63" s="110">
        <v>0</v>
      </c>
      <c r="F63" s="110">
        <v>0</v>
      </c>
      <c r="G63" s="110">
        <v>471382</v>
      </c>
      <c r="H63" s="111">
        <v>4000619</v>
      </c>
      <c r="I63" s="17">
        <v>0</v>
      </c>
      <c r="J63" s="18">
        <v>0</v>
      </c>
      <c r="K63" s="18">
        <v>3529237</v>
      </c>
      <c r="L63" s="18">
        <v>0</v>
      </c>
      <c r="M63" s="18">
        <v>0</v>
      </c>
      <c r="N63" s="18">
        <v>471382</v>
      </c>
      <c r="O63" s="13">
        <v>4000619</v>
      </c>
      <c r="P63" s="17">
        <v>0</v>
      </c>
      <c r="Q63" s="18">
        <v>0</v>
      </c>
      <c r="R63" s="18">
        <v>0</v>
      </c>
      <c r="S63" s="18">
        <v>0</v>
      </c>
      <c r="T63" s="18">
        <v>0</v>
      </c>
      <c r="U63" s="18">
        <v>0</v>
      </c>
      <c r="V63" s="13">
        <v>0</v>
      </c>
    </row>
    <row r="64" spans="1:22" x14ac:dyDescent="0.3">
      <c r="A64" s="4" t="s">
        <v>55</v>
      </c>
      <c r="B64" s="109">
        <v>0</v>
      </c>
      <c r="C64" s="110">
        <v>0</v>
      </c>
      <c r="D64" s="110">
        <v>13296693</v>
      </c>
      <c r="E64" s="110">
        <v>0</v>
      </c>
      <c r="F64" s="110">
        <v>0</v>
      </c>
      <c r="G64" s="110">
        <v>0</v>
      </c>
      <c r="H64" s="111">
        <v>13296693</v>
      </c>
      <c r="I64" s="17">
        <v>0</v>
      </c>
      <c r="J64" s="18">
        <v>0</v>
      </c>
      <c r="K64" s="18">
        <v>13296693</v>
      </c>
      <c r="L64" s="18">
        <v>0</v>
      </c>
      <c r="M64" s="18">
        <v>0</v>
      </c>
      <c r="N64" s="18">
        <v>0</v>
      </c>
      <c r="O64" s="13">
        <v>13296693</v>
      </c>
      <c r="P64" s="17">
        <v>0</v>
      </c>
      <c r="Q64" s="18">
        <v>0</v>
      </c>
      <c r="R64" s="18">
        <v>0</v>
      </c>
      <c r="S64" s="18">
        <v>0</v>
      </c>
      <c r="T64" s="18">
        <v>0</v>
      </c>
      <c r="U64" s="18">
        <v>0</v>
      </c>
      <c r="V64" s="13">
        <v>0</v>
      </c>
    </row>
    <row r="65" spans="1:22" x14ac:dyDescent="0.3">
      <c r="A65" s="4" t="s">
        <v>56</v>
      </c>
      <c r="B65" s="109">
        <v>11</v>
      </c>
      <c r="C65" s="110">
        <v>0</v>
      </c>
      <c r="D65" s="110">
        <v>4592728</v>
      </c>
      <c r="E65" s="110">
        <v>0</v>
      </c>
      <c r="F65" s="110">
        <v>410715</v>
      </c>
      <c r="G65" s="110">
        <v>0</v>
      </c>
      <c r="H65" s="111">
        <v>5003454</v>
      </c>
      <c r="I65" s="17">
        <v>11</v>
      </c>
      <c r="J65" s="18">
        <v>0</v>
      </c>
      <c r="K65" s="18">
        <v>0</v>
      </c>
      <c r="L65" s="18">
        <v>0</v>
      </c>
      <c r="M65" s="18">
        <v>0</v>
      </c>
      <c r="N65" s="18">
        <v>0</v>
      </c>
      <c r="O65" s="13">
        <v>11</v>
      </c>
      <c r="P65" s="17">
        <v>0</v>
      </c>
      <c r="Q65" s="18">
        <v>0</v>
      </c>
      <c r="R65" s="18">
        <v>4592728</v>
      </c>
      <c r="S65" s="18">
        <v>0</v>
      </c>
      <c r="T65" s="18">
        <v>410715</v>
      </c>
      <c r="U65" s="18">
        <v>0</v>
      </c>
      <c r="V65" s="13">
        <v>5003443</v>
      </c>
    </row>
    <row r="66" spans="1:22" x14ac:dyDescent="0.3">
      <c r="A66" s="4" t="s">
        <v>57</v>
      </c>
      <c r="B66" s="109">
        <v>0</v>
      </c>
      <c r="C66" s="110">
        <v>0</v>
      </c>
      <c r="D66" s="110">
        <v>5455000</v>
      </c>
      <c r="E66" s="110">
        <v>0</v>
      </c>
      <c r="F66" s="110">
        <v>0</v>
      </c>
      <c r="G66" s="110">
        <v>0</v>
      </c>
      <c r="H66" s="111">
        <v>5455000</v>
      </c>
      <c r="I66" s="17">
        <v>0</v>
      </c>
      <c r="J66" s="18">
        <v>0</v>
      </c>
      <c r="K66" s="18">
        <v>5455000</v>
      </c>
      <c r="L66" s="18">
        <v>0</v>
      </c>
      <c r="M66" s="18">
        <v>0</v>
      </c>
      <c r="N66" s="18">
        <v>0</v>
      </c>
      <c r="O66" s="13">
        <v>5455000</v>
      </c>
      <c r="P66" s="17">
        <v>0</v>
      </c>
      <c r="Q66" s="18">
        <v>0</v>
      </c>
      <c r="R66" s="18">
        <v>0</v>
      </c>
      <c r="S66" s="18">
        <v>0</v>
      </c>
      <c r="T66" s="18">
        <v>0</v>
      </c>
      <c r="U66" s="18">
        <v>0</v>
      </c>
      <c r="V66" s="13">
        <v>0</v>
      </c>
    </row>
    <row r="67" spans="1:22" x14ac:dyDescent="0.3">
      <c r="A67" s="4" t="s">
        <v>58</v>
      </c>
      <c r="B67" s="109">
        <v>0</v>
      </c>
      <c r="C67" s="110">
        <v>0</v>
      </c>
      <c r="D67" s="110">
        <v>4838071</v>
      </c>
      <c r="E67" s="110">
        <v>0</v>
      </c>
      <c r="F67" s="110">
        <v>56713</v>
      </c>
      <c r="G67" s="110">
        <v>0</v>
      </c>
      <c r="H67" s="111">
        <v>4894784</v>
      </c>
      <c r="I67" s="17">
        <v>0</v>
      </c>
      <c r="J67" s="18">
        <v>0</v>
      </c>
      <c r="K67" s="18">
        <v>4838071</v>
      </c>
      <c r="L67" s="18">
        <v>0</v>
      </c>
      <c r="M67" s="18">
        <v>56713</v>
      </c>
      <c r="N67" s="18">
        <v>0</v>
      </c>
      <c r="O67" s="13">
        <v>4894784</v>
      </c>
      <c r="P67" s="17">
        <v>0</v>
      </c>
      <c r="Q67" s="18">
        <v>0</v>
      </c>
      <c r="R67" s="18">
        <v>0</v>
      </c>
      <c r="S67" s="18">
        <v>0</v>
      </c>
      <c r="T67" s="18">
        <v>0</v>
      </c>
      <c r="U67" s="18">
        <v>0</v>
      </c>
      <c r="V67" s="13">
        <v>0</v>
      </c>
    </row>
    <row r="68" spans="1:22" x14ac:dyDescent="0.3">
      <c r="A68" s="4" t="s">
        <v>59</v>
      </c>
      <c r="B68" s="109">
        <v>0</v>
      </c>
      <c r="C68" s="110">
        <v>0</v>
      </c>
      <c r="D68" s="110">
        <v>4664879</v>
      </c>
      <c r="E68" s="110">
        <v>0</v>
      </c>
      <c r="F68" s="110">
        <v>0</v>
      </c>
      <c r="G68" s="110">
        <v>0</v>
      </c>
      <c r="H68" s="111">
        <v>4664879</v>
      </c>
      <c r="I68" s="17">
        <v>0</v>
      </c>
      <c r="J68" s="18">
        <v>0</v>
      </c>
      <c r="K68" s="18">
        <v>4664879</v>
      </c>
      <c r="L68" s="18">
        <v>0</v>
      </c>
      <c r="M68" s="18">
        <v>0</v>
      </c>
      <c r="N68" s="18">
        <v>0</v>
      </c>
      <c r="O68" s="13">
        <v>4664879</v>
      </c>
      <c r="P68" s="17">
        <v>0</v>
      </c>
      <c r="Q68" s="18">
        <v>0</v>
      </c>
      <c r="R68" s="18">
        <v>0</v>
      </c>
      <c r="S68" s="18">
        <v>0</v>
      </c>
      <c r="T68" s="18">
        <v>0</v>
      </c>
      <c r="U68" s="18">
        <v>0</v>
      </c>
      <c r="V68" s="13">
        <v>0</v>
      </c>
    </row>
    <row r="69" spans="1:22" x14ac:dyDescent="0.3">
      <c r="A69" s="4" t="s">
        <v>60</v>
      </c>
      <c r="B69" s="109">
        <v>78123</v>
      </c>
      <c r="C69" s="110">
        <v>0</v>
      </c>
      <c r="D69" s="110">
        <v>3520237</v>
      </c>
      <c r="E69" s="110">
        <v>0</v>
      </c>
      <c r="F69" s="110">
        <v>696935</v>
      </c>
      <c r="G69" s="110">
        <v>0</v>
      </c>
      <c r="H69" s="111">
        <v>4295295</v>
      </c>
      <c r="I69" s="17">
        <v>78123</v>
      </c>
      <c r="J69" s="18">
        <v>0</v>
      </c>
      <c r="K69" s="18">
        <v>3520237</v>
      </c>
      <c r="L69" s="18">
        <v>0</v>
      </c>
      <c r="M69" s="18">
        <v>696935</v>
      </c>
      <c r="N69" s="18">
        <v>0</v>
      </c>
      <c r="O69" s="13">
        <v>4295295</v>
      </c>
      <c r="P69" s="17">
        <v>0</v>
      </c>
      <c r="Q69" s="18">
        <v>0</v>
      </c>
      <c r="R69" s="18">
        <v>0</v>
      </c>
      <c r="S69" s="18">
        <v>0</v>
      </c>
      <c r="T69" s="18">
        <v>0</v>
      </c>
      <c r="U69" s="18">
        <v>0</v>
      </c>
      <c r="V69" s="13">
        <v>0</v>
      </c>
    </row>
    <row r="70" spans="1:22" x14ac:dyDescent="0.3">
      <c r="A70" s="4" t="s">
        <v>61</v>
      </c>
      <c r="B70" s="109">
        <v>0</v>
      </c>
      <c r="C70" s="110">
        <v>0</v>
      </c>
      <c r="D70" s="110">
        <v>83899.61</v>
      </c>
      <c r="E70" s="110">
        <v>0</v>
      </c>
      <c r="F70" s="110">
        <v>0</v>
      </c>
      <c r="G70" s="110">
        <v>0</v>
      </c>
      <c r="H70" s="111">
        <v>83899.61</v>
      </c>
      <c r="I70" s="17">
        <v>0</v>
      </c>
      <c r="J70" s="18">
        <v>0</v>
      </c>
      <c r="K70" s="18">
        <v>83899.61</v>
      </c>
      <c r="L70" s="18">
        <v>0</v>
      </c>
      <c r="M70" s="18">
        <v>0</v>
      </c>
      <c r="N70" s="18">
        <v>0</v>
      </c>
      <c r="O70" s="13">
        <v>83899.61</v>
      </c>
      <c r="P70" s="17">
        <v>0</v>
      </c>
      <c r="Q70" s="18">
        <v>0</v>
      </c>
      <c r="R70" s="18">
        <v>0</v>
      </c>
      <c r="S70" s="18">
        <v>0</v>
      </c>
      <c r="T70" s="18">
        <v>0</v>
      </c>
      <c r="U70" s="18">
        <v>0</v>
      </c>
      <c r="V70" s="13">
        <v>0</v>
      </c>
    </row>
    <row r="71" spans="1:22" x14ac:dyDescent="0.3">
      <c r="A71" s="4" t="s">
        <v>62</v>
      </c>
      <c r="B71" s="109">
        <v>0</v>
      </c>
      <c r="C71" s="110">
        <v>0</v>
      </c>
      <c r="D71" s="110">
        <v>10413849</v>
      </c>
      <c r="E71" s="110">
        <v>0</v>
      </c>
      <c r="F71" s="110">
        <v>0</v>
      </c>
      <c r="G71" s="110">
        <v>0</v>
      </c>
      <c r="H71" s="111">
        <v>10413849</v>
      </c>
      <c r="I71" s="17">
        <v>0</v>
      </c>
      <c r="J71" s="18">
        <v>0</v>
      </c>
      <c r="K71" s="18">
        <v>10413849</v>
      </c>
      <c r="L71" s="18">
        <v>0</v>
      </c>
      <c r="M71" s="18">
        <v>0</v>
      </c>
      <c r="N71" s="18">
        <v>0</v>
      </c>
      <c r="O71" s="13">
        <v>10413849</v>
      </c>
      <c r="P71" s="17">
        <v>0</v>
      </c>
      <c r="Q71" s="18">
        <v>0</v>
      </c>
      <c r="R71" s="18">
        <v>0</v>
      </c>
      <c r="S71" s="18">
        <v>0</v>
      </c>
      <c r="T71" s="18">
        <v>0</v>
      </c>
      <c r="U71" s="18">
        <v>0</v>
      </c>
      <c r="V71" s="13">
        <v>0</v>
      </c>
    </row>
    <row r="72" spans="1:22" x14ac:dyDescent="0.3">
      <c r="A72" s="4" t="s">
        <v>63</v>
      </c>
      <c r="B72" s="109">
        <v>0</v>
      </c>
      <c r="C72" s="110">
        <v>0</v>
      </c>
      <c r="D72" s="110">
        <v>4597000</v>
      </c>
      <c r="E72" s="110">
        <v>0</v>
      </c>
      <c r="F72" s="110">
        <v>1081000</v>
      </c>
      <c r="G72" s="110">
        <v>0</v>
      </c>
      <c r="H72" s="111">
        <v>5678000</v>
      </c>
      <c r="I72" s="17">
        <v>0</v>
      </c>
      <c r="J72" s="18">
        <v>0</v>
      </c>
      <c r="K72" s="18">
        <v>4597000</v>
      </c>
      <c r="L72" s="18">
        <v>0</v>
      </c>
      <c r="M72" s="18">
        <v>0</v>
      </c>
      <c r="N72" s="18">
        <v>0</v>
      </c>
      <c r="O72" s="13">
        <v>4597000</v>
      </c>
      <c r="P72" s="17">
        <v>0</v>
      </c>
      <c r="Q72" s="18">
        <v>0</v>
      </c>
      <c r="R72" s="18">
        <v>0</v>
      </c>
      <c r="S72" s="18">
        <v>0</v>
      </c>
      <c r="T72" s="18">
        <v>1081000</v>
      </c>
      <c r="U72" s="18">
        <v>0</v>
      </c>
      <c r="V72" s="13">
        <v>1081000</v>
      </c>
    </row>
    <row r="73" spans="1:22" x14ac:dyDescent="0.3">
      <c r="A73" s="4" t="s">
        <v>64</v>
      </c>
      <c r="B73" s="109">
        <v>0</v>
      </c>
      <c r="C73" s="110">
        <v>0</v>
      </c>
      <c r="D73" s="110">
        <v>8303927</v>
      </c>
      <c r="E73" s="110">
        <v>0</v>
      </c>
      <c r="F73" s="110">
        <v>0</v>
      </c>
      <c r="G73" s="110">
        <v>0</v>
      </c>
      <c r="H73" s="111">
        <v>8303927</v>
      </c>
      <c r="I73" s="17">
        <v>0</v>
      </c>
      <c r="J73" s="18">
        <v>0</v>
      </c>
      <c r="K73" s="18">
        <v>8303927</v>
      </c>
      <c r="L73" s="18">
        <v>0</v>
      </c>
      <c r="M73" s="18">
        <v>0</v>
      </c>
      <c r="N73" s="18">
        <v>0</v>
      </c>
      <c r="O73" s="13">
        <v>8303927</v>
      </c>
      <c r="P73" s="17">
        <v>0</v>
      </c>
      <c r="Q73" s="18">
        <v>0</v>
      </c>
      <c r="R73" s="18">
        <v>0</v>
      </c>
      <c r="S73" s="18">
        <v>0</v>
      </c>
      <c r="T73" s="18">
        <v>0</v>
      </c>
      <c r="U73" s="18">
        <v>0</v>
      </c>
      <c r="V73" s="13">
        <v>0</v>
      </c>
    </row>
    <row r="74" spans="1:22" x14ac:dyDescent="0.3">
      <c r="A74" s="4" t="s">
        <v>65</v>
      </c>
      <c r="B74" s="109">
        <v>0</v>
      </c>
      <c r="C74" s="110">
        <v>0</v>
      </c>
      <c r="D74" s="110">
        <v>3958048.6600000006</v>
      </c>
      <c r="E74" s="110">
        <v>30336.29</v>
      </c>
      <c r="F74" s="110">
        <v>0</v>
      </c>
      <c r="G74" s="110">
        <v>140223.17000000001</v>
      </c>
      <c r="H74" s="111">
        <v>4128608.1200000006</v>
      </c>
      <c r="I74" s="17">
        <v>0</v>
      </c>
      <c r="J74" s="18">
        <v>0</v>
      </c>
      <c r="K74" s="18">
        <v>3958048.6600000006</v>
      </c>
      <c r="L74" s="18">
        <v>30336.29</v>
      </c>
      <c r="M74" s="18">
        <v>0</v>
      </c>
      <c r="N74" s="18">
        <v>140223.17000000001</v>
      </c>
      <c r="O74" s="13">
        <v>4128608.1200000006</v>
      </c>
      <c r="P74" s="17">
        <v>0</v>
      </c>
      <c r="Q74" s="18">
        <v>0</v>
      </c>
      <c r="R74" s="18">
        <v>0</v>
      </c>
      <c r="S74" s="18">
        <v>0</v>
      </c>
      <c r="T74" s="18">
        <v>0</v>
      </c>
      <c r="U74" s="18">
        <v>0</v>
      </c>
      <c r="V74" s="13">
        <v>0</v>
      </c>
    </row>
    <row r="75" spans="1:22" x14ac:dyDescent="0.3">
      <c r="A75" s="4" t="s">
        <v>66</v>
      </c>
      <c r="B75" s="109">
        <v>0</v>
      </c>
      <c r="C75" s="110">
        <v>0</v>
      </c>
      <c r="D75" s="110">
        <v>4599685.38</v>
      </c>
      <c r="E75" s="110">
        <v>0</v>
      </c>
      <c r="F75" s="110">
        <v>755416.77</v>
      </c>
      <c r="G75" s="110">
        <v>0</v>
      </c>
      <c r="H75" s="111">
        <v>5355102.1500000004</v>
      </c>
      <c r="I75" s="17">
        <v>0</v>
      </c>
      <c r="J75" s="18">
        <v>0</v>
      </c>
      <c r="K75" s="18">
        <v>4599685.38</v>
      </c>
      <c r="L75" s="18">
        <v>0</v>
      </c>
      <c r="M75" s="18">
        <v>755416.77</v>
      </c>
      <c r="N75" s="18">
        <v>0</v>
      </c>
      <c r="O75" s="13">
        <v>5355102.1500000004</v>
      </c>
      <c r="P75" s="17">
        <v>0</v>
      </c>
      <c r="Q75" s="18">
        <v>0</v>
      </c>
      <c r="R75" s="18">
        <v>0</v>
      </c>
      <c r="S75" s="18">
        <v>0</v>
      </c>
      <c r="T75" s="18">
        <v>0</v>
      </c>
      <c r="U75" s="18">
        <v>0</v>
      </c>
      <c r="V75" s="13">
        <v>0</v>
      </c>
    </row>
    <row r="76" spans="1:22" x14ac:dyDescent="0.3">
      <c r="A76" s="4" t="s">
        <v>67</v>
      </c>
      <c r="B76" s="109">
        <v>0</v>
      </c>
      <c r="C76" s="110">
        <v>0</v>
      </c>
      <c r="D76" s="110">
        <v>5148238</v>
      </c>
      <c r="E76" s="110">
        <v>0</v>
      </c>
      <c r="F76" s="110">
        <v>0</v>
      </c>
      <c r="G76" s="110">
        <v>0</v>
      </c>
      <c r="H76" s="111">
        <v>5148238</v>
      </c>
      <c r="I76" s="17">
        <v>0</v>
      </c>
      <c r="J76" s="18">
        <v>0</v>
      </c>
      <c r="K76" s="18">
        <v>5148238</v>
      </c>
      <c r="L76" s="18">
        <v>0</v>
      </c>
      <c r="M76" s="18">
        <v>0</v>
      </c>
      <c r="N76" s="18">
        <v>0</v>
      </c>
      <c r="O76" s="13">
        <v>5148238</v>
      </c>
      <c r="P76" s="17">
        <v>0</v>
      </c>
      <c r="Q76" s="18">
        <v>0</v>
      </c>
      <c r="R76" s="18">
        <v>0</v>
      </c>
      <c r="S76" s="18">
        <v>0</v>
      </c>
      <c r="T76" s="18">
        <v>0</v>
      </c>
      <c r="U76" s="18">
        <v>0</v>
      </c>
      <c r="V76" s="13">
        <v>0</v>
      </c>
    </row>
    <row r="77" spans="1:22" x14ac:dyDescent="0.3">
      <c r="A77" s="4" t="s">
        <v>68</v>
      </c>
      <c r="B77" s="109">
        <v>0</v>
      </c>
      <c r="C77" s="110">
        <v>0</v>
      </c>
      <c r="D77" s="110">
        <v>2156551</v>
      </c>
      <c r="E77" s="110">
        <v>0</v>
      </c>
      <c r="F77" s="110">
        <v>0</v>
      </c>
      <c r="G77" s="110">
        <v>210143</v>
      </c>
      <c r="H77" s="111">
        <v>2366694</v>
      </c>
      <c r="I77" s="17">
        <v>0</v>
      </c>
      <c r="J77" s="18">
        <v>0</v>
      </c>
      <c r="K77" s="18">
        <v>2156551</v>
      </c>
      <c r="L77" s="18">
        <v>0</v>
      </c>
      <c r="M77" s="18">
        <v>0</v>
      </c>
      <c r="N77" s="18">
        <v>210143</v>
      </c>
      <c r="O77" s="13">
        <v>2366694</v>
      </c>
      <c r="P77" s="17">
        <v>0</v>
      </c>
      <c r="Q77" s="18">
        <v>0</v>
      </c>
      <c r="R77" s="18">
        <v>0</v>
      </c>
      <c r="S77" s="18">
        <v>0</v>
      </c>
      <c r="T77" s="18">
        <v>0</v>
      </c>
      <c r="U77" s="18">
        <v>0</v>
      </c>
      <c r="V77" s="13">
        <v>0</v>
      </c>
    </row>
    <row r="78" spans="1:22" x14ac:dyDescent="0.3">
      <c r="A78" s="4" t="s">
        <v>69</v>
      </c>
      <c r="B78" s="109">
        <v>21961</v>
      </c>
      <c r="C78" s="110">
        <v>0</v>
      </c>
      <c r="D78" s="110">
        <v>4959515</v>
      </c>
      <c r="E78" s="110">
        <v>0</v>
      </c>
      <c r="F78" s="110">
        <v>723700</v>
      </c>
      <c r="G78" s="110">
        <v>0</v>
      </c>
      <c r="H78" s="111">
        <v>5705176</v>
      </c>
      <c r="I78" s="17">
        <v>21961</v>
      </c>
      <c r="J78" s="18">
        <v>0</v>
      </c>
      <c r="K78" s="18">
        <v>4959515</v>
      </c>
      <c r="L78" s="18">
        <v>0</v>
      </c>
      <c r="M78" s="18">
        <v>723700</v>
      </c>
      <c r="N78" s="18">
        <v>0</v>
      </c>
      <c r="O78" s="13">
        <v>5705176</v>
      </c>
      <c r="P78" s="17">
        <v>0</v>
      </c>
      <c r="Q78" s="18">
        <v>0</v>
      </c>
      <c r="R78" s="18">
        <v>0</v>
      </c>
      <c r="S78" s="18">
        <v>0</v>
      </c>
      <c r="T78" s="18">
        <v>0</v>
      </c>
      <c r="U78" s="18">
        <v>0</v>
      </c>
      <c r="V78" s="13">
        <v>0</v>
      </c>
    </row>
    <row r="79" spans="1:22" x14ac:dyDescent="0.3">
      <c r="A79" s="4" t="s">
        <v>70</v>
      </c>
      <c r="B79" s="109">
        <v>0</v>
      </c>
      <c r="C79" s="110">
        <v>0</v>
      </c>
      <c r="D79" s="110">
        <v>4268541</v>
      </c>
      <c r="E79" s="110">
        <v>0</v>
      </c>
      <c r="F79" s="110">
        <v>0</v>
      </c>
      <c r="G79" s="110">
        <v>0</v>
      </c>
      <c r="H79" s="111">
        <v>4268541</v>
      </c>
      <c r="I79" s="17">
        <v>0</v>
      </c>
      <c r="J79" s="18">
        <v>0</v>
      </c>
      <c r="K79" s="18">
        <v>4268541</v>
      </c>
      <c r="L79" s="18">
        <v>0</v>
      </c>
      <c r="M79" s="18">
        <v>0</v>
      </c>
      <c r="N79" s="18">
        <v>0</v>
      </c>
      <c r="O79" s="13">
        <v>4268541</v>
      </c>
      <c r="P79" s="17">
        <v>0</v>
      </c>
      <c r="Q79" s="18">
        <v>0</v>
      </c>
      <c r="R79" s="18">
        <v>0</v>
      </c>
      <c r="S79" s="18">
        <v>0</v>
      </c>
      <c r="T79" s="18">
        <v>0</v>
      </c>
      <c r="U79" s="18">
        <v>0</v>
      </c>
      <c r="V79" s="13">
        <v>0</v>
      </c>
    </row>
    <row r="80" spans="1:22" x14ac:dyDescent="0.3">
      <c r="A80" s="4" t="s">
        <v>71</v>
      </c>
      <c r="B80" s="109">
        <v>0</v>
      </c>
      <c r="C80" s="110">
        <v>0</v>
      </c>
      <c r="D80" s="110">
        <v>13242586.049999995</v>
      </c>
      <c r="E80" s="110">
        <v>0</v>
      </c>
      <c r="F80" s="110">
        <v>1107575.8600000001</v>
      </c>
      <c r="G80" s="110">
        <v>73201.06</v>
      </c>
      <c r="H80" s="111">
        <v>14423362.969999995</v>
      </c>
      <c r="I80" s="17">
        <v>0</v>
      </c>
      <c r="J80" s="18">
        <v>0</v>
      </c>
      <c r="K80" s="18">
        <v>13242586.049999995</v>
      </c>
      <c r="L80" s="18">
        <v>0</v>
      </c>
      <c r="M80" s="18">
        <v>1107575.8600000001</v>
      </c>
      <c r="N80" s="18">
        <v>0</v>
      </c>
      <c r="O80" s="13">
        <v>14350161.909999995</v>
      </c>
      <c r="P80" s="17">
        <v>0</v>
      </c>
      <c r="Q80" s="18">
        <v>0</v>
      </c>
      <c r="R80" s="18">
        <v>0</v>
      </c>
      <c r="S80" s="18">
        <v>0</v>
      </c>
      <c r="T80" s="18">
        <v>0</v>
      </c>
      <c r="U80" s="18">
        <v>73201.06</v>
      </c>
      <c r="V80" s="13">
        <v>73201.06</v>
      </c>
    </row>
    <row r="81" spans="1:22" x14ac:dyDescent="0.3">
      <c r="A81" s="4" t="s">
        <v>72</v>
      </c>
      <c r="B81" s="109">
        <v>0</v>
      </c>
      <c r="C81" s="110">
        <v>0</v>
      </c>
      <c r="D81" s="110">
        <v>4930809</v>
      </c>
      <c r="E81" s="110">
        <v>0</v>
      </c>
      <c r="F81" s="110">
        <v>808225.6</v>
      </c>
      <c r="G81" s="110">
        <v>36701.82</v>
      </c>
      <c r="H81" s="111">
        <v>5775736.4199999999</v>
      </c>
      <c r="I81" s="17">
        <v>0</v>
      </c>
      <c r="J81" s="18">
        <v>0</v>
      </c>
      <c r="K81" s="18">
        <v>4930809</v>
      </c>
      <c r="L81" s="18">
        <v>0</v>
      </c>
      <c r="M81" s="18">
        <v>768139</v>
      </c>
      <c r="N81" s="18">
        <v>36701.82</v>
      </c>
      <c r="O81" s="13">
        <v>5735649.8200000003</v>
      </c>
      <c r="P81" s="17">
        <v>0</v>
      </c>
      <c r="Q81" s="18">
        <v>0</v>
      </c>
      <c r="R81" s="18">
        <v>0</v>
      </c>
      <c r="S81" s="18">
        <v>0</v>
      </c>
      <c r="T81" s="18">
        <v>40086.6</v>
      </c>
      <c r="U81" s="18">
        <v>0</v>
      </c>
      <c r="V81" s="13">
        <v>40086.6</v>
      </c>
    </row>
    <row r="82" spans="1:22" x14ac:dyDescent="0.3">
      <c r="A82" s="4" t="s">
        <v>73</v>
      </c>
      <c r="B82" s="109">
        <v>0</v>
      </c>
      <c r="C82" s="110">
        <v>0</v>
      </c>
      <c r="D82" s="110">
        <v>3658482.98</v>
      </c>
      <c r="E82" s="110">
        <v>0</v>
      </c>
      <c r="F82" s="110">
        <v>0</v>
      </c>
      <c r="G82" s="110">
        <v>0</v>
      </c>
      <c r="H82" s="111">
        <v>3658482.98</v>
      </c>
      <c r="I82" s="17">
        <v>0</v>
      </c>
      <c r="J82" s="18">
        <v>0</v>
      </c>
      <c r="K82" s="18">
        <v>3658482.98</v>
      </c>
      <c r="L82" s="18">
        <v>0</v>
      </c>
      <c r="M82" s="18">
        <v>0</v>
      </c>
      <c r="N82" s="18">
        <v>0</v>
      </c>
      <c r="O82" s="13">
        <v>3658482.98</v>
      </c>
      <c r="P82" s="17">
        <v>0</v>
      </c>
      <c r="Q82" s="18">
        <v>0</v>
      </c>
      <c r="R82" s="18">
        <v>0</v>
      </c>
      <c r="S82" s="18">
        <v>0</v>
      </c>
      <c r="T82" s="18">
        <v>0</v>
      </c>
      <c r="U82" s="18">
        <v>0</v>
      </c>
      <c r="V82" s="13">
        <v>0</v>
      </c>
    </row>
    <row r="83" spans="1:22" x14ac:dyDescent="0.3">
      <c r="A83" s="4" t="s">
        <v>74</v>
      </c>
      <c r="B83" s="109">
        <v>0</v>
      </c>
      <c r="C83" s="110">
        <v>0</v>
      </c>
      <c r="D83" s="110">
        <v>0</v>
      </c>
      <c r="E83" s="110">
        <v>0</v>
      </c>
      <c r="F83" s="110">
        <v>0</v>
      </c>
      <c r="G83" s="110">
        <v>14186000</v>
      </c>
      <c r="H83" s="111">
        <v>14186000</v>
      </c>
      <c r="I83" s="17">
        <v>0</v>
      </c>
      <c r="J83" s="18">
        <v>0</v>
      </c>
      <c r="K83" s="18">
        <v>0</v>
      </c>
      <c r="L83" s="18">
        <v>0</v>
      </c>
      <c r="M83" s="18">
        <v>0</v>
      </c>
      <c r="N83" s="18">
        <v>14186000</v>
      </c>
      <c r="O83" s="13">
        <v>14186000</v>
      </c>
      <c r="P83" s="17">
        <v>0</v>
      </c>
      <c r="Q83" s="18">
        <v>0</v>
      </c>
      <c r="R83" s="18">
        <v>0</v>
      </c>
      <c r="S83" s="18">
        <v>0</v>
      </c>
      <c r="T83" s="18">
        <v>0</v>
      </c>
      <c r="U83" s="18">
        <v>0</v>
      </c>
      <c r="V83" s="13">
        <v>0</v>
      </c>
    </row>
    <row r="84" spans="1:22" x14ac:dyDescent="0.3">
      <c r="A84" s="4" t="s">
        <v>75</v>
      </c>
      <c r="B84" s="109">
        <v>74143</v>
      </c>
      <c r="C84" s="110">
        <v>0</v>
      </c>
      <c r="D84" s="110">
        <v>5314174</v>
      </c>
      <c r="E84" s="110">
        <v>0</v>
      </c>
      <c r="F84" s="110">
        <v>0</v>
      </c>
      <c r="G84" s="110">
        <v>0</v>
      </c>
      <c r="H84" s="111">
        <v>5388317</v>
      </c>
      <c r="I84" s="17">
        <v>74143</v>
      </c>
      <c r="J84" s="18">
        <v>0</v>
      </c>
      <c r="K84" s="18">
        <v>5314174</v>
      </c>
      <c r="L84" s="18">
        <v>0</v>
      </c>
      <c r="M84" s="18">
        <v>0</v>
      </c>
      <c r="N84" s="18">
        <v>0</v>
      </c>
      <c r="O84" s="13">
        <v>5388317</v>
      </c>
      <c r="P84" s="17">
        <v>0</v>
      </c>
      <c r="Q84" s="18">
        <v>0</v>
      </c>
      <c r="R84" s="18">
        <v>0</v>
      </c>
      <c r="S84" s="18">
        <v>0</v>
      </c>
      <c r="T84" s="18">
        <v>0</v>
      </c>
      <c r="U84" s="18">
        <v>0</v>
      </c>
      <c r="V84" s="13">
        <v>0</v>
      </c>
    </row>
    <row r="85" spans="1:22" x14ac:dyDescent="0.3">
      <c r="A85" s="4" t="s">
        <v>76</v>
      </c>
      <c r="B85" s="109">
        <v>3995719</v>
      </c>
      <c r="C85" s="110">
        <v>0</v>
      </c>
      <c r="D85" s="110">
        <v>21859899</v>
      </c>
      <c r="E85" s="110">
        <v>0</v>
      </c>
      <c r="F85" s="110">
        <v>0</v>
      </c>
      <c r="G85" s="110">
        <v>0</v>
      </c>
      <c r="H85" s="111">
        <v>25855618</v>
      </c>
      <c r="I85" s="17">
        <v>3995719</v>
      </c>
      <c r="J85" s="18">
        <v>0</v>
      </c>
      <c r="K85" s="18">
        <v>21859899</v>
      </c>
      <c r="L85" s="18">
        <v>0</v>
      </c>
      <c r="M85" s="18">
        <v>0</v>
      </c>
      <c r="N85" s="18">
        <v>0</v>
      </c>
      <c r="O85" s="13">
        <v>25855618</v>
      </c>
      <c r="P85" s="17">
        <v>0</v>
      </c>
      <c r="Q85" s="18">
        <v>0</v>
      </c>
      <c r="R85" s="18">
        <v>0</v>
      </c>
      <c r="S85" s="18">
        <v>0</v>
      </c>
      <c r="T85" s="18">
        <v>0</v>
      </c>
      <c r="U85" s="18">
        <v>0</v>
      </c>
      <c r="V85" s="13">
        <v>0</v>
      </c>
    </row>
    <row r="86" spans="1:22" x14ac:dyDescent="0.3">
      <c r="A86" s="4" t="s">
        <v>77</v>
      </c>
      <c r="B86" s="109">
        <v>0</v>
      </c>
      <c r="C86" s="110">
        <v>0</v>
      </c>
      <c r="D86" s="110">
        <v>3753485</v>
      </c>
      <c r="E86" s="110">
        <v>0</v>
      </c>
      <c r="F86" s="110">
        <v>0</v>
      </c>
      <c r="G86" s="110">
        <v>0</v>
      </c>
      <c r="H86" s="111">
        <v>3753485</v>
      </c>
      <c r="I86" s="17">
        <v>0</v>
      </c>
      <c r="J86" s="18">
        <v>0</v>
      </c>
      <c r="K86" s="18">
        <v>3753485</v>
      </c>
      <c r="L86" s="18">
        <v>0</v>
      </c>
      <c r="M86" s="18">
        <v>0</v>
      </c>
      <c r="N86" s="18">
        <v>0</v>
      </c>
      <c r="O86" s="13">
        <v>3753485</v>
      </c>
      <c r="P86" s="17">
        <v>0</v>
      </c>
      <c r="Q86" s="18">
        <v>0</v>
      </c>
      <c r="R86" s="18">
        <v>0</v>
      </c>
      <c r="S86" s="18">
        <v>0</v>
      </c>
      <c r="T86" s="18">
        <v>0</v>
      </c>
      <c r="U86" s="18">
        <v>0</v>
      </c>
      <c r="V86" s="13">
        <v>0</v>
      </c>
    </row>
    <row r="87" spans="1:22" x14ac:dyDescent="0.3">
      <c r="A87" s="4" t="s">
        <v>78</v>
      </c>
      <c r="B87" s="109">
        <v>0</v>
      </c>
      <c r="C87" s="110">
        <v>0</v>
      </c>
      <c r="D87" s="110">
        <v>10862289.940000003</v>
      </c>
      <c r="E87" s="110">
        <v>0</v>
      </c>
      <c r="F87" s="110">
        <v>222584.87</v>
      </c>
      <c r="G87" s="110">
        <v>16905</v>
      </c>
      <c r="H87" s="111">
        <v>11101779.810000002</v>
      </c>
      <c r="I87" s="17">
        <v>0</v>
      </c>
      <c r="J87" s="18">
        <v>0</v>
      </c>
      <c r="K87" s="18">
        <v>10862289.940000003</v>
      </c>
      <c r="L87" s="18">
        <v>0</v>
      </c>
      <c r="M87" s="18">
        <v>222584.87</v>
      </c>
      <c r="N87" s="18">
        <v>16905</v>
      </c>
      <c r="O87" s="13">
        <v>11101779.810000002</v>
      </c>
      <c r="P87" s="17">
        <v>0</v>
      </c>
      <c r="Q87" s="18">
        <v>0</v>
      </c>
      <c r="R87" s="18">
        <v>0</v>
      </c>
      <c r="S87" s="18">
        <v>0</v>
      </c>
      <c r="T87" s="18">
        <v>0</v>
      </c>
      <c r="U87" s="18">
        <v>0</v>
      </c>
      <c r="V87" s="13">
        <v>0</v>
      </c>
    </row>
    <row r="88" spans="1:22" x14ac:dyDescent="0.3">
      <c r="A88" s="4" t="s">
        <v>79</v>
      </c>
      <c r="B88" s="109">
        <v>0</v>
      </c>
      <c r="C88" s="110">
        <v>0</v>
      </c>
      <c r="D88" s="110">
        <v>4090209</v>
      </c>
      <c r="E88" s="110">
        <v>0</v>
      </c>
      <c r="F88" s="110">
        <v>1652645</v>
      </c>
      <c r="G88" s="110">
        <v>0</v>
      </c>
      <c r="H88" s="111">
        <v>5742854</v>
      </c>
      <c r="I88" s="17">
        <v>0</v>
      </c>
      <c r="J88" s="18">
        <v>0</v>
      </c>
      <c r="K88" s="18">
        <v>4090209</v>
      </c>
      <c r="L88" s="18">
        <v>0</v>
      </c>
      <c r="M88" s="18">
        <v>1652645</v>
      </c>
      <c r="N88" s="18">
        <v>0</v>
      </c>
      <c r="O88" s="13">
        <v>5742854</v>
      </c>
      <c r="P88" s="17">
        <v>0</v>
      </c>
      <c r="Q88" s="18">
        <v>0</v>
      </c>
      <c r="R88" s="18">
        <v>0</v>
      </c>
      <c r="S88" s="18">
        <v>0</v>
      </c>
      <c r="T88" s="18">
        <v>0</v>
      </c>
      <c r="U88" s="18">
        <v>0</v>
      </c>
      <c r="V88" s="13">
        <v>0</v>
      </c>
    </row>
    <row r="89" spans="1:22" x14ac:dyDescent="0.3">
      <c r="A89" s="5"/>
      <c r="B89" s="112"/>
      <c r="C89" s="113"/>
      <c r="D89" s="113"/>
      <c r="E89" s="113"/>
      <c r="F89" s="113"/>
      <c r="G89" s="113"/>
      <c r="H89" s="114"/>
      <c r="I89" s="19"/>
      <c r="J89" s="20"/>
      <c r="K89" s="20"/>
      <c r="L89" s="20"/>
      <c r="M89" s="20"/>
      <c r="N89" s="20"/>
      <c r="O89" s="14"/>
      <c r="P89" s="19"/>
      <c r="Q89" s="20"/>
      <c r="R89" s="20"/>
      <c r="S89" s="20"/>
      <c r="T89" s="20"/>
      <c r="U89" s="20"/>
      <c r="V89" s="14"/>
    </row>
    <row r="90" spans="1:22" x14ac:dyDescent="0.3">
      <c r="A90" s="80" t="s">
        <v>80</v>
      </c>
      <c r="B90" s="81">
        <f>SUM(B9:B89)</f>
        <v>11894119.859999999</v>
      </c>
      <c r="C90" s="82">
        <f t="shared" ref="C90:H90" si="0">SUM(C9:C89)</f>
        <v>1324813.74</v>
      </c>
      <c r="D90" s="82">
        <f t="shared" si="0"/>
        <v>521331335.72000009</v>
      </c>
      <c r="E90" s="82">
        <f t="shared" si="0"/>
        <v>147214.43</v>
      </c>
      <c r="F90" s="82">
        <f t="shared" si="0"/>
        <v>16458128.489999998</v>
      </c>
      <c r="G90" s="82">
        <f t="shared" ref="G90" si="1">SUM(G9:G89)</f>
        <v>28800034.960000001</v>
      </c>
      <c r="H90" s="83">
        <f t="shared" si="0"/>
        <v>579955647.20000005</v>
      </c>
      <c r="I90" s="81">
        <f t="shared" ref="I90:V90" si="2">SUM(I9:I89)</f>
        <v>11894119.859999999</v>
      </c>
      <c r="J90" s="82">
        <f t="shared" si="2"/>
        <v>932843.74</v>
      </c>
      <c r="K90" s="82">
        <f t="shared" si="2"/>
        <v>516530884.61000007</v>
      </c>
      <c r="L90" s="82">
        <f t="shared" si="2"/>
        <v>65054.43</v>
      </c>
      <c r="M90" s="82">
        <f t="shared" si="2"/>
        <v>14541864.379999999</v>
      </c>
      <c r="N90" s="82">
        <f t="shared" ref="N90" si="3">SUM(N9:N89)</f>
        <v>26346409.559999999</v>
      </c>
      <c r="O90" s="83">
        <f t="shared" si="2"/>
        <v>570311176.57999992</v>
      </c>
      <c r="P90" s="81">
        <f t="shared" si="2"/>
        <v>0</v>
      </c>
      <c r="Q90" s="82">
        <f t="shared" si="2"/>
        <v>391970</v>
      </c>
      <c r="R90" s="82">
        <f t="shared" si="2"/>
        <v>4800451.1100000003</v>
      </c>
      <c r="S90" s="82">
        <f t="shared" si="2"/>
        <v>82160</v>
      </c>
      <c r="T90" s="82">
        <f t="shared" si="2"/>
        <v>1916264.11</v>
      </c>
      <c r="U90" s="82">
        <f t="shared" ref="U90" si="4">SUM(U9:U89)</f>
        <v>2453625.4</v>
      </c>
      <c r="V90" s="83">
        <f t="shared" si="2"/>
        <v>9644470.6199999992</v>
      </c>
    </row>
    <row r="91" spans="1:22"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40" width="12.6640625" style="9"/>
    <col min="48" max="16384" width="12.6640625" style="6"/>
  </cols>
  <sheetData>
    <row r="1" spans="1:4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
      <c r="A3" s="79" t="str">
        <f>'Total Outlays'!A3</f>
        <v>2016-17</v>
      </c>
    </row>
    <row r="4" spans="1:47" ht="15.6" x14ac:dyDescent="0.3">
      <c r="A4" s="125" t="s">
        <v>104</v>
      </c>
      <c r="B4" s="121"/>
      <c r="C4" s="121"/>
      <c r="D4" s="121"/>
      <c r="E4" s="121"/>
      <c r="F4" s="121"/>
      <c r="G4" s="121"/>
      <c r="H4" s="122"/>
      <c r="I4" s="120"/>
      <c r="J4" s="121"/>
      <c r="K4" s="121"/>
      <c r="L4" s="121"/>
      <c r="M4" s="121"/>
      <c r="N4" s="121"/>
      <c r="O4" s="121"/>
      <c r="P4" s="121"/>
      <c r="Q4" s="120"/>
      <c r="R4" s="121"/>
      <c r="S4" s="121"/>
      <c r="T4" s="121"/>
      <c r="U4" s="121"/>
      <c r="V4" s="121"/>
      <c r="W4" s="121"/>
      <c r="X4" s="121"/>
      <c r="Y4" s="120"/>
      <c r="Z4" s="121"/>
      <c r="AA4" s="121"/>
      <c r="AB4" s="121"/>
      <c r="AC4" s="121"/>
      <c r="AD4" s="121"/>
      <c r="AE4" s="121"/>
      <c r="AF4" s="121"/>
      <c r="AG4" s="120"/>
      <c r="AH4" s="121"/>
      <c r="AI4" s="121"/>
      <c r="AJ4" s="121"/>
      <c r="AK4" s="121"/>
      <c r="AL4" s="121"/>
      <c r="AM4" s="121"/>
      <c r="AN4" s="122"/>
    </row>
    <row r="5" spans="1:47" s="11" customFormat="1" x14ac:dyDescent="0.3">
      <c r="A5" s="95"/>
      <c r="B5" s="129" t="s">
        <v>240</v>
      </c>
      <c r="C5" s="129"/>
      <c r="D5" s="129"/>
      <c r="E5" s="129"/>
      <c r="F5" s="129"/>
      <c r="G5" s="129"/>
      <c r="H5" s="130"/>
      <c r="I5" s="128" t="s">
        <v>236</v>
      </c>
      <c r="J5" s="129"/>
      <c r="K5" s="129"/>
      <c r="L5" s="129"/>
      <c r="M5" s="129"/>
      <c r="N5" s="129"/>
      <c r="O5" s="129"/>
      <c r="P5" s="130"/>
      <c r="Q5" s="129" t="s">
        <v>237</v>
      </c>
      <c r="R5" s="129"/>
      <c r="S5" s="129"/>
      <c r="T5" s="129"/>
      <c r="U5" s="129"/>
      <c r="V5" s="129"/>
      <c r="W5" s="129"/>
      <c r="X5" s="130"/>
      <c r="Y5" s="129" t="s">
        <v>238</v>
      </c>
      <c r="Z5" s="129"/>
      <c r="AA5" s="129"/>
      <c r="AB5" s="129"/>
      <c r="AC5" s="129"/>
      <c r="AD5" s="129"/>
      <c r="AE5" s="129"/>
      <c r="AF5" s="130"/>
      <c r="AG5" s="128" t="s">
        <v>239</v>
      </c>
      <c r="AH5" s="129"/>
      <c r="AI5" s="129"/>
      <c r="AJ5" s="129"/>
      <c r="AK5" s="129"/>
      <c r="AL5" s="129"/>
      <c r="AM5" s="129"/>
      <c r="AN5" s="130"/>
      <c r="AO5" s="131"/>
      <c r="AP5" s="131"/>
      <c r="AQ5" s="131"/>
      <c r="AR5" s="131"/>
      <c r="AS5" s="131"/>
      <c r="AT5" s="131"/>
      <c r="AU5" s="131"/>
    </row>
    <row r="6" spans="1:47" s="11" customFormat="1" ht="13.8" x14ac:dyDescent="0.25">
      <c r="A6" s="95"/>
      <c r="B6" s="98" t="str">
        <f>$I$4&amp;" Total"</f>
        <v xml:space="preserve"> Total</v>
      </c>
      <c r="C6" s="98"/>
      <c r="D6" s="98"/>
      <c r="E6" s="98"/>
      <c r="F6" s="98"/>
      <c r="G6" s="98"/>
      <c r="H6" s="99"/>
      <c r="I6" s="97"/>
      <c r="J6" s="98"/>
      <c r="K6" s="98"/>
      <c r="L6" s="98"/>
      <c r="M6" s="98"/>
      <c r="N6" s="98"/>
      <c r="O6" s="98"/>
      <c r="P6" s="99"/>
      <c r="Q6" s="97"/>
      <c r="R6" s="98"/>
      <c r="S6" s="98"/>
      <c r="T6" s="98"/>
      <c r="U6" s="98"/>
      <c r="V6" s="98"/>
      <c r="W6" s="98"/>
      <c r="X6" s="99"/>
      <c r="Y6" s="100"/>
      <c r="Z6" s="105"/>
      <c r="AA6" s="98"/>
      <c r="AB6" s="98"/>
      <c r="AC6" s="98"/>
      <c r="AD6" s="98"/>
      <c r="AE6" s="98"/>
      <c r="AF6" s="99"/>
      <c r="AG6" s="100"/>
      <c r="AH6" s="105"/>
      <c r="AI6" s="98"/>
      <c r="AJ6" s="98"/>
      <c r="AK6" s="98"/>
      <c r="AL6" s="98"/>
      <c r="AM6" s="98"/>
      <c r="AN6" s="99"/>
    </row>
    <row r="7" spans="1:47" ht="26.4" x14ac:dyDescent="0.3">
      <c r="A7" s="94"/>
      <c r="B7" s="89" t="s">
        <v>169</v>
      </c>
      <c r="C7" s="89" t="s">
        <v>170</v>
      </c>
      <c r="D7" s="89" t="s">
        <v>255</v>
      </c>
      <c r="E7" s="89" t="s">
        <v>172</v>
      </c>
      <c r="F7" s="89" t="s">
        <v>173</v>
      </c>
      <c r="G7" s="89" t="s">
        <v>104</v>
      </c>
      <c r="H7" s="101" t="s">
        <v>174</v>
      </c>
      <c r="I7" s="88" t="s">
        <v>154</v>
      </c>
      <c r="J7" s="89" t="s">
        <v>169</v>
      </c>
      <c r="K7" s="89" t="s">
        <v>170</v>
      </c>
      <c r="L7" s="89" t="s">
        <v>255</v>
      </c>
      <c r="M7" s="89" t="s">
        <v>172</v>
      </c>
      <c r="N7" s="89" t="s">
        <v>173</v>
      </c>
      <c r="O7" s="89" t="s">
        <v>104</v>
      </c>
      <c r="P7" s="101" t="s">
        <v>174</v>
      </c>
      <c r="Q7" s="88" t="s">
        <v>154</v>
      </c>
      <c r="R7" s="89" t="s">
        <v>169</v>
      </c>
      <c r="S7" s="89" t="s">
        <v>170</v>
      </c>
      <c r="T7" s="89" t="s">
        <v>255</v>
      </c>
      <c r="U7" s="89" t="s">
        <v>172</v>
      </c>
      <c r="V7" s="89" t="s">
        <v>173</v>
      </c>
      <c r="W7" s="89" t="s">
        <v>104</v>
      </c>
      <c r="X7" s="101" t="s">
        <v>174</v>
      </c>
      <c r="Y7" s="88" t="s">
        <v>154</v>
      </c>
      <c r="Z7" s="89" t="s">
        <v>169</v>
      </c>
      <c r="AA7" s="89" t="s">
        <v>170</v>
      </c>
      <c r="AB7" s="89" t="s">
        <v>255</v>
      </c>
      <c r="AC7" s="89" t="s">
        <v>172</v>
      </c>
      <c r="AD7" s="89" t="s">
        <v>173</v>
      </c>
      <c r="AE7" s="89" t="s">
        <v>104</v>
      </c>
      <c r="AF7" s="101" t="s">
        <v>174</v>
      </c>
      <c r="AG7" s="88" t="s">
        <v>154</v>
      </c>
      <c r="AH7" s="89" t="s">
        <v>169</v>
      </c>
      <c r="AI7" s="89" t="s">
        <v>170</v>
      </c>
      <c r="AJ7" s="89" t="s">
        <v>255</v>
      </c>
      <c r="AK7" s="89" t="s">
        <v>172</v>
      </c>
      <c r="AL7" s="89" t="s">
        <v>173</v>
      </c>
      <c r="AM7" s="89" t="s">
        <v>104</v>
      </c>
      <c r="AN7" s="101" t="s">
        <v>174</v>
      </c>
    </row>
    <row r="8" spans="1:47" x14ac:dyDescent="0.3">
      <c r="A8" s="96"/>
      <c r="B8" s="103" t="s">
        <v>81</v>
      </c>
      <c r="C8" s="103" t="s">
        <v>82</v>
      </c>
      <c r="D8" s="103" t="s">
        <v>83</v>
      </c>
      <c r="E8" s="103" t="s">
        <v>84</v>
      </c>
      <c r="F8" s="103" t="s">
        <v>85</v>
      </c>
      <c r="G8" s="103" t="s">
        <v>86</v>
      </c>
      <c r="H8" s="104" t="s">
        <v>155</v>
      </c>
      <c r="I8" s="91"/>
      <c r="J8" s="103" t="s">
        <v>81</v>
      </c>
      <c r="K8" s="103" t="s">
        <v>82</v>
      </c>
      <c r="L8" s="103" t="s">
        <v>83</v>
      </c>
      <c r="M8" s="103" t="s">
        <v>84</v>
      </c>
      <c r="N8" s="103" t="s">
        <v>85</v>
      </c>
      <c r="O8" s="103" t="s">
        <v>86</v>
      </c>
      <c r="P8" s="104" t="s">
        <v>155</v>
      </c>
      <c r="Q8" s="91"/>
      <c r="R8" s="103" t="s">
        <v>81</v>
      </c>
      <c r="S8" s="103" t="s">
        <v>82</v>
      </c>
      <c r="T8" s="103" t="s">
        <v>83</v>
      </c>
      <c r="U8" s="103" t="s">
        <v>84</v>
      </c>
      <c r="V8" s="103" t="s">
        <v>85</v>
      </c>
      <c r="W8" s="103" t="s">
        <v>86</v>
      </c>
      <c r="X8" s="104" t="s">
        <v>155</v>
      </c>
      <c r="Y8" s="91"/>
      <c r="Z8" s="103" t="s">
        <v>81</v>
      </c>
      <c r="AA8" s="103" t="s">
        <v>82</v>
      </c>
      <c r="AB8" s="103" t="s">
        <v>83</v>
      </c>
      <c r="AC8" s="103" t="s">
        <v>84</v>
      </c>
      <c r="AD8" s="103" t="s">
        <v>85</v>
      </c>
      <c r="AE8" s="103" t="s">
        <v>86</v>
      </c>
      <c r="AF8" s="104" t="s">
        <v>155</v>
      </c>
      <c r="AG8" s="91"/>
      <c r="AH8" s="103" t="s">
        <v>81</v>
      </c>
      <c r="AI8" s="103" t="s">
        <v>82</v>
      </c>
      <c r="AJ8" s="103" t="s">
        <v>83</v>
      </c>
      <c r="AK8" s="103" t="s">
        <v>84</v>
      </c>
      <c r="AL8" s="103" t="s">
        <v>85</v>
      </c>
      <c r="AM8" s="103" t="s">
        <v>86</v>
      </c>
      <c r="AN8" s="104" t="s">
        <v>155</v>
      </c>
    </row>
    <row r="9" spans="1:47" x14ac:dyDescent="0.3">
      <c r="A9" s="3"/>
      <c r="B9" s="106"/>
      <c r="C9" s="107"/>
      <c r="D9" s="107"/>
      <c r="E9" s="107"/>
      <c r="F9" s="107"/>
      <c r="G9" s="107"/>
      <c r="H9" s="108"/>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
      <c r="A10" s="4" t="s">
        <v>1</v>
      </c>
      <c r="B10" s="109">
        <v>0</v>
      </c>
      <c r="C10" s="110">
        <v>0</v>
      </c>
      <c r="D10" s="110">
        <v>0</v>
      </c>
      <c r="E10" s="110">
        <v>0</v>
      </c>
      <c r="F10" s="110">
        <v>0</v>
      </c>
      <c r="G10" s="110">
        <v>0</v>
      </c>
      <c r="H10" s="111">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
      <c r="A11" s="4" t="s">
        <v>2</v>
      </c>
      <c r="B11" s="109">
        <v>0</v>
      </c>
      <c r="C11" s="110">
        <v>0</v>
      </c>
      <c r="D11" s="110">
        <v>0</v>
      </c>
      <c r="E11" s="110">
        <v>0</v>
      </c>
      <c r="F11" s="110">
        <v>0</v>
      </c>
      <c r="G11" s="110">
        <v>0</v>
      </c>
      <c r="H11" s="111">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
      <c r="A12" s="4" t="s">
        <v>3</v>
      </c>
      <c r="B12" s="109">
        <v>0</v>
      </c>
      <c r="C12" s="110">
        <v>0</v>
      </c>
      <c r="D12" s="110">
        <v>0</v>
      </c>
      <c r="E12" s="110">
        <v>0</v>
      </c>
      <c r="F12" s="110">
        <v>0</v>
      </c>
      <c r="G12" s="110">
        <v>0</v>
      </c>
      <c r="H12" s="111">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
      <c r="A13" s="4" t="s">
        <v>4</v>
      </c>
      <c r="B13" s="109">
        <v>0</v>
      </c>
      <c r="C13" s="110">
        <v>0</v>
      </c>
      <c r="D13" s="110">
        <v>0</v>
      </c>
      <c r="E13" s="110">
        <v>0</v>
      </c>
      <c r="F13" s="110">
        <v>0</v>
      </c>
      <c r="G13" s="110">
        <v>0</v>
      </c>
      <c r="H13" s="111">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
      <c r="A14" s="4" t="s">
        <v>5</v>
      </c>
      <c r="B14" s="109">
        <v>0</v>
      </c>
      <c r="C14" s="110">
        <v>0</v>
      </c>
      <c r="D14" s="110">
        <v>0</v>
      </c>
      <c r="E14" s="110">
        <v>0</v>
      </c>
      <c r="F14" s="110">
        <v>0</v>
      </c>
      <c r="G14" s="110">
        <v>0</v>
      </c>
      <c r="H14" s="111">
        <v>0</v>
      </c>
      <c r="I14" s="17">
        <v>0</v>
      </c>
      <c r="J14" s="18">
        <v>0</v>
      </c>
      <c r="K14" s="18">
        <v>0</v>
      </c>
      <c r="L14" s="18">
        <v>0</v>
      </c>
      <c r="M14" s="18">
        <v>0</v>
      </c>
      <c r="N14" s="18">
        <v>0</v>
      </c>
      <c r="O14" s="18">
        <v>0</v>
      </c>
      <c r="P14" s="13">
        <v>0</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
      <c r="A15" s="4" t="s">
        <v>6</v>
      </c>
      <c r="B15" s="109">
        <v>0</v>
      </c>
      <c r="C15" s="110">
        <v>0</v>
      </c>
      <c r="D15" s="110">
        <v>0</v>
      </c>
      <c r="E15" s="110">
        <v>0</v>
      </c>
      <c r="F15" s="110">
        <v>0</v>
      </c>
      <c r="G15" s="110">
        <v>0</v>
      </c>
      <c r="H15" s="111">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
      <c r="A16" s="4" t="s">
        <v>7</v>
      </c>
      <c r="B16" s="109">
        <v>0</v>
      </c>
      <c r="C16" s="110">
        <v>0</v>
      </c>
      <c r="D16" s="110">
        <v>0</v>
      </c>
      <c r="E16" s="110">
        <v>0</v>
      </c>
      <c r="F16" s="110">
        <v>0</v>
      </c>
      <c r="G16" s="110">
        <v>0</v>
      </c>
      <c r="H16" s="111">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
      <c r="A17" s="4" t="s">
        <v>8</v>
      </c>
      <c r="B17" s="109">
        <v>0</v>
      </c>
      <c r="C17" s="110">
        <v>0</v>
      </c>
      <c r="D17" s="110">
        <v>0</v>
      </c>
      <c r="E17" s="110">
        <v>0</v>
      </c>
      <c r="F17" s="110">
        <v>0</v>
      </c>
      <c r="G17" s="110">
        <v>0</v>
      </c>
      <c r="H17" s="111">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
      <c r="A18" s="4" t="s">
        <v>9</v>
      </c>
      <c r="B18" s="109">
        <v>0</v>
      </c>
      <c r="C18" s="110">
        <v>0</v>
      </c>
      <c r="D18" s="110">
        <v>0</v>
      </c>
      <c r="E18" s="110">
        <v>0</v>
      </c>
      <c r="F18" s="110">
        <v>0</v>
      </c>
      <c r="G18" s="110">
        <v>0</v>
      </c>
      <c r="H18" s="111">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
      <c r="A19" s="4" t="s">
        <v>10</v>
      </c>
      <c r="B19" s="109">
        <v>0</v>
      </c>
      <c r="C19" s="110">
        <v>0</v>
      </c>
      <c r="D19" s="110">
        <v>0</v>
      </c>
      <c r="E19" s="110">
        <v>0</v>
      </c>
      <c r="F19" s="110">
        <v>0</v>
      </c>
      <c r="G19" s="110">
        <v>0</v>
      </c>
      <c r="H19" s="111">
        <v>0</v>
      </c>
      <c r="I19" s="17">
        <v>0</v>
      </c>
      <c r="J19" s="18">
        <v>0</v>
      </c>
      <c r="K19" s="18">
        <v>0</v>
      </c>
      <c r="L19" s="18">
        <v>0</v>
      </c>
      <c r="M19" s="18">
        <v>0</v>
      </c>
      <c r="N19" s="18">
        <v>0</v>
      </c>
      <c r="O19" s="18">
        <v>0</v>
      </c>
      <c r="P19" s="13">
        <v>0</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
      <c r="A20" s="4" t="s">
        <v>11</v>
      </c>
      <c r="B20" s="109">
        <v>0</v>
      </c>
      <c r="C20" s="110">
        <v>0</v>
      </c>
      <c r="D20" s="110">
        <v>0</v>
      </c>
      <c r="E20" s="110">
        <v>0</v>
      </c>
      <c r="F20" s="110">
        <v>0</v>
      </c>
      <c r="G20" s="110">
        <v>0</v>
      </c>
      <c r="H20" s="111">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
      <c r="A21" s="4" t="s">
        <v>12</v>
      </c>
      <c r="B21" s="109">
        <v>0</v>
      </c>
      <c r="C21" s="110">
        <v>0</v>
      </c>
      <c r="D21" s="110">
        <v>0</v>
      </c>
      <c r="E21" s="110">
        <v>0</v>
      </c>
      <c r="F21" s="110">
        <v>0</v>
      </c>
      <c r="G21" s="110">
        <v>0</v>
      </c>
      <c r="H21" s="111">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
      <c r="A22" s="4" t="s">
        <v>13</v>
      </c>
      <c r="B22" s="109">
        <v>0</v>
      </c>
      <c r="C22" s="110">
        <v>0</v>
      </c>
      <c r="D22" s="110">
        <v>0</v>
      </c>
      <c r="E22" s="110">
        <v>0</v>
      </c>
      <c r="F22" s="110">
        <v>0</v>
      </c>
      <c r="G22" s="110">
        <v>0</v>
      </c>
      <c r="H22" s="111">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
      <c r="A23" s="4" t="s">
        <v>14</v>
      </c>
      <c r="B23" s="109">
        <v>0</v>
      </c>
      <c r="C23" s="110">
        <v>0</v>
      </c>
      <c r="D23" s="110">
        <v>0</v>
      </c>
      <c r="E23" s="110">
        <v>0</v>
      </c>
      <c r="F23" s="110">
        <v>0</v>
      </c>
      <c r="G23" s="110">
        <v>0</v>
      </c>
      <c r="H23" s="111">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
      <c r="A24" s="4" t="s">
        <v>15</v>
      </c>
      <c r="B24" s="109">
        <v>0</v>
      </c>
      <c r="C24" s="110">
        <v>0</v>
      </c>
      <c r="D24" s="110">
        <v>0</v>
      </c>
      <c r="E24" s="110">
        <v>0</v>
      </c>
      <c r="F24" s="110">
        <v>0</v>
      </c>
      <c r="G24" s="110">
        <v>0</v>
      </c>
      <c r="H24" s="111">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
      <c r="A25" s="4" t="s">
        <v>16</v>
      </c>
      <c r="B25" s="109">
        <v>0</v>
      </c>
      <c r="C25" s="110">
        <v>0</v>
      </c>
      <c r="D25" s="110">
        <v>0</v>
      </c>
      <c r="E25" s="110">
        <v>0</v>
      </c>
      <c r="F25" s="110">
        <v>0</v>
      </c>
      <c r="G25" s="110">
        <v>0</v>
      </c>
      <c r="H25" s="111">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3">
      <c r="A26" s="4" t="s">
        <v>17</v>
      </c>
      <c r="B26" s="109">
        <v>0</v>
      </c>
      <c r="C26" s="110">
        <v>0</v>
      </c>
      <c r="D26" s="110">
        <v>0</v>
      </c>
      <c r="E26" s="110">
        <v>0</v>
      </c>
      <c r="F26" s="110">
        <v>0</v>
      </c>
      <c r="G26" s="110">
        <v>0</v>
      </c>
      <c r="H26" s="111">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
      <c r="A27" s="4" t="s">
        <v>18</v>
      </c>
      <c r="B27" s="109">
        <v>0</v>
      </c>
      <c r="C27" s="110">
        <v>0</v>
      </c>
      <c r="D27" s="110">
        <v>0</v>
      </c>
      <c r="E27" s="110">
        <v>0</v>
      </c>
      <c r="F27" s="110">
        <v>0</v>
      </c>
      <c r="G27" s="110">
        <v>0</v>
      </c>
      <c r="H27" s="111">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
      <c r="A28" s="4" t="s">
        <v>19</v>
      </c>
      <c r="B28" s="109">
        <v>0</v>
      </c>
      <c r="C28" s="110">
        <v>0</v>
      </c>
      <c r="D28" s="110">
        <v>0</v>
      </c>
      <c r="E28" s="110">
        <v>0</v>
      </c>
      <c r="F28" s="110">
        <v>50181</v>
      </c>
      <c r="G28" s="110">
        <v>0</v>
      </c>
      <c r="H28" s="111">
        <v>50181</v>
      </c>
      <c r="I28" s="17" t="s">
        <v>258</v>
      </c>
      <c r="J28" s="18">
        <v>0</v>
      </c>
      <c r="K28" s="18">
        <v>0</v>
      </c>
      <c r="L28" s="18">
        <v>0</v>
      </c>
      <c r="M28" s="18">
        <v>0</v>
      </c>
      <c r="N28" s="18">
        <v>50181</v>
      </c>
      <c r="O28" s="18">
        <v>0</v>
      </c>
      <c r="P28" s="13">
        <v>50181</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
      <c r="A29" s="4" t="s">
        <v>20</v>
      </c>
      <c r="B29" s="109">
        <v>0</v>
      </c>
      <c r="C29" s="110">
        <v>0</v>
      </c>
      <c r="D29" s="110">
        <v>0</v>
      </c>
      <c r="E29" s="110">
        <v>0</v>
      </c>
      <c r="F29" s="110">
        <v>0</v>
      </c>
      <c r="G29" s="110">
        <v>0</v>
      </c>
      <c r="H29" s="111">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
      <c r="A30" s="4" t="s">
        <v>21</v>
      </c>
      <c r="B30" s="109">
        <v>0</v>
      </c>
      <c r="C30" s="110">
        <v>0</v>
      </c>
      <c r="D30" s="110">
        <v>0</v>
      </c>
      <c r="E30" s="110">
        <v>0</v>
      </c>
      <c r="F30" s="110">
        <v>0</v>
      </c>
      <c r="G30" s="110">
        <v>0</v>
      </c>
      <c r="H30" s="111">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
      <c r="A31" s="4" t="s">
        <v>22</v>
      </c>
      <c r="B31" s="109">
        <v>0</v>
      </c>
      <c r="C31" s="110">
        <v>0</v>
      </c>
      <c r="D31" s="110">
        <v>0</v>
      </c>
      <c r="E31" s="110">
        <v>0</v>
      </c>
      <c r="F31" s="110">
        <v>0</v>
      </c>
      <c r="G31" s="110">
        <v>0</v>
      </c>
      <c r="H31" s="111">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
      <c r="A32" s="4" t="s">
        <v>23</v>
      </c>
      <c r="B32" s="109">
        <v>0</v>
      </c>
      <c r="C32" s="110">
        <v>0</v>
      </c>
      <c r="D32" s="110">
        <v>0</v>
      </c>
      <c r="E32" s="110">
        <v>0</v>
      </c>
      <c r="F32" s="110">
        <v>0</v>
      </c>
      <c r="G32" s="110">
        <v>0</v>
      </c>
      <c r="H32" s="111">
        <v>0</v>
      </c>
      <c r="I32" s="17">
        <v>0</v>
      </c>
      <c r="J32" s="18">
        <v>0</v>
      </c>
      <c r="K32" s="18">
        <v>0</v>
      </c>
      <c r="L32" s="18">
        <v>0</v>
      </c>
      <c r="M32" s="18">
        <v>0</v>
      </c>
      <c r="N32" s="18">
        <v>0</v>
      </c>
      <c r="O32" s="18">
        <v>0</v>
      </c>
      <c r="P32" s="13">
        <v>0</v>
      </c>
      <c r="Q32" s="17">
        <v>0</v>
      </c>
      <c r="R32" s="18">
        <v>0</v>
      </c>
      <c r="S32" s="18">
        <v>0</v>
      </c>
      <c r="T32" s="18">
        <v>0</v>
      </c>
      <c r="U32" s="18">
        <v>0</v>
      </c>
      <c r="V32" s="18">
        <v>0</v>
      </c>
      <c r="W32" s="18">
        <v>0</v>
      </c>
      <c r="X32" s="13">
        <v>0</v>
      </c>
      <c r="Y32" s="17">
        <v>0</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3">
      <c r="A33" s="4" t="s">
        <v>24</v>
      </c>
      <c r="B33" s="109">
        <v>0</v>
      </c>
      <c r="C33" s="110">
        <v>0</v>
      </c>
      <c r="D33" s="110">
        <v>0</v>
      </c>
      <c r="E33" s="110">
        <v>0</v>
      </c>
      <c r="F33" s="110">
        <v>0</v>
      </c>
      <c r="G33" s="110">
        <v>0</v>
      </c>
      <c r="H33" s="111">
        <v>0</v>
      </c>
      <c r="I33" s="17">
        <v>0</v>
      </c>
      <c r="J33" s="18">
        <v>0</v>
      </c>
      <c r="K33" s="18">
        <v>0</v>
      </c>
      <c r="L33" s="18">
        <v>0</v>
      </c>
      <c r="M33" s="18">
        <v>0</v>
      </c>
      <c r="N33" s="18">
        <v>0</v>
      </c>
      <c r="O33" s="18">
        <v>0</v>
      </c>
      <c r="P33" s="13">
        <v>0</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
      <c r="A34" s="4" t="s">
        <v>25</v>
      </c>
      <c r="B34" s="109">
        <v>0</v>
      </c>
      <c r="C34" s="110">
        <v>0</v>
      </c>
      <c r="D34" s="110">
        <v>0</v>
      </c>
      <c r="E34" s="110">
        <v>0</v>
      </c>
      <c r="F34" s="110">
        <v>0</v>
      </c>
      <c r="G34" s="110">
        <v>0</v>
      </c>
      <c r="H34" s="111">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
      <c r="A35" s="4" t="s">
        <v>26</v>
      </c>
      <c r="B35" s="109">
        <v>0</v>
      </c>
      <c r="C35" s="110">
        <v>0</v>
      </c>
      <c r="D35" s="110">
        <v>0</v>
      </c>
      <c r="E35" s="110">
        <v>0</v>
      </c>
      <c r="F35" s="110">
        <v>0</v>
      </c>
      <c r="G35" s="110">
        <v>0</v>
      </c>
      <c r="H35" s="111">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
      <c r="A36" s="4" t="s">
        <v>27</v>
      </c>
      <c r="B36" s="109">
        <v>316983.82</v>
      </c>
      <c r="C36" s="110">
        <v>0</v>
      </c>
      <c r="D36" s="110">
        <v>4036375.84</v>
      </c>
      <c r="E36" s="110">
        <v>0</v>
      </c>
      <c r="F36" s="110">
        <v>0</v>
      </c>
      <c r="G36" s="110">
        <v>0</v>
      </c>
      <c r="H36" s="111">
        <v>4353359.66</v>
      </c>
      <c r="I36" s="17" t="s">
        <v>259</v>
      </c>
      <c r="J36" s="18">
        <v>316983.82</v>
      </c>
      <c r="K36" s="18">
        <v>0</v>
      </c>
      <c r="L36" s="18">
        <v>4036375.84</v>
      </c>
      <c r="M36" s="18">
        <v>0</v>
      </c>
      <c r="N36" s="18">
        <v>0</v>
      </c>
      <c r="O36" s="18">
        <v>0</v>
      </c>
      <c r="P36" s="13">
        <v>4353359.66</v>
      </c>
      <c r="Q36" s="17">
        <v>0</v>
      </c>
      <c r="R36" s="18">
        <v>0</v>
      </c>
      <c r="S36" s="18">
        <v>0</v>
      </c>
      <c r="T36" s="18">
        <v>0</v>
      </c>
      <c r="U36" s="18">
        <v>0</v>
      </c>
      <c r="V36" s="18">
        <v>0</v>
      </c>
      <c r="W36" s="18">
        <v>0</v>
      </c>
      <c r="X36" s="13">
        <v>0</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3">
      <c r="A37" s="4" t="s">
        <v>28</v>
      </c>
      <c r="B37" s="109">
        <v>0</v>
      </c>
      <c r="C37" s="110">
        <v>0</v>
      </c>
      <c r="D37" s="110">
        <v>0</v>
      </c>
      <c r="E37" s="110">
        <v>0</v>
      </c>
      <c r="F37" s="110">
        <v>0</v>
      </c>
      <c r="G37" s="110">
        <v>0</v>
      </c>
      <c r="H37" s="111">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
      <c r="A38" s="4" t="s">
        <v>29</v>
      </c>
      <c r="B38" s="109">
        <v>0</v>
      </c>
      <c r="C38" s="110">
        <v>0</v>
      </c>
      <c r="D38" s="110">
        <v>0</v>
      </c>
      <c r="E38" s="110">
        <v>0</v>
      </c>
      <c r="F38" s="110">
        <v>0</v>
      </c>
      <c r="G38" s="110">
        <v>0</v>
      </c>
      <c r="H38" s="111">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
      <c r="A39" s="4" t="s">
        <v>30</v>
      </c>
      <c r="B39" s="109">
        <v>0</v>
      </c>
      <c r="C39" s="110">
        <v>0</v>
      </c>
      <c r="D39" s="110">
        <v>0</v>
      </c>
      <c r="E39" s="110">
        <v>0</v>
      </c>
      <c r="F39" s="110">
        <v>0</v>
      </c>
      <c r="G39" s="110">
        <v>0</v>
      </c>
      <c r="H39" s="111">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
      <c r="A40" s="4" t="s">
        <v>31</v>
      </c>
      <c r="B40" s="109">
        <v>0</v>
      </c>
      <c r="C40" s="110">
        <v>0</v>
      </c>
      <c r="D40" s="110">
        <v>0</v>
      </c>
      <c r="E40" s="110">
        <v>0</v>
      </c>
      <c r="F40" s="110">
        <v>0</v>
      </c>
      <c r="G40" s="110">
        <v>0</v>
      </c>
      <c r="H40" s="111">
        <v>0</v>
      </c>
      <c r="I40" s="17">
        <v>0</v>
      </c>
      <c r="J40" s="18">
        <v>0</v>
      </c>
      <c r="K40" s="18">
        <v>0</v>
      </c>
      <c r="L40" s="18">
        <v>0</v>
      </c>
      <c r="M40" s="18">
        <v>0</v>
      </c>
      <c r="N40" s="18">
        <v>0</v>
      </c>
      <c r="O40" s="18">
        <v>0</v>
      </c>
      <c r="P40" s="13">
        <v>0</v>
      </c>
      <c r="Q40" s="17" t="s">
        <v>260</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
      <c r="A41" s="4" t="s">
        <v>32</v>
      </c>
      <c r="B41" s="109">
        <v>0</v>
      </c>
      <c r="C41" s="110">
        <v>0</v>
      </c>
      <c r="D41" s="110">
        <v>0</v>
      </c>
      <c r="E41" s="110">
        <v>0</v>
      </c>
      <c r="F41" s="110">
        <v>0</v>
      </c>
      <c r="G41" s="110">
        <v>0</v>
      </c>
      <c r="H41" s="111">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
      <c r="A42" s="4" t="s">
        <v>33</v>
      </c>
      <c r="B42" s="109">
        <v>0</v>
      </c>
      <c r="C42" s="110">
        <v>0</v>
      </c>
      <c r="D42" s="110">
        <v>0</v>
      </c>
      <c r="E42" s="110">
        <v>0</v>
      </c>
      <c r="F42" s="110">
        <v>0</v>
      </c>
      <c r="G42" s="110">
        <v>0</v>
      </c>
      <c r="H42" s="111">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
      <c r="A43" s="4" t="s">
        <v>34</v>
      </c>
      <c r="B43" s="109">
        <v>0</v>
      </c>
      <c r="C43" s="110">
        <v>0</v>
      </c>
      <c r="D43" s="110">
        <v>0</v>
      </c>
      <c r="E43" s="110">
        <v>1771</v>
      </c>
      <c r="F43" s="110">
        <v>553582</v>
      </c>
      <c r="G43" s="110">
        <v>0</v>
      </c>
      <c r="H43" s="111">
        <v>555353</v>
      </c>
      <c r="I43" s="17" t="s">
        <v>261</v>
      </c>
      <c r="J43" s="18">
        <v>0</v>
      </c>
      <c r="K43" s="18">
        <v>0</v>
      </c>
      <c r="L43" s="18">
        <v>0</v>
      </c>
      <c r="M43" s="18">
        <v>1771</v>
      </c>
      <c r="N43" s="18">
        <v>553582</v>
      </c>
      <c r="O43" s="18">
        <v>0</v>
      </c>
      <c r="P43" s="13">
        <v>555353</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
      <c r="A44" s="4" t="s">
        <v>35</v>
      </c>
      <c r="B44" s="109">
        <v>0</v>
      </c>
      <c r="C44" s="110">
        <v>0</v>
      </c>
      <c r="D44" s="110">
        <v>0</v>
      </c>
      <c r="E44" s="110">
        <v>0</v>
      </c>
      <c r="F44" s="110">
        <v>0</v>
      </c>
      <c r="G44" s="110">
        <v>0</v>
      </c>
      <c r="H44" s="111">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
      <c r="A45" s="4" t="s">
        <v>36</v>
      </c>
      <c r="B45" s="109">
        <v>0</v>
      </c>
      <c r="C45" s="110">
        <v>0</v>
      </c>
      <c r="D45" s="110">
        <v>0</v>
      </c>
      <c r="E45" s="110">
        <v>0</v>
      </c>
      <c r="F45" s="110">
        <v>0</v>
      </c>
      <c r="G45" s="110">
        <v>0</v>
      </c>
      <c r="H45" s="111">
        <v>0</v>
      </c>
      <c r="I45" s="17">
        <v>0</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
      <c r="A46" s="4" t="s">
        <v>37</v>
      </c>
      <c r="B46" s="109">
        <v>0</v>
      </c>
      <c r="C46" s="110">
        <v>0</v>
      </c>
      <c r="D46" s="110">
        <v>0</v>
      </c>
      <c r="E46" s="110">
        <v>0</v>
      </c>
      <c r="F46" s="110">
        <v>0</v>
      </c>
      <c r="G46" s="110">
        <v>0</v>
      </c>
      <c r="H46" s="111">
        <v>0</v>
      </c>
      <c r="I46" s="17">
        <v>0</v>
      </c>
      <c r="J46" s="18">
        <v>0</v>
      </c>
      <c r="K46" s="18">
        <v>0</v>
      </c>
      <c r="L46" s="18">
        <v>0</v>
      </c>
      <c r="M46" s="18">
        <v>0</v>
      </c>
      <c r="N46" s="18">
        <v>0</v>
      </c>
      <c r="O46" s="18">
        <v>0</v>
      </c>
      <c r="P46" s="13">
        <v>0</v>
      </c>
      <c r="Q46" s="17" t="s">
        <v>262</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
      <c r="A47" s="4" t="s">
        <v>38</v>
      </c>
      <c r="B47" s="109">
        <v>0</v>
      </c>
      <c r="C47" s="110">
        <v>0</v>
      </c>
      <c r="D47" s="110">
        <v>0</v>
      </c>
      <c r="E47" s="110">
        <v>0</v>
      </c>
      <c r="F47" s="110">
        <v>0</v>
      </c>
      <c r="G47" s="110">
        <v>0</v>
      </c>
      <c r="H47" s="111">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
      <c r="A48" s="4" t="s">
        <v>39</v>
      </c>
      <c r="B48" s="109">
        <v>0</v>
      </c>
      <c r="C48" s="110">
        <v>0</v>
      </c>
      <c r="D48" s="110">
        <v>0</v>
      </c>
      <c r="E48" s="110">
        <v>0</v>
      </c>
      <c r="F48" s="110">
        <v>0</v>
      </c>
      <c r="G48" s="110">
        <v>0</v>
      </c>
      <c r="H48" s="111">
        <v>0</v>
      </c>
      <c r="I48" s="17">
        <v>0</v>
      </c>
      <c r="J48" s="18">
        <v>0</v>
      </c>
      <c r="K48" s="18">
        <v>0</v>
      </c>
      <c r="L48" s="18">
        <v>0</v>
      </c>
      <c r="M48" s="18">
        <v>0</v>
      </c>
      <c r="N48" s="18">
        <v>0</v>
      </c>
      <c r="O48" s="18">
        <v>0</v>
      </c>
      <c r="P48" s="13">
        <v>0</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
      <c r="A49" s="4" t="s">
        <v>40</v>
      </c>
      <c r="B49" s="109">
        <v>0</v>
      </c>
      <c r="C49" s="110">
        <v>0</v>
      </c>
      <c r="D49" s="110">
        <v>0</v>
      </c>
      <c r="E49" s="110">
        <v>0</v>
      </c>
      <c r="F49" s="110">
        <v>0</v>
      </c>
      <c r="G49" s="110">
        <v>0</v>
      </c>
      <c r="H49" s="111">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
      <c r="A50" s="4" t="s">
        <v>41</v>
      </c>
      <c r="B50" s="109">
        <v>0</v>
      </c>
      <c r="C50" s="110">
        <v>0</v>
      </c>
      <c r="D50" s="110">
        <v>0</v>
      </c>
      <c r="E50" s="110">
        <v>0</v>
      </c>
      <c r="F50" s="110">
        <v>0</v>
      </c>
      <c r="G50" s="110">
        <v>0</v>
      </c>
      <c r="H50" s="111">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
      <c r="A51" s="4" t="s">
        <v>42</v>
      </c>
      <c r="B51" s="109">
        <v>0</v>
      </c>
      <c r="C51" s="110">
        <v>0</v>
      </c>
      <c r="D51" s="110">
        <v>0</v>
      </c>
      <c r="E51" s="110">
        <v>0</v>
      </c>
      <c r="F51" s="110">
        <v>0</v>
      </c>
      <c r="G51" s="110">
        <v>0</v>
      </c>
      <c r="H51" s="111">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3">
      <c r="A52" s="4" t="s">
        <v>43</v>
      </c>
      <c r="B52" s="109">
        <v>0</v>
      </c>
      <c r="C52" s="110">
        <v>0</v>
      </c>
      <c r="D52" s="110">
        <v>0</v>
      </c>
      <c r="E52" s="110">
        <v>0</v>
      </c>
      <c r="F52" s="110">
        <v>0</v>
      </c>
      <c r="G52" s="110">
        <v>0</v>
      </c>
      <c r="H52" s="111">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
      <c r="A53" s="4" t="s">
        <v>44</v>
      </c>
      <c r="B53" s="109">
        <v>0</v>
      </c>
      <c r="C53" s="110">
        <v>0</v>
      </c>
      <c r="D53" s="110">
        <v>0</v>
      </c>
      <c r="E53" s="110">
        <v>0</v>
      </c>
      <c r="F53" s="110">
        <v>0</v>
      </c>
      <c r="G53" s="110">
        <v>0</v>
      </c>
      <c r="H53" s="111">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
      <c r="A54" s="4" t="s">
        <v>45</v>
      </c>
      <c r="B54" s="109">
        <v>0</v>
      </c>
      <c r="C54" s="110">
        <v>0</v>
      </c>
      <c r="D54" s="110">
        <v>0</v>
      </c>
      <c r="E54" s="110">
        <v>0</v>
      </c>
      <c r="F54" s="110">
        <v>0</v>
      </c>
      <c r="G54" s="110">
        <v>0</v>
      </c>
      <c r="H54" s="111">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
      <c r="A55" s="4" t="s">
        <v>46</v>
      </c>
      <c r="B55" s="109">
        <v>0</v>
      </c>
      <c r="C55" s="110">
        <v>0</v>
      </c>
      <c r="D55" s="110">
        <v>0</v>
      </c>
      <c r="E55" s="110">
        <v>0</v>
      </c>
      <c r="F55" s="110">
        <v>0</v>
      </c>
      <c r="G55" s="110">
        <v>0</v>
      </c>
      <c r="H55" s="111">
        <v>0</v>
      </c>
      <c r="I55" s="17">
        <v>0</v>
      </c>
      <c r="J55" s="18">
        <v>0</v>
      </c>
      <c r="K55" s="18">
        <v>0</v>
      </c>
      <c r="L55" s="18">
        <v>0</v>
      </c>
      <c r="M55" s="18">
        <v>0</v>
      </c>
      <c r="N55" s="18">
        <v>0</v>
      </c>
      <c r="O55" s="18">
        <v>0</v>
      </c>
      <c r="P55" s="13">
        <v>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
      <c r="A56" s="4" t="s">
        <v>47</v>
      </c>
      <c r="B56" s="109">
        <v>0</v>
      </c>
      <c r="C56" s="110">
        <v>0</v>
      </c>
      <c r="D56" s="110">
        <v>0</v>
      </c>
      <c r="E56" s="110">
        <v>0</v>
      </c>
      <c r="F56" s="110">
        <v>0</v>
      </c>
      <c r="G56" s="110">
        <v>0</v>
      </c>
      <c r="H56" s="111">
        <v>0</v>
      </c>
      <c r="I56" s="17">
        <v>0</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
      <c r="A57" s="4" t="s">
        <v>48</v>
      </c>
      <c r="B57" s="109">
        <v>0</v>
      </c>
      <c r="C57" s="110">
        <v>0</v>
      </c>
      <c r="D57" s="110">
        <v>0</v>
      </c>
      <c r="E57" s="110">
        <v>0</v>
      </c>
      <c r="F57" s="110">
        <v>0</v>
      </c>
      <c r="G57" s="110">
        <v>0</v>
      </c>
      <c r="H57" s="111">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
      <c r="A58" s="4" t="s">
        <v>49</v>
      </c>
      <c r="B58" s="109">
        <v>0</v>
      </c>
      <c r="C58" s="110">
        <v>0</v>
      </c>
      <c r="D58" s="110">
        <v>0</v>
      </c>
      <c r="E58" s="110">
        <v>0</v>
      </c>
      <c r="F58" s="110">
        <v>0</v>
      </c>
      <c r="G58" s="110">
        <v>0</v>
      </c>
      <c r="H58" s="111">
        <v>0</v>
      </c>
      <c r="I58" s="17">
        <v>0</v>
      </c>
      <c r="J58" s="18">
        <v>0</v>
      </c>
      <c r="K58" s="18">
        <v>0</v>
      </c>
      <c r="L58" s="18">
        <v>0</v>
      </c>
      <c r="M58" s="18">
        <v>0</v>
      </c>
      <c r="N58" s="18">
        <v>0</v>
      </c>
      <c r="O58" s="18">
        <v>0</v>
      </c>
      <c r="P58" s="13">
        <v>0</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
      <c r="A59" s="4" t="s">
        <v>50</v>
      </c>
      <c r="B59" s="109">
        <v>0</v>
      </c>
      <c r="C59" s="110">
        <v>0</v>
      </c>
      <c r="D59" s="110">
        <v>0</v>
      </c>
      <c r="E59" s="110">
        <v>0</v>
      </c>
      <c r="F59" s="110">
        <v>0</v>
      </c>
      <c r="G59" s="110">
        <v>0</v>
      </c>
      <c r="H59" s="111">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
      <c r="A60" s="4" t="s">
        <v>51</v>
      </c>
      <c r="B60" s="109">
        <v>0</v>
      </c>
      <c r="C60" s="110">
        <v>0</v>
      </c>
      <c r="D60" s="110">
        <v>0</v>
      </c>
      <c r="E60" s="110">
        <v>0</v>
      </c>
      <c r="F60" s="110">
        <v>0</v>
      </c>
      <c r="G60" s="110">
        <v>0</v>
      </c>
      <c r="H60" s="111">
        <v>0</v>
      </c>
      <c r="I60" s="17">
        <v>0</v>
      </c>
      <c r="J60" s="18">
        <v>0</v>
      </c>
      <c r="K60" s="18">
        <v>0</v>
      </c>
      <c r="L60" s="18">
        <v>0</v>
      </c>
      <c r="M60" s="18">
        <v>0</v>
      </c>
      <c r="N60" s="18">
        <v>0</v>
      </c>
      <c r="O60" s="18">
        <v>0</v>
      </c>
      <c r="P60" s="13">
        <v>0</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
      <c r="A61" s="4" t="s">
        <v>52</v>
      </c>
      <c r="B61" s="109">
        <v>0</v>
      </c>
      <c r="C61" s="110">
        <v>0</v>
      </c>
      <c r="D61" s="110">
        <v>0</v>
      </c>
      <c r="E61" s="110">
        <v>0</v>
      </c>
      <c r="F61" s="110">
        <v>0</v>
      </c>
      <c r="G61" s="110">
        <v>0</v>
      </c>
      <c r="H61" s="111">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
      <c r="A62" s="4" t="s">
        <v>53</v>
      </c>
      <c r="B62" s="109">
        <v>0</v>
      </c>
      <c r="C62" s="110">
        <v>0</v>
      </c>
      <c r="D62" s="110">
        <v>0</v>
      </c>
      <c r="E62" s="110">
        <v>0</v>
      </c>
      <c r="F62" s="110">
        <v>0</v>
      </c>
      <c r="G62" s="110">
        <v>0</v>
      </c>
      <c r="H62" s="111">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
      <c r="A63" s="4" t="s">
        <v>54</v>
      </c>
      <c r="B63" s="109">
        <v>0</v>
      </c>
      <c r="C63" s="110">
        <v>0</v>
      </c>
      <c r="D63" s="110">
        <v>0</v>
      </c>
      <c r="E63" s="110">
        <v>0</v>
      </c>
      <c r="F63" s="110">
        <v>0</v>
      </c>
      <c r="G63" s="110">
        <v>0</v>
      </c>
      <c r="H63" s="111">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
      <c r="A64" s="4" t="s">
        <v>55</v>
      </c>
      <c r="B64" s="109">
        <v>0</v>
      </c>
      <c r="C64" s="110">
        <v>0</v>
      </c>
      <c r="D64" s="110">
        <v>0</v>
      </c>
      <c r="E64" s="110">
        <v>0</v>
      </c>
      <c r="F64" s="110">
        <v>0</v>
      </c>
      <c r="G64" s="110">
        <v>1293088</v>
      </c>
      <c r="H64" s="111">
        <v>1293088</v>
      </c>
      <c r="I64" s="17" t="s">
        <v>265</v>
      </c>
      <c r="J64" s="18">
        <v>0</v>
      </c>
      <c r="K64" s="18">
        <v>0</v>
      </c>
      <c r="L64" s="18">
        <v>0</v>
      </c>
      <c r="M64" s="18">
        <v>0</v>
      </c>
      <c r="N64" s="18">
        <v>0</v>
      </c>
      <c r="O64" s="18">
        <v>1293088</v>
      </c>
      <c r="P64" s="13">
        <v>1293088</v>
      </c>
      <c r="Q64" s="17">
        <v>0</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
      <c r="A65" s="4" t="s">
        <v>56</v>
      </c>
      <c r="B65" s="109">
        <v>0</v>
      </c>
      <c r="C65" s="110">
        <v>0</v>
      </c>
      <c r="D65" s="110">
        <v>0</v>
      </c>
      <c r="E65" s="110">
        <v>0</v>
      </c>
      <c r="F65" s="110">
        <v>0</v>
      </c>
      <c r="G65" s="110">
        <v>0</v>
      </c>
      <c r="H65" s="111">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
      <c r="A66" s="4" t="s">
        <v>57</v>
      </c>
      <c r="B66" s="109">
        <v>0</v>
      </c>
      <c r="C66" s="110">
        <v>0</v>
      </c>
      <c r="D66" s="110">
        <v>0</v>
      </c>
      <c r="E66" s="110">
        <v>0</v>
      </c>
      <c r="F66" s="110">
        <v>0</v>
      </c>
      <c r="G66" s="110">
        <v>0</v>
      </c>
      <c r="H66" s="111">
        <v>0</v>
      </c>
      <c r="I66" s="17" t="s">
        <v>267</v>
      </c>
      <c r="J66" s="18">
        <v>0</v>
      </c>
      <c r="K66" s="18">
        <v>0</v>
      </c>
      <c r="L66" s="18">
        <v>0</v>
      </c>
      <c r="M66" s="18">
        <v>0</v>
      </c>
      <c r="N66" s="18">
        <v>0</v>
      </c>
      <c r="O66" s="18">
        <v>0</v>
      </c>
      <c r="P66" s="13">
        <v>0</v>
      </c>
      <c r="Q66" s="17" t="s">
        <v>268</v>
      </c>
      <c r="R66" s="18">
        <v>0</v>
      </c>
      <c r="S66" s="18">
        <v>0</v>
      </c>
      <c r="T66" s="18">
        <v>0</v>
      </c>
      <c r="U66" s="18">
        <v>0</v>
      </c>
      <c r="V66" s="18">
        <v>0</v>
      </c>
      <c r="W66" s="18">
        <v>0</v>
      </c>
      <c r="X66" s="13">
        <v>0</v>
      </c>
      <c r="Y66" s="17" t="s">
        <v>269</v>
      </c>
      <c r="Z66" s="18">
        <v>0</v>
      </c>
      <c r="AA66" s="18">
        <v>0</v>
      </c>
      <c r="AB66" s="18">
        <v>0</v>
      </c>
      <c r="AC66" s="18">
        <v>0</v>
      </c>
      <c r="AD66" s="18">
        <v>0</v>
      </c>
      <c r="AE66" s="18">
        <v>0</v>
      </c>
      <c r="AF66" s="13">
        <v>0</v>
      </c>
      <c r="AG66" s="17">
        <v>0</v>
      </c>
      <c r="AH66" s="18">
        <v>0</v>
      </c>
      <c r="AI66" s="18">
        <v>0</v>
      </c>
      <c r="AJ66" s="18">
        <v>0</v>
      </c>
      <c r="AK66" s="18">
        <v>0</v>
      </c>
      <c r="AL66" s="18">
        <v>0</v>
      </c>
      <c r="AM66" s="18">
        <v>0</v>
      </c>
      <c r="AN66" s="13">
        <v>0</v>
      </c>
    </row>
    <row r="67" spans="1:40" x14ac:dyDescent="0.3">
      <c r="A67" s="4" t="s">
        <v>58</v>
      </c>
      <c r="B67" s="109">
        <v>0</v>
      </c>
      <c r="C67" s="110">
        <v>0</v>
      </c>
      <c r="D67" s="110">
        <v>189919</v>
      </c>
      <c r="E67" s="110">
        <v>0</v>
      </c>
      <c r="F67" s="110">
        <v>0</v>
      </c>
      <c r="G67" s="110">
        <v>0</v>
      </c>
      <c r="H67" s="111">
        <v>189919</v>
      </c>
      <c r="I67" s="17" t="s">
        <v>270</v>
      </c>
      <c r="J67" s="18">
        <v>0</v>
      </c>
      <c r="K67" s="18">
        <v>0</v>
      </c>
      <c r="L67" s="18">
        <v>189919</v>
      </c>
      <c r="M67" s="18">
        <v>0</v>
      </c>
      <c r="N67" s="18">
        <v>0</v>
      </c>
      <c r="O67" s="18">
        <v>0</v>
      </c>
      <c r="P67" s="13">
        <v>189919</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
      <c r="A68" s="4" t="s">
        <v>59</v>
      </c>
      <c r="B68" s="109">
        <v>0</v>
      </c>
      <c r="C68" s="110">
        <v>0</v>
      </c>
      <c r="D68" s="110">
        <v>0</v>
      </c>
      <c r="E68" s="110">
        <v>0</v>
      </c>
      <c r="F68" s="110">
        <v>0</v>
      </c>
      <c r="G68" s="110">
        <v>0</v>
      </c>
      <c r="H68" s="111">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
      <c r="A69" s="4" t="s">
        <v>60</v>
      </c>
      <c r="B69" s="109">
        <v>0</v>
      </c>
      <c r="C69" s="110">
        <v>0</v>
      </c>
      <c r="D69" s="110">
        <v>0</v>
      </c>
      <c r="E69" s="110">
        <v>0</v>
      </c>
      <c r="F69" s="110">
        <v>0</v>
      </c>
      <c r="G69" s="110">
        <v>0</v>
      </c>
      <c r="H69" s="111">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
      <c r="A70" s="4" t="s">
        <v>61</v>
      </c>
      <c r="B70" s="109">
        <v>0</v>
      </c>
      <c r="C70" s="110">
        <v>0</v>
      </c>
      <c r="D70" s="110">
        <v>0</v>
      </c>
      <c r="E70" s="110">
        <v>0</v>
      </c>
      <c r="F70" s="110">
        <v>0</v>
      </c>
      <c r="G70" s="110">
        <v>0</v>
      </c>
      <c r="H70" s="111">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
      <c r="A71" s="4" t="s">
        <v>62</v>
      </c>
      <c r="B71" s="109">
        <v>0</v>
      </c>
      <c r="C71" s="110">
        <v>0</v>
      </c>
      <c r="D71" s="110">
        <v>0</v>
      </c>
      <c r="E71" s="110">
        <v>0</v>
      </c>
      <c r="F71" s="110">
        <v>0</v>
      </c>
      <c r="G71" s="110">
        <v>0</v>
      </c>
      <c r="H71" s="111">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
      <c r="A72" s="4" t="s">
        <v>63</v>
      </c>
      <c r="B72" s="109">
        <v>0</v>
      </c>
      <c r="C72" s="110">
        <v>0</v>
      </c>
      <c r="D72" s="110">
        <v>0</v>
      </c>
      <c r="E72" s="110">
        <v>0</v>
      </c>
      <c r="F72" s="110">
        <v>0</v>
      </c>
      <c r="G72" s="110">
        <v>0</v>
      </c>
      <c r="H72" s="111">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
      <c r="A73" s="4" t="s">
        <v>64</v>
      </c>
      <c r="B73" s="109">
        <v>0</v>
      </c>
      <c r="C73" s="110">
        <v>0</v>
      </c>
      <c r="D73" s="110">
        <v>0</v>
      </c>
      <c r="E73" s="110">
        <v>0</v>
      </c>
      <c r="F73" s="110">
        <v>0</v>
      </c>
      <c r="G73" s="110">
        <v>0</v>
      </c>
      <c r="H73" s="111">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
      <c r="A74" s="4" t="s">
        <v>65</v>
      </c>
      <c r="B74" s="109">
        <v>0</v>
      </c>
      <c r="C74" s="110">
        <v>0</v>
      </c>
      <c r="D74" s="110">
        <v>0</v>
      </c>
      <c r="E74" s="110">
        <v>354538.08</v>
      </c>
      <c r="F74" s="110">
        <v>0</v>
      </c>
      <c r="G74" s="110">
        <v>0</v>
      </c>
      <c r="H74" s="111">
        <v>354538.08</v>
      </c>
      <c r="I74" s="17" t="s">
        <v>271</v>
      </c>
      <c r="J74" s="18">
        <v>0</v>
      </c>
      <c r="K74" s="18">
        <v>0</v>
      </c>
      <c r="L74" s="18">
        <v>0</v>
      </c>
      <c r="M74" s="18">
        <v>354538.08</v>
      </c>
      <c r="N74" s="18">
        <v>0</v>
      </c>
      <c r="O74" s="18">
        <v>0</v>
      </c>
      <c r="P74" s="13">
        <v>354538.08</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
      <c r="A75" s="4" t="s">
        <v>66</v>
      </c>
      <c r="B75" s="109">
        <v>0</v>
      </c>
      <c r="C75" s="110">
        <v>0</v>
      </c>
      <c r="D75" s="110">
        <v>0</v>
      </c>
      <c r="E75" s="110">
        <v>0</v>
      </c>
      <c r="F75" s="110">
        <v>0</v>
      </c>
      <c r="G75" s="110">
        <v>0</v>
      </c>
      <c r="H75" s="111">
        <v>0</v>
      </c>
      <c r="I75" s="17">
        <v>0</v>
      </c>
      <c r="J75" s="18">
        <v>0</v>
      </c>
      <c r="K75" s="18">
        <v>0</v>
      </c>
      <c r="L75" s="18">
        <v>0</v>
      </c>
      <c r="M75" s="18">
        <v>0</v>
      </c>
      <c r="N75" s="18">
        <v>0</v>
      </c>
      <c r="O75" s="18">
        <v>0</v>
      </c>
      <c r="P75" s="13">
        <v>0</v>
      </c>
      <c r="Q75" s="17">
        <v>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
      <c r="A76" s="4" t="s">
        <v>67</v>
      </c>
      <c r="B76" s="109">
        <v>0</v>
      </c>
      <c r="C76" s="110">
        <v>0</v>
      </c>
      <c r="D76" s="110">
        <v>0</v>
      </c>
      <c r="E76" s="110">
        <v>0</v>
      </c>
      <c r="F76" s="110">
        <v>0</v>
      </c>
      <c r="G76" s="110">
        <v>0</v>
      </c>
      <c r="H76" s="111">
        <v>0</v>
      </c>
      <c r="I76" s="17">
        <v>0</v>
      </c>
      <c r="J76" s="18">
        <v>0</v>
      </c>
      <c r="K76" s="18">
        <v>0</v>
      </c>
      <c r="L76" s="18">
        <v>0</v>
      </c>
      <c r="M76" s="18">
        <v>0</v>
      </c>
      <c r="N76" s="18">
        <v>0</v>
      </c>
      <c r="O76" s="18">
        <v>0</v>
      </c>
      <c r="P76" s="13">
        <v>0</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
      <c r="A77" s="4" t="s">
        <v>68</v>
      </c>
      <c r="B77" s="109">
        <v>0</v>
      </c>
      <c r="C77" s="110">
        <v>0</v>
      </c>
      <c r="D77" s="110">
        <v>0</v>
      </c>
      <c r="E77" s="110">
        <v>0</v>
      </c>
      <c r="F77" s="110">
        <v>0</v>
      </c>
      <c r="G77" s="110">
        <v>0</v>
      </c>
      <c r="H77" s="111">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
      <c r="A78" s="4" t="s">
        <v>69</v>
      </c>
      <c r="B78" s="109">
        <v>0</v>
      </c>
      <c r="C78" s="110">
        <v>0</v>
      </c>
      <c r="D78" s="110">
        <v>0</v>
      </c>
      <c r="E78" s="110">
        <v>0</v>
      </c>
      <c r="F78" s="110">
        <v>0</v>
      </c>
      <c r="G78" s="110">
        <v>0</v>
      </c>
      <c r="H78" s="111">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
      <c r="A79" s="4" t="s">
        <v>70</v>
      </c>
      <c r="B79" s="109">
        <v>0</v>
      </c>
      <c r="C79" s="110">
        <v>0</v>
      </c>
      <c r="D79" s="110">
        <v>0</v>
      </c>
      <c r="E79" s="110">
        <v>0</v>
      </c>
      <c r="F79" s="110">
        <v>0</v>
      </c>
      <c r="G79" s="110">
        <v>0</v>
      </c>
      <c r="H79" s="111">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
      <c r="A80" s="4" t="s">
        <v>71</v>
      </c>
      <c r="B80" s="109">
        <v>0</v>
      </c>
      <c r="C80" s="110">
        <v>0</v>
      </c>
      <c r="D80" s="110">
        <v>0</v>
      </c>
      <c r="E80" s="110">
        <v>0</v>
      </c>
      <c r="F80" s="110">
        <v>0</v>
      </c>
      <c r="G80" s="110">
        <v>0</v>
      </c>
      <c r="H80" s="111">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
      <c r="A81" s="4" t="s">
        <v>72</v>
      </c>
      <c r="B81" s="109">
        <v>0</v>
      </c>
      <c r="C81" s="110">
        <v>0</v>
      </c>
      <c r="D81" s="110">
        <v>0</v>
      </c>
      <c r="E81" s="110">
        <v>0</v>
      </c>
      <c r="F81" s="110">
        <v>0</v>
      </c>
      <c r="G81" s="110">
        <v>0</v>
      </c>
      <c r="H81" s="111">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
      <c r="A82" s="4" t="s">
        <v>73</v>
      </c>
      <c r="B82" s="109">
        <v>0</v>
      </c>
      <c r="C82" s="110">
        <v>0</v>
      </c>
      <c r="D82" s="110">
        <v>0</v>
      </c>
      <c r="E82" s="110">
        <v>0</v>
      </c>
      <c r="F82" s="110">
        <v>0</v>
      </c>
      <c r="G82" s="110">
        <v>0</v>
      </c>
      <c r="H82" s="111">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
      <c r="A83" s="4" t="s">
        <v>74</v>
      </c>
      <c r="B83" s="109">
        <v>0</v>
      </c>
      <c r="C83" s="110">
        <v>11138492.52</v>
      </c>
      <c r="D83" s="110">
        <v>0</v>
      </c>
      <c r="E83" s="110">
        <v>0</v>
      </c>
      <c r="F83" s="110">
        <v>0</v>
      </c>
      <c r="G83" s="110">
        <v>0</v>
      </c>
      <c r="H83" s="111">
        <v>11138492.52</v>
      </c>
      <c r="I83" s="17" t="s">
        <v>272</v>
      </c>
      <c r="J83" s="18">
        <v>0</v>
      </c>
      <c r="K83" s="18">
        <v>11138492.52</v>
      </c>
      <c r="L83" s="18">
        <v>0</v>
      </c>
      <c r="M83" s="18">
        <v>0</v>
      </c>
      <c r="N83" s="18">
        <v>0</v>
      </c>
      <c r="O83" s="18">
        <v>0</v>
      </c>
      <c r="P83" s="13">
        <v>11138492.52</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
      <c r="A84" s="4" t="s">
        <v>75</v>
      </c>
      <c r="B84" s="109">
        <v>0</v>
      </c>
      <c r="C84" s="110">
        <v>0</v>
      </c>
      <c r="D84" s="110">
        <v>0</v>
      </c>
      <c r="E84" s="110">
        <v>0</v>
      </c>
      <c r="F84" s="110">
        <v>0</v>
      </c>
      <c r="G84" s="110">
        <v>0</v>
      </c>
      <c r="H84" s="111">
        <v>0</v>
      </c>
      <c r="I84" s="17">
        <v>0</v>
      </c>
      <c r="J84" s="18">
        <v>0</v>
      </c>
      <c r="K84" s="18">
        <v>0</v>
      </c>
      <c r="L84" s="18">
        <v>0</v>
      </c>
      <c r="M84" s="18">
        <v>0</v>
      </c>
      <c r="N84" s="18">
        <v>0</v>
      </c>
      <c r="O84" s="18">
        <v>0</v>
      </c>
      <c r="P84" s="13">
        <v>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
      <c r="A85" s="4" t="s">
        <v>76</v>
      </c>
      <c r="B85" s="109">
        <v>0</v>
      </c>
      <c r="C85" s="110">
        <v>883331</v>
      </c>
      <c r="D85" s="110">
        <v>0</v>
      </c>
      <c r="E85" s="110">
        <v>0</v>
      </c>
      <c r="F85" s="110">
        <v>0</v>
      </c>
      <c r="G85" s="110">
        <v>272047</v>
      </c>
      <c r="H85" s="111">
        <v>1155378</v>
      </c>
      <c r="I85" s="17" t="s">
        <v>273</v>
      </c>
      <c r="J85" s="18">
        <v>0</v>
      </c>
      <c r="K85" s="18">
        <v>883331</v>
      </c>
      <c r="L85" s="18">
        <v>0</v>
      </c>
      <c r="M85" s="18">
        <v>0</v>
      </c>
      <c r="N85" s="18">
        <v>0</v>
      </c>
      <c r="O85" s="18">
        <v>272047</v>
      </c>
      <c r="P85" s="13">
        <v>1155378</v>
      </c>
      <c r="Q85" s="17">
        <v>0</v>
      </c>
      <c r="R85" s="18">
        <v>0</v>
      </c>
      <c r="S85" s="18">
        <v>0</v>
      </c>
      <c r="T85" s="18">
        <v>0</v>
      </c>
      <c r="U85" s="18">
        <v>0</v>
      </c>
      <c r="V85" s="18">
        <v>0</v>
      </c>
      <c r="W85" s="18">
        <v>0</v>
      </c>
      <c r="X85" s="13">
        <v>0</v>
      </c>
      <c r="Y85" s="17">
        <v>0</v>
      </c>
      <c r="Z85" s="18">
        <v>0</v>
      </c>
      <c r="AA85" s="18">
        <v>0</v>
      </c>
      <c r="AB85" s="18">
        <v>0</v>
      </c>
      <c r="AC85" s="18">
        <v>0</v>
      </c>
      <c r="AD85" s="18">
        <v>0</v>
      </c>
      <c r="AE85" s="18">
        <v>0</v>
      </c>
      <c r="AF85" s="13">
        <v>0</v>
      </c>
      <c r="AG85" s="17">
        <v>0</v>
      </c>
      <c r="AH85" s="18">
        <v>0</v>
      </c>
      <c r="AI85" s="18">
        <v>0</v>
      </c>
      <c r="AJ85" s="18">
        <v>0</v>
      </c>
      <c r="AK85" s="18">
        <v>0</v>
      </c>
      <c r="AL85" s="18">
        <v>0</v>
      </c>
      <c r="AM85" s="18">
        <v>0</v>
      </c>
      <c r="AN85" s="13">
        <v>0</v>
      </c>
    </row>
    <row r="86" spans="1:40" x14ac:dyDescent="0.3">
      <c r="A86" s="4" t="s">
        <v>77</v>
      </c>
      <c r="B86" s="109">
        <v>0</v>
      </c>
      <c r="C86" s="110">
        <v>0</v>
      </c>
      <c r="D86" s="110">
        <v>0</v>
      </c>
      <c r="E86" s="110">
        <v>0</v>
      </c>
      <c r="F86" s="110">
        <v>0</v>
      </c>
      <c r="G86" s="110">
        <v>2230892</v>
      </c>
      <c r="H86" s="111">
        <v>2230892</v>
      </c>
      <c r="I86" s="17" t="s">
        <v>274</v>
      </c>
      <c r="J86" s="18">
        <v>0</v>
      </c>
      <c r="K86" s="18">
        <v>0</v>
      </c>
      <c r="L86" s="18">
        <v>0</v>
      </c>
      <c r="M86" s="18">
        <v>0</v>
      </c>
      <c r="N86" s="18">
        <v>0</v>
      </c>
      <c r="O86" s="18">
        <v>2230892</v>
      </c>
      <c r="P86" s="13">
        <v>2230892</v>
      </c>
      <c r="Q86" s="17" t="s">
        <v>264</v>
      </c>
      <c r="R86" s="18">
        <v>0</v>
      </c>
      <c r="S86" s="18">
        <v>0</v>
      </c>
      <c r="T86" s="18">
        <v>0</v>
      </c>
      <c r="U86" s="18">
        <v>0</v>
      </c>
      <c r="V86" s="18">
        <v>0</v>
      </c>
      <c r="W86" s="18" t="s">
        <v>264</v>
      </c>
      <c r="X86" s="13">
        <v>0</v>
      </c>
      <c r="Y86" s="17">
        <v>0</v>
      </c>
      <c r="Z86" s="18">
        <v>0</v>
      </c>
      <c r="AA86" s="18">
        <v>0</v>
      </c>
      <c r="AB86" s="18">
        <v>0</v>
      </c>
      <c r="AC86" s="18">
        <v>0</v>
      </c>
      <c r="AD86" s="18">
        <v>0</v>
      </c>
      <c r="AE86" s="18">
        <v>0</v>
      </c>
      <c r="AF86" s="13">
        <v>0</v>
      </c>
      <c r="AG86" s="17" t="s">
        <v>264</v>
      </c>
      <c r="AH86" s="18">
        <v>0</v>
      </c>
      <c r="AI86" s="18">
        <v>0</v>
      </c>
      <c r="AJ86" s="18">
        <v>0</v>
      </c>
      <c r="AK86" s="18">
        <v>0</v>
      </c>
      <c r="AL86" s="18">
        <v>0</v>
      </c>
      <c r="AM86" s="18">
        <v>0</v>
      </c>
      <c r="AN86" s="13">
        <v>0</v>
      </c>
    </row>
    <row r="87" spans="1:40" x14ac:dyDescent="0.3">
      <c r="A87" s="4" t="s">
        <v>78</v>
      </c>
      <c r="B87" s="109">
        <v>0</v>
      </c>
      <c r="C87" s="110">
        <v>0</v>
      </c>
      <c r="D87" s="110">
        <v>0</v>
      </c>
      <c r="E87" s="110">
        <v>0</v>
      </c>
      <c r="F87" s="110">
        <v>0</v>
      </c>
      <c r="G87" s="110">
        <v>0</v>
      </c>
      <c r="H87" s="111">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
      <c r="A88" s="4" t="s">
        <v>79</v>
      </c>
      <c r="B88" s="109">
        <v>0</v>
      </c>
      <c r="C88" s="110">
        <v>0</v>
      </c>
      <c r="D88" s="110">
        <v>0</v>
      </c>
      <c r="E88" s="110">
        <v>0</v>
      </c>
      <c r="F88" s="110">
        <v>0</v>
      </c>
      <c r="G88" s="110">
        <v>0</v>
      </c>
      <c r="H88" s="111">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
      <c r="A89" s="5"/>
      <c r="B89" s="112"/>
      <c r="C89" s="113"/>
      <c r="D89" s="113"/>
      <c r="E89" s="113"/>
      <c r="F89" s="113"/>
      <c r="G89" s="113"/>
      <c r="H89" s="114"/>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
      <c r="A90" s="80" t="s">
        <v>80</v>
      </c>
      <c r="B90" s="81">
        <f>SUM(B9:B89)</f>
        <v>316983.82</v>
      </c>
      <c r="C90" s="82">
        <f t="shared" ref="C90:H90" si="0">SUM(C9:C89)</f>
        <v>12021823.52</v>
      </c>
      <c r="D90" s="82">
        <f t="shared" si="0"/>
        <v>4226294.84</v>
      </c>
      <c r="E90" s="82">
        <f t="shared" si="0"/>
        <v>356309.08</v>
      </c>
      <c r="F90" s="82">
        <f t="shared" si="0"/>
        <v>603763</v>
      </c>
      <c r="G90" s="82">
        <f t="shared" ref="G90" si="1">SUM(G9:G89)</f>
        <v>3796027</v>
      </c>
      <c r="H90" s="83">
        <f t="shared" si="0"/>
        <v>21321201.259999998</v>
      </c>
      <c r="I90" s="81">
        <f>COUNTIF(I9:I89,"*")</f>
        <v>10</v>
      </c>
      <c r="J90" s="82">
        <f t="shared" ref="J90" si="2">SUM(J9:J89)</f>
        <v>316983.82</v>
      </c>
      <c r="K90" s="82">
        <f t="shared" ref="K90:AN90" si="3">SUM(K9:K89)</f>
        <v>12021823.52</v>
      </c>
      <c r="L90" s="82">
        <f t="shared" si="3"/>
        <v>4226294.84</v>
      </c>
      <c r="M90" s="82">
        <f t="shared" si="3"/>
        <v>356309.08</v>
      </c>
      <c r="N90" s="82">
        <f t="shared" si="3"/>
        <v>603763</v>
      </c>
      <c r="O90" s="82">
        <f t="shared" ref="O90" si="4">SUM(O9:O89)</f>
        <v>3796027</v>
      </c>
      <c r="P90" s="83">
        <f t="shared" si="3"/>
        <v>21321201.259999998</v>
      </c>
      <c r="Q90" s="81">
        <f>COUNTIF(Q9:Q89,"*")</f>
        <v>4</v>
      </c>
      <c r="R90" s="82">
        <f t="shared" ref="R90" si="5">SUM(R9:R89)</f>
        <v>0</v>
      </c>
      <c r="S90" s="82">
        <f t="shared" si="3"/>
        <v>0</v>
      </c>
      <c r="T90" s="82">
        <f t="shared" si="3"/>
        <v>0</v>
      </c>
      <c r="U90" s="82">
        <f t="shared" si="3"/>
        <v>0</v>
      </c>
      <c r="V90" s="82">
        <f t="shared" si="3"/>
        <v>0</v>
      </c>
      <c r="W90" s="82">
        <f t="shared" ref="W90" si="6">SUM(W9:W89)</f>
        <v>0</v>
      </c>
      <c r="X90" s="83">
        <f t="shared" si="3"/>
        <v>0</v>
      </c>
      <c r="Y90" s="81">
        <f>COUNTIF(Y9:Y89,"*")</f>
        <v>1</v>
      </c>
      <c r="Z90" s="82">
        <f t="shared" ref="Z90" si="7">SUM(Z9:Z89)</f>
        <v>0</v>
      </c>
      <c r="AA90" s="82">
        <f t="shared" si="3"/>
        <v>0</v>
      </c>
      <c r="AB90" s="82">
        <f t="shared" si="3"/>
        <v>0</v>
      </c>
      <c r="AC90" s="82">
        <f t="shared" si="3"/>
        <v>0</v>
      </c>
      <c r="AD90" s="82">
        <f t="shared" si="3"/>
        <v>0</v>
      </c>
      <c r="AE90" s="82">
        <f t="shared" ref="AE90" si="8">SUM(AE9:AE89)</f>
        <v>0</v>
      </c>
      <c r="AF90" s="83">
        <f t="shared" si="3"/>
        <v>0</v>
      </c>
      <c r="AG90" s="81">
        <f>COUNTIF(AG9:AG89,"*")</f>
        <v>1</v>
      </c>
      <c r="AH90" s="82">
        <f t="shared" ref="AH90" si="9">SUM(AH9:AH89)</f>
        <v>0</v>
      </c>
      <c r="AI90" s="82">
        <f t="shared" si="3"/>
        <v>0</v>
      </c>
      <c r="AJ90" s="82">
        <f t="shared" si="3"/>
        <v>0</v>
      </c>
      <c r="AK90" s="82">
        <f t="shared" si="3"/>
        <v>0</v>
      </c>
      <c r="AL90" s="82">
        <f t="shared" si="3"/>
        <v>0</v>
      </c>
      <c r="AM90" s="82">
        <f t="shared" ref="AM90" si="10">SUM(AM9:AM89)</f>
        <v>0</v>
      </c>
      <c r="AN90" s="83">
        <f t="shared" si="3"/>
        <v>0</v>
      </c>
    </row>
    <row r="91" spans="1:40"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4.6640625" style="9" customWidth="1"/>
    <col min="9" max="16384" width="12.6640625" style="6"/>
  </cols>
  <sheetData>
    <row r="1" spans="1:8" x14ac:dyDescent="0.25">
      <c r="A1" s="1" t="s">
        <v>0</v>
      </c>
      <c r="B1" s="7"/>
      <c r="C1" s="7"/>
      <c r="D1" s="7"/>
      <c r="E1" s="7"/>
      <c r="F1" s="7"/>
      <c r="G1" s="7"/>
      <c r="H1" s="7"/>
    </row>
    <row r="2" spans="1:8" ht="15.6" x14ac:dyDescent="0.3">
      <c r="A2" s="2" t="s">
        <v>156</v>
      </c>
      <c r="B2" s="8"/>
      <c r="C2" s="8"/>
      <c r="D2" s="8"/>
      <c r="E2" s="8"/>
      <c r="F2" s="8"/>
      <c r="G2" s="8"/>
      <c r="H2" s="8"/>
    </row>
    <row r="3" spans="1:8" x14ac:dyDescent="0.25">
      <c r="A3" s="79" t="str">
        <f>'Total Outlays'!A3</f>
        <v>2016-17</v>
      </c>
    </row>
    <row r="4" spans="1:8" ht="15.6" x14ac:dyDescent="0.3">
      <c r="A4" s="125" t="s">
        <v>167</v>
      </c>
      <c r="B4" s="121"/>
      <c r="C4" s="121"/>
      <c r="D4" s="121"/>
      <c r="E4" s="121"/>
      <c r="F4" s="121"/>
      <c r="G4" s="121"/>
      <c r="H4" s="122"/>
    </row>
    <row r="5" spans="1:8" s="11" customFormat="1" x14ac:dyDescent="0.25">
      <c r="A5" s="95"/>
      <c r="B5" s="129" t="s">
        <v>235</v>
      </c>
      <c r="C5" s="129"/>
      <c r="D5" s="129"/>
      <c r="E5" s="129"/>
      <c r="F5" s="129"/>
      <c r="G5" s="129"/>
      <c r="H5" s="130"/>
    </row>
    <row r="6" spans="1:8" s="11" customFormat="1" x14ac:dyDescent="0.25">
      <c r="A6" s="95"/>
      <c r="B6" s="98" t="s">
        <v>167</v>
      </c>
      <c r="C6" s="98"/>
      <c r="D6" s="98"/>
      <c r="E6" s="98"/>
      <c r="F6" s="98"/>
      <c r="G6" s="98"/>
      <c r="H6" s="99"/>
    </row>
    <row r="7" spans="1:8" ht="26.4" x14ac:dyDescent="0.25">
      <c r="A7" s="94"/>
      <c r="B7" s="89" t="s">
        <v>169</v>
      </c>
      <c r="C7" s="89" t="s">
        <v>170</v>
      </c>
      <c r="D7" s="89" t="s">
        <v>255</v>
      </c>
      <c r="E7" s="89" t="s">
        <v>172</v>
      </c>
      <c r="F7" s="89" t="s">
        <v>173</v>
      </c>
      <c r="G7" s="89" t="s">
        <v>104</v>
      </c>
      <c r="H7" s="101" t="s">
        <v>174</v>
      </c>
    </row>
    <row r="8" spans="1:8" x14ac:dyDescent="0.25">
      <c r="A8" s="96"/>
      <c r="B8" s="103" t="s">
        <v>81</v>
      </c>
      <c r="C8" s="103" t="s">
        <v>82</v>
      </c>
      <c r="D8" s="103" t="s">
        <v>83</v>
      </c>
      <c r="E8" s="103" t="s">
        <v>84</v>
      </c>
      <c r="F8" s="103" t="s">
        <v>85</v>
      </c>
      <c r="G8" s="103" t="s">
        <v>86</v>
      </c>
      <c r="H8" s="104" t="s">
        <v>155</v>
      </c>
    </row>
    <row r="9" spans="1:8" x14ac:dyDescent="0.25">
      <c r="A9" s="3"/>
      <c r="B9" s="106"/>
      <c r="C9" s="107"/>
      <c r="D9" s="107"/>
      <c r="E9" s="107"/>
      <c r="F9" s="107"/>
      <c r="G9" s="107"/>
      <c r="H9" s="108"/>
    </row>
    <row r="10" spans="1:8" x14ac:dyDescent="0.25">
      <c r="A10" s="4" t="s">
        <v>1</v>
      </c>
      <c r="B10" s="109">
        <v>0</v>
      </c>
      <c r="C10" s="110">
        <v>1345000</v>
      </c>
      <c r="D10" s="110">
        <v>5764000</v>
      </c>
      <c r="E10" s="110">
        <v>272000</v>
      </c>
      <c r="F10" s="110">
        <v>1080000</v>
      </c>
      <c r="G10" s="110">
        <v>0</v>
      </c>
      <c r="H10" s="111">
        <v>8461000</v>
      </c>
    </row>
    <row r="11" spans="1:8" x14ac:dyDescent="0.25">
      <c r="A11" s="4" t="s">
        <v>2</v>
      </c>
      <c r="B11" s="109">
        <v>147000</v>
      </c>
      <c r="C11" s="110">
        <v>1848270</v>
      </c>
      <c r="D11" s="110">
        <v>4804440</v>
      </c>
      <c r="E11" s="110">
        <v>58551</v>
      </c>
      <c r="F11" s="110">
        <v>454018</v>
      </c>
      <c r="G11" s="110">
        <v>50864</v>
      </c>
      <c r="H11" s="111">
        <v>7363143</v>
      </c>
    </row>
    <row r="12" spans="1:8" x14ac:dyDescent="0.25">
      <c r="A12" s="4" t="s">
        <v>3</v>
      </c>
      <c r="B12" s="109">
        <v>7318166</v>
      </c>
      <c r="C12" s="110">
        <v>28245576.730000008</v>
      </c>
      <c r="D12" s="110">
        <v>53862408.75</v>
      </c>
      <c r="E12" s="110">
        <v>515738</v>
      </c>
      <c r="F12" s="110">
        <v>1661094</v>
      </c>
      <c r="G12" s="110">
        <v>1528932.91</v>
      </c>
      <c r="H12" s="111">
        <v>93131916.390000015</v>
      </c>
    </row>
    <row r="13" spans="1:8" x14ac:dyDescent="0.25">
      <c r="A13" s="4" t="s">
        <v>4</v>
      </c>
      <c r="B13" s="109">
        <v>113000</v>
      </c>
      <c r="C13" s="110">
        <v>24265000</v>
      </c>
      <c r="D13" s="110">
        <v>10685000</v>
      </c>
      <c r="E13" s="110">
        <v>933000</v>
      </c>
      <c r="F13" s="110">
        <v>3665000</v>
      </c>
      <c r="G13" s="110">
        <v>29000</v>
      </c>
      <c r="H13" s="111">
        <v>39690000</v>
      </c>
    </row>
    <row r="14" spans="1:8" x14ac:dyDescent="0.25">
      <c r="A14" s="4" t="s">
        <v>5</v>
      </c>
      <c r="B14" s="109">
        <v>160612</v>
      </c>
      <c r="C14" s="110">
        <v>3071326</v>
      </c>
      <c r="D14" s="110">
        <v>7589915</v>
      </c>
      <c r="E14" s="110">
        <v>59844</v>
      </c>
      <c r="F14" s="110">
        <v>0</v>
      </c>
      <c r="G14" s="110">
        <v>1685900</v>
      </c>
      <c r="H14" s="111">
        <v>12567597</v>
      </c>
    </row>
    <row r="15" spans="1:8" x14ac:dyDescent="0.25">
      <c r="A15" s="4" t="s">
        <v>6</v>
      </c>
      <c r="B15" s="109">
        <v>26588</v>
      </c>
      <c r="C15" s="110">
        <v>7379302</v>
      </c>
      <c r="D15" s="110">
        <v>16162585</v>
      </c>
      <c r="E15" s="110">
        <v>0</v>
      </c>
      <c r="F15" s="110">
        <v>744074</v>
      </c>
      <c r="G15" s="110">
        <v>130279</v>
      </c>
      <c r="H15" s="111">
        <v>24442828</v>
      </c>
    </row>
    <row r="16" spans="1:8" x14ac:dyDescent="0.25">
      <c r="A16" s="4" t="s">
        <v>7</v>
      </c>
      <c r="B16" s="109">
        <v>0</v>
      </c>
      <c r="C16" s="110">
        <v>7471760.9699999979</v>
      </c>
      <c r="D16" s="110">
        <v>17653405.889999997</v>
      </c>
      <c r="E16" s="110">
        <v>261447.89</v>
      </c>
      <c r="F16" s="110">
        <v>4600</v>
      </c>
      <c r="G16" s="110">
        <v>2901499.12</v>
      </c>
      <c r="H16" s="111">
        <v>28292713.869999997</v>
      </c>
    </row>
    <row r="17" spans="1:8" x14ac:dyDescent="0.25">
      <c r="A17" s="4" t="s">
        <v>8</v>
      </c>
      <c r="B17" s="109">
        <v>0</v>
      </c>
      <c r="C17" s="110">
        <v>1126560</v>
      </c>
      <c r="D17" s="110">
        <v>3301710</v>
      </c>
      <c r="E17" s="110">
        <v>172343</v>
      </c>
      <c r="F17" s="110">
        <v>0</v>
      </c>
      <c r="G17" s="110">
        <v>446531</v>
      </c>
      <c r="H17" s="111">
        <v>5047144</v>
      </c>
    </row>
    <row r="18" spans="1:8" x14ac:dyDescent="0.25">
      <c r="A18" s="4" t="s">
        <v>9</v>
      </c>
      <c r="B18" s="109">
        <v>0</v>
      </c>
      <c r="C18" s="110">
        <v>14139200.040000001</v>
      </c>
      <c r="D18" s="110">
        <v>21685769.390000001</v>
      </c>
      <c r="E18" s="110">
        <v>1228656.46</v>
      </c>
      <c r="F18" s="110">
        <v>0</v>
      </c>
      <c r="G18" s="110">
        <v>5701283.6200000001</v>
      </c>
      <c r="H18" s="111">
        <v>42754909.510000005</v>
      </c>
    </row>
    <row r="19" spans="1:8" x14ac:dyDescent="0.25">
      <c r="A19" s="4" t="s">
        <v>10</v>
      </c>
      <c r="B19" s="109">
        <v>1418511</v>
      </c>
      <c r="C19" s="110">
        <v>10104604.060000001</v>
      </c>
      <c r="D19" s="110">
        <v>31173938</v>
      </c>
      <c r="E19" s="110">
        <v>1131112</v>
      </c>
      <c r="F19" s="110">
        <v>3207386</v>
      </c>
      <c r="G19" s="110">
        <v>896526</v>
      </c>
      <c r="H19" s="111">
        <v>47932077.060000002</v>
      </c>
    </row>
    <row r="20" spans="1:8" x14ac:dyDescent="0.25">
      <c r="A20" s="4" t="s">
        <v>11</v>
      </c>
      <c r="B20" s="109">
        <v>0</v>
      </c>
      <c r="C20" s="110">
        <v>574000</v>
      </c>
      <c r="D20" s="110">
        <v>4731000</v>
      </c>
      <c r="E20" s="110">
        <v>226000</v>
      </c>
      <c r="F20" s="110">
        <v>602000</v>
      </c>
      <c r="G20" s="110">
        <v>99000</v>
      </c>
      <c r="H20" s="111">
        <v>6232000</v>
      </c>
    </row>
    <row r="21" spans="1:8" x14ac:dyDescent="0.25">
      <c r="A21" s="4" t="s">
        <v>12</v>
      </c>
      <c r="B21" s="109">
        <v>326659</v>
      </c>
      <c r="C21" s="110">
        <v>2555368</v>
      </c>
      <c r="D21" s="110">
        <v>16580546</v>
      </c>
      <c r="E21" s="110">
        <v>372295</v>
      </c>
      <c r="F21" s="110">
        <v>461047</v>
      </c>
      <c r="G21" s="110">
        <v>452763</v>
      </c>
      <c r="H21" s="111">
        <v>20748678</v>
      </c>
    </row>
    <row r="22" spans="1:8" x14ac:dyDescent="0.25">
      <c r="A22" s="4" t="s">
        <v>13</v>
      </c>
      <c r="B22" s="109">
        <v>5450630</v>
      </c>
      <c r="C22" s="110">
        <v>6777572.1800000006</v>
      </c>
      <c r="D22" s="110">
        <v>10107337.49</v>
      </c>
      <c r="E22" s="110">
        <v>0</v>
      </c>
      <c r="F22" s="110">
        <v>0</v>
      </c>
      <c r="G22" s="110">
        <v>1053029.1500000001</v>
      </c>
      <c r="H22" s="111">
        <v>23388568.82</v>
      </c>
    </row>
    <row r="23" spans="1:8" x14ac:dyDescent="0.25">
      <c r="A23" s="4" t="s">
        <v>14</v>
      </c>
      <c r="B23" s="109">
        <v>1904476.31</v>
      </c>
      <c r="C23" s="110">
        <v>136330699.64999998</v>
      </c>
      <c r="D23" s="110">
        <v>53517227.149999991</v>
      </c>
      <c r="E23" s="110">
        <v>2607055.2999999998</v>
      </c>
      <c r="F23" s="110">
        <v>3135270.67</v>
      </c>
      <c r="G23" s="110">
        <v>0</v>
      </c>
      <c r="H23" s="111">
        <v>197494729.07999998</v>
      </c>
    </row>
    <row r="24" spans="1:8" x14ac:dyDescent="0.25">
      <c r="A24" s="4" t="s">
        <v>15</v>
      </c>
      <c r="B24" s="109">
        <v>102059</v>
      </c>
      <c r="C24" s="110">
        <v>1225929</v>
      </c>
      <c r="D24" s="110">
        <v>5383267</v>
      </c>
      <c r="E24" s="110">
        <v>47271.43</v>
      </c>
      <c r="F24" s="110">
        <v>0</v>
      </c>
      <c r="G24" s="110">
        <v>554517</v>
      </c>
      <c r="H24" s="111">
        <v>7313043.4299999997</v>
      </c>
    </row>
    <row r="25" spans="1:8" x14ac:dyDescent="0.25">
      <c r="A25" s="4" t="s">
        <v>16</v>
      </c>
      <c r="B25" s="109">
        <v>0</v>
      </c>
      <c r="C25" s="110">
        <v>4063073</v>
      </c>
      <c r="D25" s="110">
        <v>5980384</v>
      </c>
      <c r="E25" s="110">
        <v>0</v>
      </c>
      <c r="F25" s="110">
        <v>829719</v>
      </c>
      <c r="G25" s="110">
        <v>56895</v>
      </c>
      <c r="H25" s="111">
        <v>10930071</v>
      </c>
    </row>
    <row r="26" spans="1:8" x14ac:dyDescent="0.25">
      <c r="A26" s="4" t="s">
        <v>17</v>
      </c>
      <c r="B26" s="109">
        <v>47000</v>
      </c>
      <c r="C26" s="110">
        <v>315450.86</v>
      </c>
      <c r="D26" s="110">
        <v>7806069.0700000012</v>
      </c>
      <c r="E26" s="110">
        <v>103857.87000000001</v>
      </c>
      <c r="F26" s="110">
        <v>0</v>
      </c>
      <c r="G26" s="110">
        <v>2994843.2399999998</v>
      </c>
      <c r="H26" s="111">
        <v>11267221.040000001</v>
      </c>
    </row>
    <row r="27" spans="1:8" x14ac:dyDescent="0.25">
      <c r="A27" s="4" t="s">
        <v>18</v>
      </c>
      <c r="B27" s="109">
        <v>7682500</v>
      </c>
      <c r="C27" s="110">
        <v>2877679</v>
      </c>
      <c r="D27" s="110">
        <v>16542368.99</v>
      </c>
      <c r="E27" s="110">
        <v>1148186</v>
      </c>
      <c r="F27" s="110">
        <v>1733227</v>
      </c>
      <c r="G27" s="110">
        <v>1449819.78</v>
      </c>
      <c r="H27" s="111">
        <v>31433780.77</v>
      </c>
    </row>
    <row r="28" spans="1:8" x14ac:dyDescent="0.25">
      <c r="A28" s="4" t="s">
        <v>19</v>
      </c>
      <c r="B28" s="109">
        <v>674889</v>
      </c>
      <c r="C28" s="110">
        <v>3779172</v>
      </c>
      <c r="D28" s="110">
        <v>17976682</v>
      </c>
      <c r="E28" s="110">
        <v>1367688</v>
      </c>
      <c r="F28" s="110">
        <v>1355997</v>
      </c>
      <c r="G28" s="110">
        <v>1726472</v>
      </c>
      <c r="H28" s="111">
        <v>26880900</v>
      </c>
    </row>
    <row r="29" spans="1:8" x14ac:dyDescent="0.25">
      <c r="A29" s="4" t="s">
        <v>20</v>
      </c>
      <c r="B29" s="109">
        <v>225000</v>
      </c>
      <c r="C29" s="110">
        <v>8171947.0800000001</v>
      </c>
      <c r="D29" s="110">
        <v>12929164</v>
      </c>
      <c r="E29" s="110">
        <v>1555500.25</v>
      </c>
      <c r="F29" s="110">
        <v>2256004.63</v>
      </c>
      <c r="G29" s="110">
        <v>701693</v>
      </c>
      <c r="H29" s="111">
        <v>25839308.960000001</v>
      </c>
    </row>
    <row r="30" spans="1:8" x14ac:dyDescent="0.25">
      <c r="A30" s="4" t="s">
        <v>21</v>
      </c>
      <c r="B30" s="109">
        <v>0</v>
      </c>
      <c r="C30" s="110">
        <v>549722</v>
      </c>
      <c r="D30" s="110">
        <v>8172162</v>
      </c>
      <c r="E30" s="110">
        <v>158167</v>
      </c>
      <c r="F30" s="110">
        <v>1110061</v>
      </c>
      <c r="G30" s="110">
        <v>851041</v>
      </c>
      <c r="H30" s="111">
        <v>10841153</v>
      </c>
    </row>
    <row r="31" spans="1:8" x14ac:dyDescent="0.25">
      <c r="A31" s="4" t="s">
        <v>22</v>
      </c>
      <c r="B31" s="109">
        <v>3501274</v>
      </c>
      <c r="C31" s="110">
        <v>3927809</v>
      </c>
      <c r="D31" s="110">
        <v>14486703</v>
      </c>
      <c r="E31" s="110">
        <v>979498</v>
      </c>
      <c r="F31" s="110">
        <v>1693313</v>
      </c>
      <c r="G31" s="110">
        <v>10415930</v>
      </c>
      <c r="H31" s="111">
        <v>35004527</v>
      </c>
    </row>
    <row r="32" spans="1:8" x14ac:dyDescent="0.25">
      <c r="A32" s="4" t="s">
        <v>23</v>
      </c>
      <c r="B32" s="109">
        <v>0</v>
      </c>
      <c r="C32" s="110">
        <v>2300046</v>
      </c>
      <c r="D32" s="110">
        <v>8125357</v>
      </c>
      <c r="E32" s="110">
        <v>256568</v>
      </c>
      <c r="F32" s="110">
        <v>861436</v>
      </c>
      <c r="G32" s="110">
        <v>41477</v>
      </c>
      <c r="H32" s="111">
        <v>11584884</v>
      </c>
    </row>
    <row r="33" spans="1:8" x14ac:dyDescent="0.25">
      <c r="A33" s="4" t="s">
        <v>24</v>
      </c>
      <c r="B33" s="109">
        <v>0</v>
      </c>
      <c r="C33" s="110">
        <v>1055000</v>
      </c>
      <c r="D33" s="110">
        <v>8286000</v>
      </c>
      <c r="E33" s="110">
        <v>153000</v>
      </c>
      <c r="F33" s="110">
        <v>761000</v>
      </c>
      <c r="G33" s="110">
        <v>0</v>
      </c>
      <c r="H33" s="111">
        <v>10255000</v>
      </c>
    </row>
    <row r="34" spans="1:8" x14ac:dyDescent="0.25">
      <c r="A34" s="4" t="s">
        <v>25</v>
      </c>
      <c r="B34" s="109">
        <v>445855.22</v>
      </c>
      <c r="C34" s="110">
        <v>23563453.110000003</v>
      </c>
      <c r="D34" s="110">
        <v>22666151.810000002</v>
      </c>
      <c r="E34" s="110">
        <v>597927.76</v>
      </c>
      <c r="F34" s="110">
        <v>3892303.8899999997</v>
      </c>
      <c r="G34" s="110">
        <v>4082155.99</v>
      </c>
      <c r="H34" s="111">
        <v>55247847.780000001</v>
      </c>
    </row>
    <row r="35" spans="1:8" x14ac:dyDescent="0.25">
      <c r="A35" s="4" t="s">
        <v>26</v>
      </c>
      <c r="B35" s="109">
        <v>1250001</v>
      </c>
      <c r="C35" s="110">
        <v>23713477.620000001</v>
      </c>
      <c r="D35" s="110">
        <v>15882442</v>
      </c>
      <c r="E35" s="110">
        <v>247915.34999999998</v>
      </c>
      <c r="F35" s="110">
        <v>2361579</v>
      </c>
      <c r="G35" s="110">
        <v>1262659</v>
      </c>
      <c r="H35" s="111">
        <v>44718073.969999999</v>
      </c>
    </row>
    <row r="36" spans="1:8" x14ac:dyDescent="0.25">
      <c r="A36" s="4" t="s">
        <v>27</v>
      </c>
      <c r="B36" s="109">
        <v>1795669.77</v>
      </c>
      <c r="C36" s="110">
        <v>10323810.709999997</v>
      </c>
      <c r="D36" s="110">
        <v>55694931.540000007</v>
      </c>
      <c r="E36" s="110">
        <v>2362209.6700000004</v>
      </c>
      <c r="F36" s="110">
        <v>5165628.54</v>
      </c>
      <c r="G36" s="110">
        <v>1545830.1100000003</v>
      </c>
      <c r="H36" s="111">
        <v>76888080.340000004</v>
      </c>
    </row>
    <row r="37" spans="1:8" x14ac:dyDescent="0.25">
      <c r="A37" s="4" t="s">
        <v>28</v>
      </c>
      <c r="B37" s="109">
        <v>0</v>
      </c>
      <c r="C37" s="110">
        <v>2197831</v>
      </c>
      <c r="D37" s="110">
        <v>36681907</v>
      </c>
      <c r="E37" s="110">
        <v>3675</v>
      </c>
      <c r="F37" s="110">
        <v>0</v>
      </c>
      <c r="G37" s="110">
        <v>3287790</v>
      </c>
      <c r="H37" s="111">
        <v>42171203</v>
      </c>
    </row>
    <row r="38" spans="1:8" x14ac:dyDescent="0.25">
      <c r="A38" s="4" t="s">
        <v>29</v>
      </c>
      <c r="B38" s="109">
        <v>81271</v>
      </c>
      <c r="C38" s="110">
        <v>7741707.1299999999</v>
      </c>
      <c r="D38" s="110">
        <v>4800466</v>
      </c>
      <c r="E38" s="110">
        <v>74900</v>
      </c>
      <c r="F38" s="110">
        <v>413446</v>
      </c>
      <c r="G38" s="110">
        <v>59956</v>
      </c>
      <c r="H38" s="111">
        <v>13171746.129999999</v>
      </c>
    </row>
    <row r="39" spans="1:8" x14ac:dyDescent="0.25">
      <c r="A39" s="4" t="s">
        <v>30</v>
      </c>
      <c r="B39" s="109">
        <v>0</v>
      </c>
      <c r="C39" s="110">
        <v>2863429</v>
      </c>
      <c r="D39" s="110">
        <v>3431748.77</v>
      </c>
      <c r="E39" s="110">
        <v>78723</v>
      </c>
      <c r="F39" s="110">
        <v>438131</v>
      </c>
      <c r="G39" s="110">
        <v>163558.65</v>
      </c>
      <c r="H39" s="111">
        <v>6975590.4199999999</v>
      </c>
    </row>
    <row r="40" spans="1:8" x14ac:dyDescent="0.25">
      <c r="A40" s="4" t="s">
        <v>31</v>
      </c>
      <c r="B40" s="109">
        <v>0</v>
      </c>
      <c r="C40" s="110">
        <v>7261487</v>
      </c>
      <c r="D40" s="110">
        <v>18939824</v>
      </c>
      <c r="E40" s="110">
        <v>1010989</v>
      </c>
      <c r="F40" s="110">
        <v>931552</v>
      </c>
      <c r="G40" s="110">
        <v>1401638</v>
      </c>
      <c r="H40" s="111">
        <v>29545490</v>
      </c>
    </row>
    <row r="41" spans="1:8" x14ac:dyDescent="0.25">
      <c r="A41" s="4" t="s">
        <v>32</v>
      </c>
      <c r="B41" s="109">
        <v>140319</v>
      </c>
      <c r="C41" s="110">
        <v>3187929</v>
      </c>
      <c r="D41" s="110">
        <v>9533818</v>
      </c>
      <c r="E41" s="110">
        <v>127334</v>
      </c>
      <c r="F41" s="110">
        <v>811918</v>
      </c>
      <c r="G41" s="110">
        <v>29043</v>
      </c>
      <c r="H41" s="111">
        <v>13830361</v>
      </c>
    </row>
    <row r="42" spans="1:8" x14ac:dyDescent="0.25">
      <c r="A42" s="4" t="s">
        <v>33</v>
      </c>
      <c r="B42" s="109">
        <v>13344862.950000001</v>
      </c>
      <c r="C42" s="110">
        <v>31834809.379999988</v>
      </c>
      <c r="D42" s="110">
        <v>13028698.940000001</v>
      </c>
      <c r="E42" s="110">
        <v>4213641.88</v>
      </c>
      <c r="F42" s="110">
        <v>3839609.1399999997</v>
      </c>
      <c r="G42" s="110">
        <v>0</v>
      </c>
      <c r="H42" s="111">
        <v>66261622.289999992</v>
      </c>
    </row>
    <row r="43" spans="1:8" x14ac:dyDescent="0.25">
      <c r="A43" s="4" t="s">
        <v>34</v>
      </c>
      <c r="B43" s="109">
        <v>102892</v>
      </c>
      <c r="C43" s="110">
        <v>673723</v>
      </c>
      <c r="D43" s="110">
        <v>4150748</v>
      </c>
      <c r="E43" s="110">
        <v>142438</v>
      </c>
      <c r="F43" s="110">
        <v>553582</v>
      </c>
      <c r="G43" s="110">
        <v>75591</v>
      </c>
      <c r="H43" s="111">
        <v>5698974</v>
      </c>
    </row>
    <row r="44" spans="1:8" x14ac:dyDescent="0.25">
      <c r="A44" s="4" t="s">
        <v>35</v>
      </c>
      <c r="B44" s="109">
        <v>8977327</v>
      </c>
      <c r="C44" s="110">
        <v>22392077</v>
      </c>
      <c r="D44" s="110">
        <v>12348939</v>
      </c>
      <c r="E44" s="110">
        <v>1238840</v>
      </c>
      <c r="F44" s="110">
        <v>313279</v>
      </c>
      <c r="G44" s="110">
        <v>1403970</v>
      </c>
      <c r="H44" s="111">
        <v>46674432</v>
      </c>
    </row>
    <row r="45" spans="1:8" x14ac:dyDescent="0.25">
      <c r="A45" s="4" t="s">
        <v>36</v>
      </c>
      <c r="B45" s="109">
        <v>290000</v>
      </c>
      <c r="C45" s="110">
        <v>5154936.2300000004</v>
      </c>
      <c r="D45" s="110">
        <v>20794603</v>
      </c>
      <c r="E45" s="110">
        <v>1778960</v>
      </c>
      <c r="F45" s="110">
        <v>1388319</v>
      </c>
      <c r="G45" s="110">
        <v>0</v>
      </c>
      <c r="H45" s="111">
        <v>29406818.23</v>
      </c>
    </row>
    <row r="46" spans="1:8" x14ac:dyDescent="0.25">
      <c r="A46" s="4" t="s">
        <v>37</v>
      </c>
      <c r="B46" s="109">
        <v>0</v>
      </c>
      <c r="C46" s="110">
        <v>6580791.0499999998</v>
      </c>
      <c r="D46" s="110">
        <v>17900264.789999999</v>
      </c>
      <c r="E46" s="110">
        <v>473228.11</v>
      </c>
      <c r="F46" s="110">
        <v>1242384.3800000001</v>
      </c>
      <c r="G46" s="110">
        <v>19300</v>
      </c>
      <c r="H46" s="111">
        <v>26215968.329999998</v>
      </c>
    </row>
    <row r="47" spans="1:8" x14ac:dyDescent="0.25">
      <c r="A47" s="4" t="s">
        <v>38</v>
      </c>
      <c r="B47" s="109">
        <v>0</v>
      </c>
      <c r="C47" s="110">
        <v>1655508.59</v>
      </c>
      <c r="D47" s="110">
        <v>5656444.6600000001</v>
      </c>
      <c r="E47" s="110">
        <v>142651.13</v>
      </c>
      <c r="F47" s="110">
        <v>328992.06</v>
      </c>
      <c r="G47" s="110">
        <v>0</v>
      </c>
      <c r="H47" s="111">
        <v>7783596.4399999995</v>
      </c>
    </row>
    <row r="48" spans="1:8" x14ac:dyDescent="0.25">
      <c r="A48" s="4" t="s">
        <v>39</v>
      </c>
      <c r="B48" s="109">
        <v>228000</v>
      </c>
      <c r="C48" s="110">
        <v>2424000</v>
      </c>
      <c r="D48" s="110">
        <v>11164000</v>
      </c>
      <c r="E48" s="110">
        <v>550000</v>
      </c>
      <c r="F48" s="110">
        <v>1095000</v>
      </c>
      <c r="G48" s="110">
        <v>833000</v>
      </c>
      <c r="H48" s="111">
        <v>16294000</v>
      </c>
    </row>
    <row r="49" spans="1:8" x14ac:dyDescent="0.25">
      <c r="A49" s="4" t="s">
        <v>40</v>
      </c>
      <c r="B49" s="109">
        <v>2018</v>
      </c>
      <c r="C49" s="110">
        <v>12075</v>
      </c>
      <c r="D49" s="110">
        <v>23148</v>
      </c>
      <c r="E49" s="110">
        <v>10</v>
      </c>
      <c r="F49" s="110">
        <v>1612</v>
      </c>
      <c r="G49" s="110">
        <v>9081</v>
      </c>
      <c r="H49" s="111">
        <v>47944</v>
      </c>
    </row>
    <row r="50" spans="1:8" x14ac:dyDescent="0.25">
      <c r="A50" s="4" t="s">
        <v>41</v>
      </c>
      <c r="B50" s="109">
        <v>0</v>
      </c>
      <c r="C50" s="110">
        <v>154484</v>
      </c>
      <c r="D50" s="110">
        <v>3625448</v>
      </c>
      <c r="E50" s="110">
        <v>94988</v>
      </c>
      <c r="F50" s="110">
        <v>0</v>
      </c>
      <c r="G50" s="110">
        <v>446800</v>
      </c>
      <c r="H50" s="111">
        <v>4321720</v>
      </c>
    </row>
    <row r="51" spans="1:8" x14ac:dyDescent="0.25">
      <c r="A51" s="4" t="s">
        <v>42</v>
      </c>
      <c r="B51" s="109">
        <v>0</v>
      </c>
      <c r="C51" s="110">
        <v>10523000</v>
      </c>
      <c r="D51" s="110">
        <v>12053389</v>
      </c>
      <c r="E51" s="110">
        <v>1401635</v>
      </c>
      <c r="F51" s="110">
        <v>1321000</v>
      </c>
      <c r="G51" s="110">
        <v>3207611</v>
      </c>
      <c r="H51" s="111">
        <v>28506635</v>
      </c>
    </row>
    <row r="52" spans="1:8" x14ac:dyDescent="0.25">
      <c r="A52" s="4" t="s">
        <v>43</v>
      </c>
      <c r="B52" s="109">
        <v>1399999.8</v>
      </c>
      <c r="C52" s="110">
        <v>9265755.1900000013</v>
      </c>
      <c r="D52" s="110">
        <v>16890155.950000003</v>
      </c>
      <c r="E52" s="110">
        <v>602703.04</v>
      </c>
      <c r="F52" s="110">
        <v>2450305.5499999998</v>
      </c>
      <c r="G52" s="110">
        <v>939623.17999999993</v>
      </c>
      <c r="H52" s="111">
        <v>31548542.710000001</v>
      </c>
    </row>
    <row r="53" spans="1:8" x14ac:dyDescent="0.25">
      <c r="A53" s="4" t="s">
        <v>44</v>
      </c>
      <c r="B53" s="109">
        <v>0</v>
      </c>
      <c r="C53" s="110">
        <v>13573262</v>
      </c>
      <c r="D53" s="110">
        <v>0</v>
      </c>
      <c r="E53" s="110">
        <v>15465011</v>
      </c>
      <c r="F53" s="110">
        <v>3601090</v>
      </c>
      <c r="G53" s="110">
        <v>50505637</v>
      </c>
      <c r="H53" s="111">
        <v>83145000</v>
      </c>
    </row>
    <row r="54" spans="1:8" x14ac:dyDescent="0.25">
      <c r="A54" s="4" t="s">
        <v>45</v>
      </c>
      <c r="B54" s="109">
        <v>861930</v>
      </c>
      <c r="C54" s="110">
        <v>2818199</v>
      </c>
      <c r="D54" s="110">
        <v>24740547.879999999</v>
      </c>
      <c r="E54" s="110">
        <v>511583</v>
      </c>
      <c r="F54" s="110">
        <v>0</v>
      </c>
      <c r="G54" s="110">
        <v>1592307.54</v>
      </c>
      <c r="H54" s="111">
        <v>30524567.419999998</v>
      </c>
    </row>
    <row r="55" spans="1:8" x14ac:dyDescent="0.25">
      <c r="A55" s="4" t="s">
        <v>46</v>
      </c>
      <c r="B55" s="109">
        <v>425658.54000000004</v>
      </c>
      <c r="C55" s="110">
        <v>5973071.0200000005</v>
      </c>
      <c r="D55" s="110">
        <v>17205460.689999998</v>
      </c>
      <c r="E55" s="110">
        <v>472738.17</v>
      </c>
      <c r="F55" s="110">
        <v>2478512.5200000005</v>
      </c>
      <c r="G55" s="110">
        <v>294644.84999999998</v>
      </c>
      <c r="H55" s="111">
        <v>26850085.790000003</v>
      </c>
    </row>
    <row r="56" spans="1:8" x14ac:dyDescent="0.25">
      <c r="A56" s="4" t="s">
        <v>47</v>
      </c>
      <c r="B56" s="109">
        <v>5555419.6000000006</v>
      </c>
      <c r="C56" s="110">
        <v>4050631.94</v>
      </c>
      <c r="D56" s="110">
        <v>7624938.75</v>
      </c>
      <c r="E56" s="110">
        <v>782841.35</v>
      </c>
      <c r="F56" s="110">
        <v>1979978.22</v>
      </c>
      <c r="G56" s="110">
        <v>224275.56999999998</v>
      </c>
      <c r="H56" s="111">
        <v>20218085.43</v>
      </c>
    </row>
    <row r="57" spans="1:8" x14ac:dyDescent="0.25">
      <c r="A57" s="4" t="s">
        <v>48</v>
      </c>
      <c r="B57" s="109">
        <v>509099.65</v>
      </c>
      <c r="C57" s="110">
        <v>1258385.21</v>
      </c>
      <c r="D57" s="110">
        <v>10622198.189999999</v>
      </c>
      <c r="E57" s="110">
        <v>115493.17</v>
      </c>
      <c r="F57" s="110">
        <v>580833.77000000014</v>
      </c>
      <c r="G57" s="110">
        <v>0</v>
      </c>
      <c r="H57" s="111">
        <v>13086009.989999998</v>
      </c>
    </row>
    <row r="58" spans="1:8" x14ac:dyDescent="0.25">
      <c r="A58" s="4" t="s">
        <v>49</v>
      </c>
      <c r="B58" s="109">
        <v>146228</v>
      </c>
      <c r="C58" s="110">
        <v>14047076</v>
      </c>
      <c r="D58" s="110">
        <v>15588579</v>
      </c>
      <c r="E58" s="110">
        <v>3315214</v>
      </c>
      <c r="F58" s="110">
        <v>8236</v>
      </c>
      <c r="G58" s="110">
        <v>4879955</v>
      </c>
      <c r="H58" s="111">
        <v>37985288</v>
      </c>
    </row>
    <row r="59" spans="1:8" x14ac:dyDescent="0.25">
      <c r="A59" s="4" t="s">
        <v>50</v>
      </c>
      <c r="B59" s="109">
        <v>0</v>
      </c>
      <c r="C59" s="110">
        <v>3522325.6900000004</v>
      </c>
      <c r="D59" s="110">
        <v>5274368.45</v>
      </c>
      <c r="E59" s="110">
        <v>1165947.54</v>
      </c>
      <c r="F59" s="110">
        <v>1157502.1400000001</v>
      </c>
      <c r="G59" s="110">
        <v>7985072.7369999997</v>
      </c>
      <c r="H59" s="111">
        <v>19105216.557000004</v>
      </c>
    </row>
    <row r="60" spans="1:8" x14ac:dyDescent="0.25">
      <c r="A60" s="4" t="s">
        <v>51</v>
      </c>
      <c r="B60" s="109">
        <v>50000</v>
      </c>
      <c r="C60" s="110">
        <v>72905.34</v>
      </c>
      <c r="D60" s="110">
        <v>21078897.900000002</v>
      </c>
      <c r="E60" s="110">
        <v>93100.09</v>
      </c>
      <c r="F60" s="110">
        <v>1285207.5</v>
      </c>
      <c r="G60" s="110">
        <v>93471</v>
      </c>
      <c r="H60" s="111">
        <v>22673581.830000002</v>
      </c>
    </row>
    <row r="61" spans="1:8" x14ac:dyDescent="0.25">
      <c r="A61" s="4" t="s">
        <v>52</v>
      </c>
      <c r="B61" s="109">
        <v>55969</v>
      </c>
      <c r="C61" s="110">
        <v>4881049.84</v>
      </c>
      <c r="D61" s="110">
        <v>15554408.939999999</v>
      </c>
      <c r="E61" s="110">
        <v>2390163.4799999995</v>
      </c>
      <c r="F61" s="110">
        <v>956608.33999999985</v>
      </c>
      <c r="G61" s="110">
        <v>35800</v>
      </c>
      <c r="H61" s="111">
        <v>23873999.600000001</v>
      </c>
    </row>
    <row r="62" spans="1:8" x14ac:dyDescent="0.25">
      <c r="A62" s="4" t="s">
        <v>53</v>
      </c>
      <c r="B62" s="109">
        <v>231997.54</v>
      </c>
      <c r="C62" s="110">
        <v>9289136.8699999992</v>
      </c>
      <c r="D62" s="110">
        <v>23113192.300000001</v>
      </c>
      <c r="E62" s="110">
        <v>98096.26999999999</v>
      </c>
      <c r="F62" s="110">
        <v>489602.99</v>
      </c>
      <c r="G62" s="110">
        <v>13246857.67</v>
      </c>
      <c r="H62" s="111">
        <v>46468883.640000001</v>
      </c>
    </row>
    <row r="63" spans="1:8" x14ac:dyDescent="0.25">
      <c r="A63" s="4" t="s">
        <v>54</v>
      </c>
      <c r="B63" s="109">
        <v>0</v>
      </c>
      <c r="C63" s="110">
        <v>893424</v>
      </c>
      <c r="D63" s="110">
        <v>4956262</v>
      </c>
      <c r="E63" s="110">
        <v>140823</v>
      </c>
      <c r="F63" s="110">
        <v>0</v>
      </c>
      <c r="G63" s="110">
        <v>2625086</v>
      </c>
      <c r="H63" s="111">
        <v>8615595</v>
      </c>
    </row>
    <row r="64" spans="1:8" x14ac:dyDescent="0.25">
      <c r="A64" s="4" t="s">
        <v>55</v>
      </c>
      <c r="B64" s="109">
        <v>0</v>
      </c>
      <c r="C64" s="110">
        <v>2512486.38</v>
      </c>
      <c r="D64" s="110">
        <v>14161607.52</v>
      </c>
      <c r="E64" s="110">
        <v>157688</v>
      </c>
      <c r="F64" s="110">
        <v>0</v>
      </c>
      <c r="G64" s="110">
        <v>2553459</v>
      </c>
      <c r="H64" s="111">
        <v>19385240.899999999</v>
      </c>
    </row>
    <row r="65" spans="1:8" x14ac:dyDescent="0.25">
      <c r="A65" s="4" t="s">
        <v>56</v>
      </c>
      <c r="B65" s="109">
        <v>11</v>
      </c>
      <c r="C65" s="110">
        <v>2616464</v>
      </c>
      <c r="D65" s="110">
        <v>5784915</v>
      </c>
      <c r="E65" s="110">
        <v>103556</v>
      </c>
      <c r="F65" s="110">
        <v>699579</v>
      </c>
      <c r="G65" s="110">
        <v>91596</v>
      </c>
      <c r="H65" s="111">
        <v>9296121</v>
      </c>
    </row>
    <row r="66" spans="1:8" x14ac:dyDescent="0.25">
      <c r="A66" s="4" t="s">
        <v>57</v>
      </c>
      <c r="B66" s="109">
        <v>1017000</v>
      </c>
      <c r="C66" s="110">
        <v>11025000</v>
      </c>
      <c r="D66" s="110">
        <v>9776000</v>
      </c>
      <c r="E66" s="110">
        <v>0</v>
      </c>
      <c r="F66" s="110">
        <v>879000</v>
      </c>
      <c r="G66" s="110">
        <v>628000</v>
      </c>
      <c r="H66" s="111">
        <v>23325000</v>
      </c>
    </row>
    <row r="67" spans="1:8" x14ac:dyDescent="0.25">
      <c r="A67" s="4" t="s">
        <v>58</v>
      </c>
      <c r="B67" s="109">
        <v>0</v>
      </c>
      <c r="C67" s="110">
        <v>384791</v>
      </c>
      <c r="D67" s="110">
        <v>5786583</v>
      </c>
      <c r="E67" s="110">
        <v>40893</v>
      </c>
      <c r="F67" s="110">
        <v>254600</v>
      </c>
      <c r="G67" s="110">
        <v>93509</v>
      </c>
      <c r="H67" s="111">
        <v>6560376</v>
      </c>
    </row>
    <row r="68" spans="1:8" x14ac:dyDescent="0.25">
      <c r="A68" s="4" t="s">
        <v>59</v>
      </c>
      <c r="B68" s="109">
        <v>6300000</v>
      </c>
      <c r="C68" s="110">
        <v>13613341.859999999</v>
      </c>
      <c r="D68" s="110">
        <v>6263176.2699999996</v>
      </c>
      <c r="E68" s="110">
        <v>1729685.24</v>
      </c>
      <c r="F68" s="110">
        <v>868800</v>
      </c>
      <c r="G68" s="110">
        <v>9773409.4000000004</v>
      </c>
      <c r="H68" s="111">
        <v>38548412.770000003</v>
      </c>
    </row>
    <row r="69" spans="1:8" x14ac:dyDescent="0.25">
      <c r="A69" s="4" t="s">
        <v>60</v>
      </c>
      <c r="B69" s="109">
        <v>161918</v>
      </c>
      <c r="C69" s="110">
        <v>24930</v>
      </c>
      <c r="D69" s="110">
        <v>4468576</v>
      </c>
      <c r="E69" s="110">
        <v>46280</v>
      </c>
      <c r="F69" s="110">
        <v>1085421</v>
      </c>
      <c r="G69" s="110">
        <v>22503</v>
      </c>
      <c r="H69" s="111">
        <v>5809628</v>
      </c>
    </row>
    <row r="70" spans="1:8" x14ac:dyDescent="0.25">
      <c r="A70" s="4" t="s">
        <v>61</v>
      </c>
      <c r="B70" s="109">
        <v>3615</v>
      </c>
      <c r="C70" s="110">
        <v>394094.19500000001</v>
      </c>
      <c r="D70" s="110">
        <v>590679.95399999991</v>
      </c>
      <c r="E70" s="110">
        <v>221354.1</v>
      </c>
      <c r="F70" s="110">
        <v>51681.55</v>
      </c>
      <c r="G70" s="110">
        <v>125273.13099999998</v>
      </c>
      <c r="H70" s="111">
        <v>1386697.9300000002</v>
      </c>
    </row>
    <row r="71" spans="1:8" x14ac:dyDescent="0.25">
      <c r="A71" s="4" t="s">
        <v>62</v>
      </c>
      <c r="B71" s="109">
        <v>408775</v>
      </c>
      <c r="C71" s="110">
        <v>2824345</v>
      </c>
      <c r="D71" s="110">
        <v>12400998</v>
      </c>
      <c r="E71" s="110">
        <v>982808</v>
      </c>
      <c r="F71" s="110">
        <v>1952854</v>
      </c>
      <c r="G71" s="110">
        <v>1242834</v>
      </c>
      <c r="H71" s="111">
        <v>19812614</v>
      </c>
    </row>
    <row r="72" spans="1:8" x14ac:dyDescent="0.25">
      <c r="A72" s="4" t="s">
        <v>63</v>
      </c>
      <c r="B72" s="109">
        <v>0</v>
      </c>
      <c r="C72" s="110">
        <v>272000</v>
      </c>
      <c r="D72" s="110">
        <v>4671000</v>
      </c>
      <c r="E72" s="110">
        <v>399000</v>
      </c>
      <c r="F72" s="110">
        <v>1081000</v>
      </c>
      <c r="G72" s="110">
        <v>2248000</v>
      </c>
      <c r="H72" s="111">
        <v>8671000</v>
      </c>
    </row>
    <row r="73" spans="1:8" x14ac:dyDescent="0.25">
      <c r="A73" s="4" t="s">
        <v>64</v>
      </c>
      <c r="B73" s="109">
        <v>14421620</v>
      </c>
      <c r="C73" s="110">
        <v>7896412</v>
      </c>
      <c r="D73" s="110">
        <v>12578397</v>
      </c>
      <c r="E73" s="110">
        <v>894944</v>
      </c>
      <c r="F73" s="110">
        <v>2261436</v>
      </c>
      <c r="G73" s="110">
        <v>8175002</v>
      </c>
      <c r="H73" s="111">
        <v>46227811</v>
      </c>
    </row>
    <row r="74" spans="1:8" x14ac:dyDescent="0.25">
      <c r="A74" s="4" t="s">
        <v>65</v>
      </c>
      <c r="B74" s="109">
        <v>0</v>
      </c>
      <c r="C74" s="110">
        <v>1017086</v>
      </c>
      <c r="D74" s="110">
        <v>4889904.58</v>
      </c>
      <c r="E74" s="110">
        <v>410771.64</v>
      </c>
      <c r="F74" s="110">
        <v>0</v>
      </c>
      <c r="G74" s="110">
        <v>289904.87</v>
      </c>
      <c r="H74" s="111">
        <v>6607667.0900000008</v>
      </c>
    </row>
    <row r="75" spans="1:8" x14ac:dyDescent="0.25">
      <c r="A75" s="4" t="s">
        <v>66</v>
      </c>
      <c r="B75" s="109">
        <v>0</v>
      </c>
      <c r="C75" s="110">
        <v>3481679.46</v>
      </c>
      <c r="D75" s="110">
        <v>8213098.25</v>
      </c>
      <c r="E75" s="110">
        <v>281215.01</v>
      </c>
      <c r="F75" s="110">
        <v>1109107.07</v>
      </c>
      <c r="G75" s="110">
        <v>0</v>
      </c>
      <c r="H75" s="111">
        <v>13085099.790000001</v>
      </c>
    </row>
    <row r="76" spans="1:8" x14ac:dyDescent="0.25">
      <c r="A76" s="4" t="s">
        <v>67</v>
      </c>
      <c r="B76" s="109">
        <v>0</v>
      </c>
      <c r="C76" s="110">
        <v>408971</v>
      </c>
      <c r="D76" s="110">
        <v>6650426</v>
      </c>
      <c r="E76" s="110">
        <v>299254</v>
      </c>
      <c r="F76" s="110">
        <v>823872</v>
      </c>
      <c r="G76" s="110">
        <v>123176</v>
      </c>
      <c r="H76" s="111">
        <v>8305699</v>
      </c>
    </row>
    <row r="77" spans="1:8" x14ac:dyDescent="0.25">
      <c r="A77" s="4" t="s">
        <v>68</v>
      </c>
      <c r="B77" s="109">
        <v>0</v>
      </c>
      <c r="C77" s="110">
        <v>183213</v>
      </c>
      <c r="D77" s="110">
        <v>4066373</v>
      </c>
      <c r="E77" s="110">
        <v>0</v>
      </c>
      <c r="F77" s="110">
        <v>0</v>
      </c>
      <c r="G77" s="110">
        <v>909735</v>
      </c>
      <c r="H77" s="111">
        <v>5159321</v>
      </c>
    </row>
    <row r="78" spans="1:8" x14ac:dyDescent="0.25">
      <c r="A78" s="4" t="s">
        <v>69</v>
      </c>
      <c r="B78" s="109">
        <v>208057</v>
      </c>
      <c r="C78" s="110">
        <v>579846</v>
      </c>
      <c r="D78" s="110">
        <v>5864954</v>
      </c>
      <c r="E78" s="110">
        <v>567569</v>
      </c>
      <c r="F78" s="110">
        <v>1325851</v>
      </c>
      <c r="G78" s="110">
        <v>1010933</v>
      </c>
      <c r="H78" s="111">
        <v>9557210</v>
      </c>
    </row>
    <row r="79" spans="1:8" x14ac:dyDescent="0.25">
      <c r="A79" s="4" t="s">
        <v>70</v>
      </c>
      <c r="B79" s="109">
        <v>72511</v>
      </c>
      <c r="C79" s="110">
        <v>1624518</v>
      </c>
      <c r="D79" s="110">
        <v>10469656</v>
      </c>
      <c r="E79" s="110">
        <v>1830074</v>
      </c>
      <c r="F79" s="110">
        <v>2091917</v>
      </c>
      <c r="G79" s="110">
        <v>108318</v>
      </c>
      <c r="H79" s="111">
        <v>16196994</v>
      </c>
    </row>
    <row r="80" spans="1:8" x14ac:dyDescent="0.25">
      <c r="A80" s="4" t="s">
        <v>71</v>
      </c>
      <c r="B80" s="109">
        <v>0</v>
      </c>
      <c r="C80" s="110">
        <v>8422651.1799999997</v>
      </c>
      <c r="D80" s="110">
        <v>17964141.509999994</v>
      </c>
      <c r="E80" s="110">
        <v>131145.14000000001</v>
      </c>
      <c r="F80" s="110">
        <v>2111063.52</v>
      </c>
      <c r="G80" s="110">
        <v>656782.04</v>
      </c>
      <c r="H80" s="111">
        <v>29285783.389999993</v>
      </c>
    </row>
    <row r="81" spans="1:8" x14ac:dyDescent="0.25">
      <c r="A81" s="4" t="s">
        <v>72</v>
      </c>
      <c r="B81" s="109">
        <v>0</v>
      </c>
      <c r="C81" s="110">
        <v>143563.22</v>
      </c>
      <c r="D81" s="110">
        <v>5213077.45</v>
      </c>
      <c r="E81" s="110">
        <v>10056</v>
      </c>
      <c r="F81" s="110">
        <v>991246.24</v>
      </c>
      <c r="G81" s="110">
        <v>50211.1</v>
      </c>
      <c r="H81" s="111">
        <v>6408154.0099999998</v>
      </c>
    </row>
    <row r="82" spans="1:8" x14ac:dyDescent="0.25">
      <c r="A82" s="4" t="s">
        <v>73</v>
      </c>
      <c r="B82" s="109">
        <v>2863245.63</v>
      </c>
      <c r="C82" s="110">
        <v>8468848.379999999</v>
      </c>
      <c r="D82" s="110">
        <v>18344441.52</v>
      </c>
      <c r="E82" s="110">
        <v>919231.1</v>
      </c>
      <c r="F82" s="110">
        <v>2487791.19</v>
      </c>
      <c r="G82" s="110">
        <v>1575060.7500000002</v>
      </c>
      <c r="H82" s="111">
        <v>34658618.57</v>
      </c>
    </row>
    <row r="83" spans="1:8" x14ac:dyDescent="0.25">
      <c r="A83" s="4" t="s">
        <v>74</v>
      </c>
      <c r="B83" s="109">
        <v>9903676.4900000002</v>
      </c>
      <c r="C83" s="110">
        <v>26463000.079999998</v>
      </c>
      <c r="D83" s="110">
        <v>0</v>
      </c>
      <c r="E83" s="110">
        <v>795000</v>
      </c>
      <c r="F83" s="110">
        <v>0</v>
      </c>
      <c r="G83" s="110">
        <v>21213000</v>
      </c>
      <c r="H83" s="111">
        <v>58374676.569999993</v>
      </c>
    </row>
    <row r="84" spans="1:8" x14ac:dyDescent="0.25">
      <c r="A84" s="4" t="s">
        <v>75</v>
      </c>
      <c r="B84" s="109">
        <v>74143</v>
      </c>
      <c r="C84" s="110">
        <v>1547799</v>
      </c>
      <c r="D84" s="110">
        <v>8927012</v>
      </c>
      <c r="E84" s="110">
        <v>46118</v>
      </c>
      <c r="F84" s="110">
        <v>696827</v>
      </c>
      <c r="G84" s="110">
        <v>660798</v>
      </c>
      <c r="H84" s="111">
        <v>11952697</v>
      </c>
    </row>
    <row r="85" spans="1:8" x14ac:dyDescent="0.25">
      <c r="A85" s="4" t="s">
        <v>76</v>
      </c>
      <c r="B85" s="109">
        <v>19398295</v>
      </c>
      <c r="C85" s="110">
        <v>15887059</v>
      </c>
      <c r="D85" s="110">
        <v>33452390</v>
      </c>
      <c r="E85" s="110">
        <v>1927606</v>
      </c>
      <c r="F85" s="110">
        <v>2636379</v>
      </c>
      <c r="G85" s="110">
        <v>8894651</v>
      </c>
      <c r="H85" s="111">
        <v>82196380</v>
      </c>
    </row>
    <row r="86" spans="1:8" x14ac:dyDescent="0.25">
      <c r="A86" s="4" t="s">
        <v>77</v>
      </c>
      <c r="B86" s="109">
        <v>0</v>
      </c>
      <c r="C86" s="110">
        <v>15139737</v>
      </c>
      <c r="D86" s="110">
        <v>10705671</v>
      </c>
      <c r="E86" s="110">
        <v>0</v>
      </c>
      <c r="F86" s="110">
        <v>837466</v>
      </c>
      <c r="G86" s="110">
        <v>7596353</v>
      </c>
      <c r="H86" s="111">
        <v>34279227</v>
      </c>
    </row>
    <row r="87" spans="1:8" x14ac:dyDescent="0.25">
      <c r="A87" s="4" t="s">
        <v>78</v>
      </c>
      <c r="B87" s="109">
        <v>965737.62</v>
      </c>
      <c r="C87" s="110">
        <v>14335819.449999999</v>
      </c>
      <c r="D87" s="110">
        <v>21838390.940000001</v>
      </c>
      <c r="E87" s="110">
        <v>978410.97</v>
      </c>
      <c r="F87" s="110">
        <v>1271247.0900000003</v>
      </c>
      <c r="G87" s="110">
        <v>1474853.8800000001</v>
      </c>
      <c r="H87" s="111">
        <v>40864459.950000003</v>
      </c>
    </row>
    <row r="88" spans="1:8" x14ac:dyDescent="0.25">
      <c r="A88" s="4" t="s">
        <v>79</v>
      </c>
      <c r="B88" s="109">
        <v>0</v>
      </c>
      <c r="C88" s="110">
        <v>475856</v>
      </c>
      <c r="D88" s="110">
        <v>4518614</v>
      </c>
      <c r="E88" s="110">
        <v>102728</v>
      </c>
      <c r="F88" s="110">
        <v>1652645</v>
      </c>
      <c r="G88" s="110">
        <v>0</v>
      </c>
      <c r="H88" s="111">
        <v>6749843</v>
      </c>
    </row>
    <row r="89" spans="1:8" x14ac:dyDescent="0.25">
      <c r="A89" s="5"/>
      <c r="B89" s="112"/>
      <c r="C89" s="113"/>
      <c r="D89" s="113"/>
      <c r="E89" s="113"/>
      <c r="F89" s="113"/>
      <c r="G89" s="113"/>
      <c r="H89" s="114"/>
    </row>
    <row r="90" spans="1:8" x14ac:dyDescent="0.25">
      <c r="A90" s="80" t="s">
        <v>80</v>
      </c>
      <c r="B90" s="81">
        <f t="shared" ref="B90:H90" si="0">SUM(B9:B89)</f>
        <v>120791487.11999999</v>
      </c>
      <c r="C90" s="82">
        <f t="shared" si="0"/>
        <v>645147329.69500005</v>
      </c>
      <c r="D90" s="82">
        <f t="shared" si="0"/>
        <v>1031933505.2840002</v>
      </c>
      <c r="E90" s="82">
        <f t="shared" si="0"/>
        <v>66176946.410000011</v>
      </c>
      <c r="F90" s="82">
        <f t="shared" si="0"/>
        <v>91871243.999999985</v>
      </c>
      <c r="G90" s="82">
        <f t="shared" ref="G90" si="1">SUM(G9:G89)</f>
        <v>203536372.28799999</v>
      </c>
      <c r="H90" s="83">
        <f t="shared" si="0"/>
        <v>2159456884.7969999</v>
      </c>
    </row>
    <row r="91" spans="1:8" x14ac:dyDescent="0.25">
      <c r="A91" s="78" t="str">
        <f>"Source: Victoria Grants Commission - Questionnaire "&amp;$A$3&amp;" response from Council"</f>
        <v>Source: Victoria Grants Commission - Questionnaire 2016-17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43" width="12.6640625" style="9"/>
    <col min="50" max="16384" width="12.6640625" style="6"/>
  </cols>
  <sheetData>
    <row r="1" spans="1:49"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
      <c r="A3" s="79" t="str">
        <f>'Total Sales'!A3</f>
        <v>2016-17</v>
      </c>
    </row>
    <row r="4" spans="1:49" ht="15.6" x14ac:dyDescent="0.3">
      <c r="A4" s="125" t="s">
        <v>87</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2"/>
    </row>
    <row r="5" spans="1:49" s="11" customFormat="1" x14ac:dyDescent="0.3">
      <c r="A5" s="95"/>
      <c r="B5" s="126" t="s">
        <v>166</v>
      </c>
      <c r="C5" s="126"/>
      <c r="D5" s="126"/>
      <c r="E5" s="126"/>
      <c r="F5" s="126"/>
      <c r="G5" s="127"/>
      <c r="H5" s="128" t="s">
        <v>162</v>
      </c>
      <c r="I5" s="129"/>
      <c r="J5" s="129"/>
      <c r="K5" s="129"/>
      <c r="L5" s="129"/>
      <c r="M5" s="130"/>
      <c r="N5" s="128" t="s">
        <v>163</v>
      </c>
      <c r="O5" s="129"/>
      <c r="P5" s="129"/>
      <c r="Q5" s="129"/>
      <c r="R5" s="129"/>
      <c r="S5" s="130"/>
      <c r="T5" s="128" t="s">
        <v>160</v>
      </c>
      <c r="U5" s="129"/>
      <c r="V5" s="129"/>
      <c r="W5" s="129"/>
      <c r="X5" s="129"/>
      <c r="Y5" s="130"/>
      <c r="Z5" s="128" t="s">
        <v>161</v>
      </c>
      <c r="AA5" s="129"/>
      <c r="AB5" s="129"/>
      <c r="AC5" s="129"/>
      <c r="AD5" s="129"/>
      <c r="AE5" s="130"/>
      <c r="AF5" s="128" t="s">
        <v>164</v>
      </c>
      <c r="AG5" s="129"/>
      <c r="AH5" s="129"/>
      <c r="AI5" s="129"/>
      <c r="AJ5" s="129"/>
      <c r="AK5" s="130"/>
      <c r="AL5" s="128" t="s">
        <v>165</v>
      </c>
      <c r="AM5" s="129"/>
      <c r="AN5" s="129"/>
      <c r="AO5" s="129"/>
      <c r="AP5" s="129"/>
      <c r="AQ5" s="130"/>
      <c r="AR5" s="131"/>
      <c r="AS5" s="131"/>
      <c r="AT5" s="131"/>
      <c r="AU5" s="131"/>
      <c r="AV5" s="131"/>
      <c r="AW5" s="131"/>
    </row>
    <row r="6" spans="1:49" s="11" customFormat="1" ht="13.8" x14ac:dyDescent="0.25">
      <c r="A6" s="95"/>
      <c r="B6" s="98" t="str">
        <f>$H$4&amp;" Total"</f>
        <v xml:space="preserve"> Total</v>
      </c>
      <c r="C6" s="98"/>
      <c r="D6" s="98"/>
      <c r="E6" s="98"/>
      <c r="F6" s="98"/>
      <c r="G6" s="99"/>
      <c r="H6" s="97" t="s">
        <v>88</v>
      </c>
      <c r="I6" s="98"/>
      <c r="J6" s="98"/>
      <c r="K6" s="98"/>
      <c r="L6" s="98"/>
      <c r="M6" s="99"/>
      <c r="N6" s="97" t="s">
        <v>89</v>
      </c>
      <c r="O6" s="98"/>
      <c r="P6" s="98"/>
      <c r="Q6" s="98"/>
      <c r="R6" s="98"/>
      <c r="S6" s="99"/>
      <c r="T6" s="97" t="s">
        <v>90</v>
      </c>
      <c r="U6" s="98"/>
      <c r="V6" s="98"/>
      <c r="W6" s="98"/>
      <c r="X6" s="98"/>
      <c r="Y6" s="99"/>
      <c r="Z6" s="97" t="s">
        <v>91</v>
      </c>
      <c r="AA6" s="98"/>
      <c r="AB6" s="98"/>
      <c r="AC6" s="98"/>
      <c r="AD6" s="98"/>
      <c r="AE6" s="99"/>
      <c r="AF6" s="100" t="s">
        <v>92</v>
      </c>
      <c r="AG6" s="98"/>
      <c r="AH6" s="98"/>
      <c r="AI6" s="98"/>
      <c r="AJ6" s="98"/>
      <c r="AK6" s="99"/>
      <c r="AL6" s="100" t="s">
        <v>93</v>
      </c>
      <c r="AM6" s="98"/>
      <c r="AN6" s="98"/>
      <c r="AO6" s="98"/>
      <c r="AP6" s="98"/>
      <c r="AQ6" s="99"/>
    </row>
    <row r="7" spans="1:49"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row>
    <row r="8" spans="1:49"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row>
    <row r="9" spans="1:49"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
      <c r="A10" s="4" t="s">
        <v>1</v>
      </c>
      <c r="B10" s="109">
        <v>0</v>
      </c>
      <c r="C10" s="110">
        <v>0</v>
      </c>
      <c r="D10" s="110">
        <v>0</v>
      </c>
      <c r="E10" s="110">
        <v>-77000</v>
      </c>
      <c r="F10" s="110">
        <v>0</v>
      </c>
      <c r="G10" s="111">
        <v>-77000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-77000</v>
      </c>
      <c r="AP10" s="18">
        <v>0</v>
      </c>
      <c r="AQ10" s="13">
        <v>-77000</v>
      </c>
    </row>
    <row r="11" spans="1:49" x14ac:dyDescent="0.3">
      <c r="A11" s="4" t="s">
        <v>2</v>
      </c>
      <c r="B11" s="109">
        <v>0</v>
      </c>
      <c r="C11" s="110">
        <v>0</v>
      </c>
      <c r="D11" s="110">
        <v>91</v>
      </c>
      <c r="E11" s="110">
        <v>19091</v>
      </c>
      <c r="F11" s="110">
        <v>0</v>
      </c>
      <c r="G11" s="111">
        <v>19182</v>
      </c>
      <c r="H11" s="17">
        <v>0</v>
      </c>
      <c r="I11" s="18">
        <v>0</v>
      </c>
      <c r="J11" s="18">
        <v>0</v>
      </c>
      <c r="K11" s="18">
        <v>19091</v>
      </c>
      <c r="L11" s="18">
        <v>0</v>
      </c>
      <c r="M11" s="13">
        <v>19091</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91</v>
      </c>
      <c r="AI11" s="18">
        <v>0</v>
      </c>
      <c r="AJ11" s="18">
        <v>0</v>
      </c>
      <c r="AK11" s="13">
        <v>91</v>
      </c>
      <c r="AL11" s="17">
        <v>0</v>
      </c>
      <c r="AM11" s="18">
        <v>0</v>
      </c>
      <c r="AN11" s="18">
        <v>0</v>
      </c>
      <c r="AO11" s="18">
        <v>0</v>
      </c>
      <c r="AP11" s="18">
        <v>0</v>
      </c>
      <c r="AQ11" s="13">
        <v>0</v>
      </c>
    </row>
    <row r="12" spans="1:49"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
      <c r="A13" s="4" t="s">
        <v>4</v>
      </c>
      <c r="B13" s="109">
        <v>0</v>
      </c>
      <c r="C13" s="110">
        <v>0</v>
      </c>
      <c r="D13" s="110">
        <v>1000</v>
      </c>
      <c r="E13" s="110">
        <v>43000</v>
      </c>
      <c r="F13" s="110">
        <v>0</v>
      </c>
      <c r="G13" s="111">
        <v>44000</v>
      </c>
      <c r="H13" s="17">
        <v>0</v>
      </c>
      <c r="I13" s="18">
        <v>0</v>
      </c>
      <c r="J13" s="18">
        <v>0</v>
      </c>
      <c r="K13" s="18">
        <v>3000</v>
      </c>
      <c r="L13" s="18">
        <v>0</v>
      </c>
      <c r="M13" s="13">
        <v>3000</v>
      </c>
      <c r="N13" s="17">
        <v>0</v>
      </c>
      <c r="O13" s="18">
        <v>0</v>
      </c>
      <c r="P13" s="18">
        <v>0</v>
      </c>
      <c r="Q13" s="18">
        <v>19000</v>
      </c>
      <c r="R13" s="18">
        <v>0</v>
      </c>
      <c r="S13" s="13">
        <v>19000</v>
      </c>
      <c r="T13" s="17">
        <v>0</v>
      </c>
      <c r="U13" s="18">
        <v>0</v>
      </c>
      <c r="V13" s="18">
        <v>1000</v>
      </c>
      <c r="W13" s="18">
        <v>21000</v>
      </c>
      <c r="X13" s="18">
        <v>0</v>
      </c>
      <c r="Y13" s="13">
        <v>22000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
      <c r="A14" s="4" t="s">
        <v>5</v>
      </c>
      <c r="B14" s="109">
        <v>6988</v>
      </c>
      <c r="C14" s="110">
        <v>0</v>
      </c>
      <c r="D14" s="110">
        <v>0</v>
      </c>
      <c r="E14" s="110">
        <v>0</v>
      </c>
      <c r="F14" s="110">
        <v>399218</v>
      </c>
      <c r="G14" s="111">
        <v>406206</v>
      </c>
      <c r="H14" s="17">
        <v>0</v>
      </c>
      <c r="I14" s="18">
        <v>0</v>
      </c>
      <c r="J14" s="18">
        <v>0</v>
      </c>
      <c r="K14" s="18">
        <v>0</v>
      </c>
      <c r="L14" s="18">
        <v>399218</v>
      </c>
      <c r="M14" s="13">
        <v>399218</v>
      </c>
      <c r="N14" s="17">
        <v>0</v>
      </c>
      <c r="O14" s="18">
        <v>0</v>
      </c>
      <c r="P14" s="18">
        <v>0</v>
      </c>
      <c r="Q14" s="18">
        <v>0</v>
      </c>
      <c r="R14" s="18">
        <v>0</v>
      </c>
      <c r="S14" s="13">
        <v>0</v>
      </c>
      <c r="T14" s="17">
        <v>6988</v>
      </c>
      <c r="U14" s="18">
        <v>0</v>
      </c>
      <c r="V14" s="18">
        <v>0</v>
      </c>
      <c r="W14" s="18">
        <v>0</v>
      </c>
      <c r="X14" s="18">
        <v>0</v>
      </c>
      <c r="Y14" s="13">
        <v>6988</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
      <c r="A19" s="4" t="s">
        <v>10</v>
      </c>
      <c r="B19" s="109">
        <v>0</v>
      </c>
      <c r="C19" s="110">
        <v>0</v>
      </c>
      <c r="D19" s="110">
        <v>0</v>
      </c>
      <c r="E19" s="110">
        <v>276631</v>
      </c>
      <c r="F19" s="110">
        <v>0</v>
      </c>
      <c r="G19" s="111">
        <v>276631</v>
      </c>
      <c r="H19" s="17">
        <v>0</v>
      </c>
      <c r="I19" s="18">
        <v>0</v>
      </c>
      <c r="J19" s="18">
        <v>0</v>
      </c>
      <c r="K19" s="18">
        <v>1485</v>
      </c>
      <c r="L19" s="18">
        <v>0</v>
      </c>
      <c r="M19" s="13">
        <v>1485</v>
      </c>
      <c r="N19" s="17">
        <v>0</v>
      </c>
      <c r="O19" s="18">
        <v>0</v>
      </c>
      <c r="P19" s="18">
        <v>0</v>
      </c>
      <c r="Q19" s="18">
        <v>224281</v>
      </c>
      <c r="R19" s="18">
        <v>0</v>
      </c>
      <c r="S19" s="13">
        <v>224281</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12120</v>
      </c>
      <c r="AJ19" s="18">
        <v>0</v>
      </c>
      <c r="AK19" s="13">
        <v>12120</v>
      </c>
      <c r="AL19" s="17">
        <v>0</v>
      </c>
      <c r="AM19" s="18">
        <v>0</v>
      </c>
      <c r="AN19" s="18">
        <v>0</v>
      </c>
      <c r="AO19" s="18">
        <v>38745</v>
      </c>
      <c r="AP19" s="18">
        <v>0</v>
      </c>
      <c r="AQ19" s="13">
        <v>38745</v>
      </c>
    </row>
    <row r="20" spans="1:43" x14ac:dyDescent="0.3">
      <c r="A20" s="4" t="s">
        <v>11</v>
      </c>
      <c r="B20" s="109">
        <v>44000</v>
      </c>
      <c r="C20" s="110">
        <v>9000</v>
      </c>
      <c r="D20" s="110">
        <v>0</v>
      </c>
      <c r="E20" s="110">
        <v>0</v>
      </c>
      <c r="F20" s="110">
        <v>0</v>
      </c>
      <c r="G20" s="111">
        <v>53000</v>
      </c>
      <c r="H20" s="17">
        <v>44000</v>
      </c>
      <c r="I20" s="18">
        <v>9000</v>
      </c>
      <c r="J20" s="18">
        <v>0</v>
      </c>
      <c r="K20" s="18">
        <v>0</v>
      </c>
      <c r="L20" s="18">
        <v>0</v>
      </c>
      <c r="M20" s="13">
        <v>53000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
      <c r="A21" s="4" t="s">
        <v>12</v>
      </c>
      <c r="B21" s="109">
        <v>57000</v>
      </c>
      <c r="C21" s="110">
        <v>0</v>
      </c>
      <c r="D21" s="110">
        <v>0</v>
      </c>
      <c r="E21" s="110">
        <v>0</v>
      </c>
      <c r="F21" s="110">
        <v>0</v>
      </c>
      <c r="G21" s="111">
        <v>57000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57000</v>
      </c>
      <c r="AM21" s="18">
        <v>0</v>
      </c>
      <c r="AN21" s="18">
        <v>0</v>
      </c>
      <c r="AO21" s="18">
        <v>0</v>
      </c>
      <c r="AP21" s="18">
        <v>0</v>
      </c>
      <c r="AQ21" s="13">
        <v>57000</v>
      </c>
    </row>
    <row r="22" spans="1:43" x14ac:dyDescent="0.3">
      <c r="A22" s="4" t="s">
        <v>13</v>
      </c>
      <c r="B22" s="109">
        <v>601106.04</v>
      </c>
      <c r="C22" s="110">
        <v>0</v>
      </c>
      <c r="D22" s="110">
        <v>0</v>
      </c>
      <c r="E22" s="110">
        <v>0</v>
      </c>
      <c r="F22" s="110">
        <v>649649.12</v>
      </c>
      <c r="G22" s="111">
        <v>1250755.1600000001</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601106.04</v>
      </c>
      <c r="AM22" s="18">
        <v>0</v>
      </c>
      <c r="AN22" s="18">
        <v>0</v>
      </c>
      <c r="AO22" s="18">
        <v>0</v>
      </c>
      <c r="AP22" s="18">
        <v>649649.12</v>
      </c>
      <c r="AQ22" s="13">
        <v>1250755.1600000001</v>
      </c>
    </row>
    <row r="23" spans="1:43" x14ac:dyDescent="0.3">
      <c r="A23" s="4" t="s">
        <v>14</v>
      </c>
      <c r="B23" s="109">
        <v>0</v>
      </c>
      <c r="C23" s="110">
        <v>0</v>
      </c>
      <c r="D23" s="110">
        <v>19801153.869999997</v>
      </c>
      <c r="E23" s="110">
        <v>891247.16</v>
      </c>
      <c r="F23" s="110">
        <v>0</v>
      </c>
      <c r="G23" s="111">
        <v>20692401.029999997</v>
      </c>
      <c r="H23" s="17">
        <v>0</v>
      </c>
      <c r="I23" s="18">
        <v>0</v>
      </c>
      <c r="J23" s="18">
        <v>0</v>
      </c>
      <c r="K23" s="18">
        <v>13513.64</v>
      </c>
      <c r="L23" s="18">
        <v>0</v>
      </c>
      <c r="M23" s="13">
        <v>13513.64</v>
      </c>
      <c r="N23" s="17">
        <v>0</v>
      </c>
      <c r="O23" s="18">
        <v>0</v>
      </c>
      <c r="P23" s="18">
        <v>0</v>
      </c>
      <c r="Q23" s="18">
        <v>71161.5</v>
      </c>
      <c r="R23" s="18">
        <v>0</v>
      </c>
      <c r="S23" s="13">
        <v>71161.5</v>
      </c>
      <c r="T23" s="17">
        <v>0</v>
      </c>
      <c r="U23" s="18">
        <v>0</v>
      </c>
      <c r="V23" s="18">
        <v>0</v>
      </c>
      <c r="W23" s="18">
        <v>71452.72</v>
      </c>
      <c r="X23" s="18">
        <v>0</v>
      </c>
      <c r="Y23" s="13">
        <v>71452.72</v>
      </c>
      <c r="Z23" s="17">
        <v>0</v>
      </c>
      <c r="AA23" s="18">
        <v>0</v>
      </c>
      <c r="AB23" s="18">
        <v>0</v>
      </c>
      <c r="AC23" s="18">
        <v>0</v>
      </c>
      <c r="AD23" s="18">
        <v>0</v>
      </c>
      <c r="AE23" s="13">
        <v>0</v>
      </c>
      <c r="AF23" s="17">
        <v>0</v>
      </c>
      <c r="AG23" s="18">
        <v>0</v>
      </c>
      <c r="AH23" s="18">
        <v>0</v>
      </c>
      <c r="AI23" s="18">
        <v>51217.53</v>
      </c>
      <c r="AJ23" s="18">
        <v>0</v>
      </c>
      <c r="AK23" s="13">
        <v>51217.53</v>
      </c>
      <c r="AL23" s="17">
        <v>0</v>
      </c>
      <c r="AM23" s="18">
        <v>0</v>
      </c>
      <c r="AN23" s="18">
        <v>19801153.869999997</v>
      </c>
      <c r="AO23" s="18">
        <v>683901.77</v>
      </c>
      <c r="AP23" s="18">
        <v>0</v>
      </c>
      <c r="AQ23" s="13">
        <v>20485055.639999997</v>
      </c>
    </row>
    <row r="24" spans="1:43"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
      <c r="A25" s="4" t="s">
        <v>16</v>
      </c>
      <c r="B25" s="109">
        <v>0</v>
      </c>
      <c r="C25" s="110">
        <v>0</v>
      </c>
      <c r="D25" s="110">
        <v>0</v>
      </c>
      <c r="E25" s="110">
        <v>147854</v>
      </c>
      <c r="F25" s="110">
        <v>0</v>
      </c>
      <c r="G25" s="111">
        <v>147854</v>
      </c>
      <c r="H25" s="17">
        <v>0</v>
      </c>
      <c r="I25" s="18">
        <v>0</v>
      </c>
      <c r="J25" s="18">
        <v>0</v>
      </c>
      <c r="K25" s="18">
        <v>14978</v>
      </c>
      <c r="L25" s="18">
        <v>0</v>
      </c>
      <c r="M25" s="13">
        <v>14978</v>
      </c>
      <c r="N25" s="17">
        <v>0</v>
      </c>
      <c r="O25" s="18">
        <v>0</v>
      </c>
      <c r="P25" s="18">
        <v>0</v>
      </c>
      <c r="Q25" s="18">
        <v>22273</v>
      </c>
      <c r="R25" s="18">
        <v>0</v>
      </c>
      <c r="S25" s="13">
        <v>22273</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110603</v>
      </c>
      <c r="AP25" s="18">
        <v>0</v>
      </c>
      <c r="AQ25" s="13">
        <v>110603</v>
      </c>
    </row>
    <row r="26" spans="1:43" x14ac:dyDescent="0.3">
      <c r="A26" s="4" t="s">
        <v>17</v>
      </c>
      <c r="B26" s="109">
        <v>0</v>
      </c>
      <c r="C26" s="110">
        <v>110124.76</v>
      </c>
      <c r="D26" s="110">
        <v>0</v>
      </c>
      <c r="E26" s="110">
        <v>0</v>
      </c>
      <c r="F26" s="110">
        <v>91402.28</v>
      </c>
      <c r="G26" s="111">
        <v>201527.04000000001</v>
      </c>
      <c r="H26" s="17">
        <v>0</v>
      </c>
      <c r="I26" s="18">
        <v>110124.76</v>
      </c>
      <c r="J26" s="18">
        <v>0</v>
      </c>
      <c r="K26" s="18">
        <v>0</v>
      </c>
      <c r="L26" s="18">
        <v>22013.64</v>
      </c>
      <c r="M26" s="13">
        <v>132138.4</v>
      </c>
      <c r="N26" s="17">
        <v>0</v>
      </c>
      <c r="O26" s="18">
        <v>0</v>
      </c>
      <c r="P26" s="18">
        <v>0</v>
      </c>
      <c r="Q26" s="18">
        <v>0</v>
      </c>
      <c r="R26" s="18">
        <v>0</v>
      </c>
      <c r="S26" s="13">
        <v>0</v>
      </c>
      <c r="T26" s="17">
        <v>0</v>
      </c>
      <c r="U26" s="18">
        <v>0</v>
      </c>
      <c r="V26" s="18">
        <v>0</v>
      </c>
      <c r="W26" s="18">
        <v>0</v>
      </c>
      <c r="X26" s="18">
        <v>11796.82</v>
      </c>
      <c r="Y26" s="13">
        <v>11796.82</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57591.82</v>
      </c>
      <c r="AQ26" s="13">
        <v>57591.82</v>
      </c>
    </row>
    <row r="27" spans="1:43" x14ac:dyDescent="0.3">
      <c r="A27" s="4" t="s">
        <v>18</v>
      </c>
      <c r="B27" s="109">
        <v>0</v>
      </c>
      <c r="C27" s="110">
        <v>0</v>
      </c>
      <c r="D27" s="110">
        <v>0</v>
      </c>
      <c r="E27" s="110">
        <v>488926</v>
      </c>
      <c r="F27" s="110">
        <v>0</v>
      </c>
      <c r="G27" s="111">
        <v>488926</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488926</v>
      </c>
      <c r="AP27" s="18">
        <v>0</v>
      </c>
      <c r="AQ27" s="13">
        <v>488926</v>
      </c>
    </row>
    <row r="28" spans="1:43" x14ac:dyDescent="0.3">
      <c r="A28" s="4" t="s">
        <v>19</v>
      </c>
      <c r="B28" s="109">
        <v>0</v>
      </c>
      <c r="C28" s="110">
        <v>0</v>
      </c>
      <c r="D28" s="110">
        <v>0</v>
      </c>
      <c r="E28" s="110">
        <v>0</v>
      </c>
      <c r="F28" s="110">
        <v>576511</v>
      </c>
      <c r="G28" s="111">
        <v>576511</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576511</v>
      </c>
      <c r="AQ28" s="13">
        <v>576511</v>
      </c>
    </row>
    <row r="29" spans="1:43" x14ac:dyDescent="0.3">
      <c r="A29" s="4" t="s">
        <v>20</v>
      </c>
      <c r="B29" s="109">
        <v>0</v>
      </c>
      <c r="C29" s="110">
        <v>0</v>
      </c>
      <c r="D29" s="110">
        <v>0</v>
      </c>
      <c r="E29" s="110">
        <v>843119</v>
      </c>
      <c r="F29" s="110">
        <v>0</v>
      </c>
      <c r="G29" s="111">
        <v>843119</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843119</v>
      </c>
      <c r="AP29" s="18">
        <v>0</v>
      </c>
      <c r="AQ29" s="13">
        <v>843119</v>
      </c>
    </row>
    <row r="30" spans="1:43" x14ac:dyDescent="0.3">
      <c r="A30" s="4" t="s">
        <v>21</v>
      </c>
      <c r="B30" s="109">
        <v>0</v>
      </c>
      <c r="C30" s="110">
        <v>0</v>
      </c>
      <c r="D30" s="110">
        <v>0</v>
      </c>
      <c r="E30" s="110">
        <v>108605</v>
      </c>
      <c r="F30" s="110">
        <v>0</v>
      </c>
      <c r="G30" s="111">
        <v>108605</v>
      </c>
      <c r="H30" s="17">
        <v>0</v>
      </c>
      <c r="I30" s="18">
        <v>0</v>
      </c>
      <c r="J30" s="18">
        <v>0</v>
      </c>
      <c r="K30" s="18">
        <v>37408</v>
      </c>
      <c r="L30" s="18">
        <v>0</v>
      </c>
      <c r="M30" s="13">
        <v>37408</v>
      </c>
      <c r="N30" s="17">
        <v>0</v>
      </c>
      <c r="O30" s="18">
        <v>0</v>
      </c>
      <c r="P30" s="18">
        <v>0</v>
      </c>
      <c r="Q30" s="18">
        <v>20360</v>
      </c>
      <c r="R30" s="18">
        <v>0</v>
      </c>
      <c r="S30" s="13">
        <v>20360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50837</v>
      </c>
      <c r="AJ30" s="18">
        <v>0</v>
      </c>
      <c r="AK30" s="13">
        <v>50837</v>
      </c>
      <c r="AL30" s="17">
        <v>0</v>
      </c>
      <c r="AM30" s="18">
        <v>0</v>
      </c>
      <c r="AN30" s="18">
        <v>0</v>
      </c>
      <c r="AO30" s="18">
        <v>0</v>
      </c>
      <c r="AP30" s="18">
        <v>0</v>
      </c>
      <c r="AQ30" s="13">
        <v>0</v>
      </c>
    </row>
    <row r="31" spans="1:43" x14ac:dyDescent="0.3">
      <c r="A31" s="4" t="s">
        <v>22</v>
      </c>
      <c r="B31" s="109">
        <v>0</v>
      </c>
      <c r="C31" s="110">
        <v>0</v>
      </c>
      <c r="D31" s="110">
        <v>8557</v>
      </c>
      <c r="E31" s="110">
        <v>475689</v>
      </c>
      <c r="F31" s="110">
        <v>0</v>
      </c>
      <c r="G31" s="111">
        <v>484246</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475689</v>
      </c>
      <c r="AJ31" s="18">
        <v>0</v>
      </c>
      <c r="AK31" s="13">
        <v>475689</v>
      </c>
      <c r="AL31" s="17">
        <v>0</v>
      </c>
      <c r="AM31" s="18">
        <v>0</v>
      </c>
      <c r="AN31" s="18">
        <v>8557</v>
      </c>
      <c r="AO31" s="18">
        <v>0</v>
      </c>
      <c r="AP31" s="18">
        <v>0</v>
      </c>
      <c r="AQ31" s="13">
        <v>8557</v>
      </c>
    </row>
    <row r="32" spans="1:43" x14ac:dyDescent="0.3">
      <c r="A32" s="4" t="s">
        <v>23</v>
      </c>
      <c r="B32" s="109">
        <v>0</v>
      </c>
      <c r="C32" s="110">
        <v>0</v>
      </c>
      <c r="D32" s="110">
        <v>0</v>
      </c>
      <c r="E32" s="110">
        <v>131803</v>
      </c>
      <c r="F32" s="110">
        <v>0</v>
      </c>
      <c r="G32" s="111">
        <v>131803</v>
      </c>
      <c r="H32" s="17">
        <v>0</v>
      </c>
      <c r="I32" s="18">
        <v>0</v>
      </c>
      <c r="J32" s="18">
        <v>0</v>
      </c>
      <c r="K32" s="18">
        <v>131803</v>
      </c>
      <c r="L32" s="18">
        <v>0</v>
      </c>
      <c r="M32" s="13">
        <v>131803</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
      <c r="A33" s="4" t="s">
        <v>24</v>
      </c>
      <c r="B33" s="109">
        <v>0</v>
      </c>
      <c r="C33" s="110">
        <v>0</v>
      </c>
      <c r="D33" s="110">
        <v>0</v>
      </c>
      <c r="E33" s="110">
        <v>93000</v>
      </c>
      <c r="F33" s="110">
        <v>0</v>
      </c>
      <c r="G33" s="111">
        <v>93000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93000</v>
      </c>
      <c r="AP33" s="18">
        <v>0</v>
      </c>
      <c r="AQ33" s="13">
        <v>93000</v>
      </c>
    </row>
    <row r="34" spans="1:43" x14ac:dyDescent="0.3">
      <c r="A34" s="4" t="s">
        <v>25</v>
      </c>
      <c r="B34" s="109">
        <v>0</v>
      </c>
      <c r="C34" s="110">
        <v>0</v>
      </c>
      <c r="D34" s="110">
        <v>10463.540000000001</v>
      </c>
      <c r="E34" s="110">
        <v>142838.89000000001</v>
      </c>
      <c r="F34" s="110">
        <v>0</v>
      </c>
      <c r="G34" s="111">
        <v>153302.43</v>
      </c>
      <c r="H34" s="17">
        <v>0</v>
      </c>
      <c r="I34" s="18">
        <v>0</v>
      </c>
      <c r="J34" s="18">
        <v>0</v>
      </c>
      <c r="K34" s="18">
        <v>0</v>
      </c>
      <c r="L34" s="18">
        <v>0</v>
      </c>
      <c r="M34" s="13">
        <v>0</v>
      </c>
      <c r="N34" s="17">
        <v>0</v>
      </c>
      <c r="O34" s="18">
        <v>0</v>
      </c>
      <c r="P34" s="18">
        <v>0</v>
      </c>
      <c r="Q34" s="18">
        <v>44767.81</v>
      </c>
      <c r="R34" s="18">
        <v>0</v>
      </c>
      <c r="S34" s="13">
        <v>44767.81</v>
      </c>
      <c r="T34" s="17">
        <v>0</v>
      </c>
      <c r="U34" s="18">
        <v>0</v>
      </c>
      <c r="V34" s="18">
        <v>10463.540000000001</v>
      </c>
      <c r="W34" s="18">
        <v>0</v>
      </c>
      <c r="X34" s="18">
        <v>0</v>
      </c>
      <c r="Y34" s="13">
        <v>10463.540000000001</v>
      </c>
      <c r="Z34" s="17">
        <v>0</v>
      </c>
      <c r="AA34" s="18">
        <v>0</v>
      </c>
      <c r="AB34" s="18">
        <v>0</v>
      </c>
      <c r="AC34" s="18">
        <v>0</v>
      </c>
      <c r="AD34" s="18">
        <v>0</v>
      </c>
      <c r="AE34" s="13">
        <v>0</v>
      </c>
      <c r="AF34" s="17">
        <v>0</v>
      </c>
      <c r="AG34" s="18">
        <v>0</v>
      </c>
      <c r="AH34" s="18">
        <v>0</v>
      </c>
      <c r="AI34" s="18">
        <v>78084.800000000003</v>
      </c>
      <c r="AJ34" s="18">
        <v>0</v>
      </c>
      <c r="AK34" s="13">
        <v>78084.800000000003</v>
      </c>
      <c r="AL34" s="17">
        <v>0</v>
      </c>
      <c r="AM34" s="18">
        <v>0</v>
      </c>
      <c r="AN34" s="18">
        <v>0</v>
      </c>
      <c r="AO34" s="18">
        <v>19986.28</v>
      </c>
      <c r="AP34" s="18">
        <v>0</v>
      </c>
      <c r="AQ34" s="13">
        <v>19986.28</v>
      </c>
    </row>
    <row r="35" spans="1:43" x14ac:dyDescent="0.3">
      <c r="A35" s="4" t="s">
        <v>26</v>
      </c>
      <c r="B35" s="109">
        <v>0</v>
      </c>
      <c r="C35" s="110">
        <v>0</v>
      </c>
      <c r="D35" s="110">
        <v>19994</v>
      </c>
      <c r="E35" s="110">
        <v>83352</v>
      </c>
      <c r="F35" s="110">
        <v>0</v>
      </c>
      <c r="G35" s="111">
        <v>103346</v>
      </c>
      <c r="H35" s="17">
        <v>0</v>
      </c>
      <c r="I35" s="18">
        <v>0</v>
      </c>
      <c r="J35" s="18">
        <v>0</v>
      </c>
      <c r="K35" s="18">
        <v>0</v>
      </c>
      <c r="L35" s="18">
        <v>0</v>
      </c>
      <c r="M35" s="13">
        <v>0</v>
      </c>
      <c r="N35" s="17">
        <v>0</v>
      </c>
      <c r="O35" s="18">
        <v>0</v>
      </c>
      <c r="P35" s="18">
        <v>0</v>
      </c>
      <c r="Q35" s="18">
        <v>53425</v>
      </c>
      <c r="R35" s="18">
        <v>0</v>
      </c>
      <c r="S35" s="13">
        <v>53425</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29927</v>
      </c>
      <c r="AJ35" s="18">
        <v>0</v>
      </c>
      <c r="AK35" s="13">
        <v>29927</v>
      </c>
      <c r="AL35" s="17">
        <v>0</v>
      </c>
      <c r="AM35" s="18">
        <v>0</v>
      </c>
      <c r="AN35" s="18">
        <v>19994</v>
      </c>
      <c r="AO35" s="18">
        <v>0</v>
      </c>
      <c r="AP35" s="18">
        <v>0</v>
      </c>
      <c r="AQ35" s="13">
        <v>19994</v>
      </c>
    </row>
    <row r="36" spans="1:43" x14ac:dyDescent="0.3">
      <c r="A36" s="4" t="s">
        <v>27</v>
      </c>
      <c r="B36" s="109">
        <v>5622639.1699999999</v>
      </c>
      <c r="C36" s="110">
        <v>0</v>
      </c>
      <c r="D36" s="110">
        <v>4363.6400000000003</v>
      </c>
      <c r="E36" s="110">
        <v>1099212.7300000002</v>
      </c>
      <c r="F36" s="110">
        <v>0</v>
      </c>
      <c r="G36" s="111">
        <v>6726215.54</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5622639.1699999999</v>
      </c>
      <c r="AM36" s="18">
        <v>0</v>
      </c>
      <c r="AN36" s="18">
        <v>4363.6400000000003</v>
      </c>
      <c r="AO36" s="18">
        <v>1099212.7300000002</v>
      </c>
      <c r="AP36" s="18">
        <v>0</v>
      </c>
      <c r="AQ36" s="13">
        <v>6726215.54</v>
      </c>
    </row>
    <row r="37" spans="1:43" x14ac:dyDescent="0.3">
      <c r="A37" s="4" t="s">
        <v>28</v>
      </c>
      <c r="B37" s="109">
        <v>0</v>
      </c>
      <c r="C37" s="110">
        <v>0</v>
      </c>
      <c r="D37" s="110">
        <v>0</v>
      </c>
      <c r="E37" s="110">
        <v>0</v>
      </c>
      <c r="F37" s="110">
        <v>2125123</v>
      </c>
      <c r="G37" s="111">
        <v>2125123</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2125123</v>
      </c>
      <c r="AK37" s="13">
        <v>2125123</v>
      </c>
      <c r="AL37" s="17">
        <v>0</v>
      </c>
      <c r="AM37" s="18">
        <v>0</v>
      </c>
      <c r="AN37" s="18">
        <v>0</v>
      </c>
      <c r="AO37" s="18">
        <v>0</v>
      </c>
      <c r="AP37" s="18">
        <v>0</v>
      </c>
      <c r="AQ37" s="13">
        <v>0</v>
      </c>
    </row>
    <row r="38" spans="1:43"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
      <c r="A39" s="4" t="s">
        <v>30</v>
      </c>
      <c r="B39" s="109">
        <v>0</v>
      </c>
      <c r="C39" s="110">
        <v>0</v>
      </c>
      <c r="D39" s="110">
        <v>0</v>
      </c>
      <c r="E39" s="110">
        <v>0</v>
      </c>
      <c r="F39" s="110">
        <v>92877</v>
      </c>
      <c r="G39" s="111">
        <v>92877</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92877</v>
      </c>
      <c r="AQ39" s="13">
        <v>92877</v>
      </c>
    </row>
    <row r="40" spans="1:43" x14ac:dyDescent="0.3">
      <c r="A40" s="4" t="s">
        <v>31</v>
      </c>
      <c r="B40" s="109">
        <v>0</v>
      </c>
      <c r="C40" s="110">
        <v>0</v>
      </c>
      <c r="D40" s="110">
        <v>1000</v>
      </c>
      <c r="E40" s="110">
        <v>0</v>
      </c>
      <c r="F40" s="110">
        <v>0</v>
      </c>
      <c r="G40" s="111">
        <v>1000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1000</v>
      </c>
      <c r="AO40" s="18">
        <v>0</v>
      </c>
      <c r="AP40" s="18">
        <v>0</v>
      </c>
      <c r="AQ40" s="13">
        <v>1000</v>
      </c>
    </row>
    <row r="41" spans="1:43" x14ac:dyDescent="0.3">
      <c r="A41" s="4" t="s">
        <v>32</v>
      </c>
      <c r="B41" s="109">
        <v>0</v>
      </c>
      <c r="C41" s="110">
        <v>0</v>
      </c>
      <c r="D41" s="110">
        <v>0</v>
      </c>
      <c r="E41" s="110">
        <v>12904</v>
      </c>
      <c r="F41" s="110">
        <v>0</v>
      </c>
      <c r="G41" s="111">
        <v>12904</v>
      </c>
      <c r="H41" s="17">
        <v>0</v>
      </c>
      <c r="I41" s="18">
        <v>0</v>
      </c>
      <c r="J41" s="18">
        <v>0</v>
      </c>
      <c r="K41" s="18">
        <v>0</v>
      </c>
      <c r="L41" s="18">
        <v>0</v>
      </c>
      <c r="M41" s="13">
        <v>0</v>
      </c>
      <c r="N41" s="17">
        <v>0</v>
      </c>
      <c r="O41" s="18">
        <v>0</v>
      </c>
      <c r="P41" s="18">
        <v>0</v>
      </c>
      <c r="Q41" s="18">
        <v>2000</v>
      </c>
      <c r="R41" s="18">
        <v>0</v>
      </c>
      <c r="S41" s="13">
        <v>2000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10904</v>
      </c>
      <c r="AJ41" s="18">
        <v>0</v>
      </c>
      <c r="AK41" s="13">
        <v>10904</v>
      </c>
      <c r="AL41" s="17">
        <v>0</v>
      </c>
      <c r="AM41" s="18">
        <v>0</v>
      </c>
      <c r="AN41" s="18">
        <v>0</v>
      </c>
      <c r="AO41" s="18">
        <v>0</v>
      </c>
      <c r="AP41" s="18">
        <v>0</v>
      </c>
      <c r="AQ41" s="13">
        <v>0</v>
      </c>
    </row>
    <row r="42" spans="1:43" x14ac:dyDescent="0.3">
      <c r="A42" s="4" t="s">
        <v>33</v>
      </c>
      <c r="B42" s="109">
        <v>214159.99363636001</v>
      </c>
      <c r="C42" s="110">
        <v>0</v>
      </c>
      <c r="D42" s="110">
        <v>0</v>
      </c>
      <c r="E42" s="110">
        <v>686290.95</v>
      </c>
      <c r="F42" s="110">
        <v>0</v>
      </c>
      <c r="G42" s="111">
        <v>900450.94363636</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214159.99363636001</v>
      </c>
      <c r="AM42" s="18">
        <v>0</v>
      </c>
      <c r="AN42" s="18">
        <v>0</v>
      </c>
      <c r="AO42" s="18">
        <v>686290.95</v>
      </c>
      <c r="AP42" s="18">
        <v>0</v>
      </c>
      <c r="AQ42" s="13">
        <v>900450.94363636</v>
      </c>
    </row>
    <row r="43" spans="1:43"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
      <c r="A44" s="4" t="s">
        <v>35</v>
      </c>
      <c r="B44" s="109">
        <v>0</v>
      </c>
      <c r="C44" s="110">
        <v>0</v>
      </c>
      <c r="D44" s="110">
        <v>0</v>
      </c>
      <c r="E44" s="110">
        <v>-93011</v>
      </c>
      <c r="F44" s="110">
        <v>0</v>
      </c>
      <c r="G44" s="111">
        <v>-93011</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-93011</v>
      </c>
      <c r="AJ44" s="18">
        <v>0</v>
      </c>
      <c r="AK44" s="13">
        <v>-93011</v>
      </c>
      <c r="AL44" s="17">
        <v>0</v>
      </c>
      <c r="AM44" s="18">
        <v>0</v>
      </c>
      <c r="AN44" s="18">
        <v>0</v>
      </c>
      <c r="AO44" s="18">
        <v>0</v>
      </c>
      <c r="AP44" s="18">
        <v>0</v>
      </c>
      <c r="AQ44" s="13">
        <v>0</v>
      </c>
    </row>
    <row r="45" spans="1:43" x14ac:dyDescent="0.3">
      <c r="A45" s="4" t="s">
        <v>36</v>
      </c>
      <c r="B45" s="109">
        <v>0</v>
      </c>
      <c r="C45" s="110">
        <v>0</v>
      </c>
      <c r="D45" s="110">
        <v>1152</v>
      </c>
      <c r="E45" s="110">
        <v>74713</v>
      </c>
      <c r="F45" s="110">
        <v>0</v>
      </c>
      <c r="G45" s="111">
        <v>75865</v>
      </c>
      <c r="H45" s="17">
        <v>0</v>
      </c>
      <c r="I45" s="18">
        <v>0</v>
      </c>
      <c r="J45" s="18">
        <v>382</v>
      </c>
      <c r="K45" s="18">
        <v>0</v>
      </c>
      <c r="L45" s="18">
        <v>0</v>
      </c>
      <c r="M45" s="13">
        <v>382</v>
      </c>
      <c r="N45" s="17">
        <v>0</v>
      </c>
      <c r="O45" s="18">
        <v>0</v>
      </c>
      <c r="P45" s="18">
        <v>0</v>
      </c>
      <c r="Q45" s="18">
        <v>31828</v>
      </c>
      <c r="R45" s="18">
        <v>0</v>
      </c>
      <c r="S45" s="13">
        <v>31828</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13566</v>
      </c>
      <c r="AJ45" s="18">
        <v>0</v>
      </c>
      <c r="AK45" s="13">
        <v>13566</v>
      </c>
      <c r="AL45" s="17">
        <v>0</v>
      </c>
      <c r="AM45" s="18">
        <v>0</v>
      </c>
      <c r="AN45" s="18">
        <v>770</v>
      </c>
      <c r="AO45" s="18">
        <v>29319</v>
      </c>
      <c r="AP45" s="18">
        <v>0</v>
      </c>
      <c r="AQ45" s="13">
        <v>30089</v>
      </c>
    </row>
    <row r="46" spans="1:43" x14ac:dyDescent="0.3">
      <c r="A46" s="4" t="s">
        <v>37</v>
      </c>
      <c r="B46" s="109">
        <v>0</v>
      </c>
      <c r="C46" s="110">
        <v>0</v>
      </c>
      <c r="D46" s="110">
        <v>0</v>
      </c>
      <c r="E46" s="110">
        <v>122824.18000000001</v>
      </c>
      <c r="F46" s="110">
        <v>0</v>
      </c>
      <c r="G46" s="111">
        <v>122824.18000000001</v>
      </c>
      <c r="H46" s="17">
        <v>0</v>
      </c>
      <c r="I46" s="18">
        <v>0</v>
      </c>
      <c r="J46" s="18">
        <v>0</v>
      </c>
      <c r="K46" s="18">
        <v>0</v>
      </c>
      <c r="L46" s="18">
        <v>0</v>
      </c>
      <c r="M46" s="13">
        <v>0</v>
      </c>
      <c r="N46" s="17">
        <v>0</v>
      </c>
      <c r="O46" s="18">
        <v>0</v>
      </c>
      <c r="P46" s="18">
        <v>0</v>
      </c>
      <c r="Q46" s="18">
        <v>45523.729999999996</v>
      </c>
      <c r="R46" s="18">
        <v>0</v>
      </c>
      <c r="S46" s="13">
        <v>45523.729999999996</v>
      </c>
      <c r="T46" s="17">
        <v>0</v>
      </c>
      <c r="U46" s="18">
        <v>0</v>
      </c>
      <c r="V46" s="18">
        <v>0</v>
      </c>
      <c r="W46" s="18">
        <v>44820.18</v>
      </c>
      <c r="X46" s="18">
        <v>0</v>
      </c>
      <c r="Y46" s="13">
        <v>44820.18</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32480.27</v>
      </c>
      <c r="AP46" s="18">
        <v>0</v>
      </c>
      <c r="AQ46" s="13">
        <v>32480.27</v>
      </c>
    </row>
    <row r="47" spans="1:43" x14ac:dyDescent="0.3">
      <c r="A47" s="4" t="s">
        <v>38</v>
      </c>
      <c r="B47" s="109">
        <v>0</v>
      </c>
      <c r="C47" s="110">
        <v>0</v>
      </c>
      <c r="D47" s="110">
        <v>727.28</v>
      </c>
      <c r="E47" s="110">
        <v>29596.36</v>
      </c>
      <c r="F47" s="110">
        <v>0</v>
      </c>
      <c r="G47" s="111">
        <v>30323.64</v>
      </c>
      <c r="H47" s="17">
        <v>0</v>
      </c>
      <c r="I47" s="18">
        <v>0</v>
      </c>
      <c r="J47" s="18">
        <v>727.28</v>
      </c>
      <c r="K47" s="18">
        <v>21525.45</v>
      </c>
      <c r="L47" s="18">
        <v>0</v>
      </c>
      <c r="M47" s="13">
        <v>22252.73</v>
      </c>
      <c r="N47" s="17">
        <v>0</v>
      </c>
      <c r="O47" s="18">
        <v>0</v>
      </c>
      <c r="P47" s="18">
        <v>0</v>
      </c>
      <c r="Q47" s="18">
        <v>8070.91</v>
      </c>
      <c r="R47" s="18">
        <v>0</v>
      </c>
      <c r="S47" s="13">
        <v>8070.91</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
      <c r="A48" s="4" t="s">
        <v>39</v>
      </c>
      <c r="B48" s="109">
        <v>0</v>
      </c>
      <c r="C48" s="110">
        <v>0</v>
      </c>
      <c r="D48" s="110">
        <v>2613</v>
      </c>
      <c r="E48" s="110">
        <v>340350</v>
      </c>
      <c r="F48" s="110">
        <v>0</v>
      </c>
      <c r="G48" s="111">
        <v>342963</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2613</v>
      </c>
      <c r="AO48" s="18">
        <v>340350</v>
      </c>
      <c r="AP48" s="18">
        <v>0</v>
      </c>
      <c r="AQ48" s="13">
        <v>342963</v>
      </c>
    </row>
    <row r="49" spans="1:43" x14ac:dyDescent="0.3">
      <c r="A49" s="4" t="s">
        <v>40</v>
      </c>
      <c r="B49" s="109">
        <v>0</v>
      </c>
      <c r="C49" s="110">
        <v>0</v>
      </c>
      <c r="D49" s="110">
        <v>0</v>
      </c>
      <c r="E49" s="110">
        <v>393</v>
      </c>
      <c r="F49" s="110">
        <v>0</v>
      </c>
      <c r="G49" s="111">
        <v>393</v>
      </c>
      <c r="H49" s="17">
        <v>0</v>
      </c>
      <c r="I49" s="18">
        <v>0</v>
      </c>
      <c r="J49" s="18">
        <v>0</v>
      </c>
      <c r="K49" s="18">
        <v>393</v>
      </c>
      <c r="L49" s="18">
        <v>0</v>
      </c>
      <c r="M49" s="13">
        <v>393</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
      <c r="A50" s="4" t="s">
        <v>41</v>
      </c>
      <c r="B50" s="109">
        <v>0</v>
      </c>
      <c r="C50" s="110">
        <v>0</v>
      </c>
      <c r="D50" s="110">
        <v>0</v>
      </c>
      <c r="E50" s="110">
        <v>0</v>
      </c>
      <c r="F50" s="110">
        <v>29263</v>
      </c>
      <c r="G50" s="111">
        <v>29263</v>
      </c>
      <c r="H50" s="17">
        <v>0</v>
      </c>
      <c r="I50" s="18">
        <v>0</v>
      </c>
      <c r="J50" s="18">
        <v>0</v>
      </c>
      <c r="K50" s="18">
        <v>0</v>
      </c>
      <c r="L50" s="18">
        <v>0</v>
      </c>
      <c r="M50" s="13">
        <v>0</v>
      </c>
      <c r="N50" s="17">
        <v>0</v>
      </c>
      <c r="O50" s="18">
        <v>0</v>
      </c>
      <c r="P50" s="18">
        <v>0</v>
      </c>
      <c r="Q50" s="18">
        <v>0</v>
      </c>
      <c r="R50" s="18">
        <v>18354</v>
      </c>
      <c r="S50" s="13">
        <v>18354</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10909</v>
      </c>
      <c r="AK50" s="13">
        <v>10909</v>
      </c>
      <c r="AL50" s="17">
        <v>0</v>
      </c>
      <c r="AM50" s="18">
        <v>0</v>
      </c>
      <c r="AN50" s="18">
        <v>0</v>
      </c>
      <c r="AO50" s="18">
        <v>0</v>
      </c>
      <c r="AP50" s="18">
        <v>0</v>
      </c>
      <c r="AQ50" s="13">
        <v>0</v>
      </c>
    </row>
    <row r="51" spans="1:43" x14ac:dyDescent="0.3">
      <c r="A51" s="4" t="s">
        <v>42</v>
      </c>
      <c r="B51" s="109">
        <v>0</v>
      </c>
      <c r="C51" s="110">
        <v>0</v>
      </c>
      <c r="D51" s="110">
        <v>0</v>
      </c>
      <c r="E51" s="110">
        <v>309034</v>
      </c>
      <c r="F51" s="110">
        <v>0</v>
      </c>
      <c r="G51" s="111">
        <v>309034</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309034</v>
      </c>
      <c r="AP51" s="18">
        <v>0</v>
      </c>
      <c r="AQ51" s="13">
        <v>309034</v>
      </c>
    </row>
    <row r="52" spans="1:43" x14ac:dyDescent="0.3">
      <c r="A52" s="4" t="s">
        <v>43</v>
      </c>
      <c r="B52" s="109">
        <v>0</v>
      </c>
      <c r="C52" s="110">
        <v>0</v>
      </c>
      <c r="D52" s="110">
        <v>2090.9</v>
      </c>
      <c r="E52" s="110">
        <v>264691.55</v>
      </c>
      <c r="F52" s="110">
        <v>0</v>
      </c>
      <c r="G52" s="111">
        <v>266782.44999999995</v>
      </c>
      <c r="H52" s="17">
        <v>0</v>
      </c>
      <c r="I52" s="18">
        <v>0</v>
      </c>
      <c r="J52" s="18">
        <v>0</v>
      </c>
      <c r="K52" s="18">
        <v>87304.299999999988</v>
      </c>
      <c r="L52" s="18">
        <v>0</v>
      </c>
      <c r="M52" s="13">
        <v>87304.299999999988</v>
      </c>
      <c r="N52" s="17">
        <v>0</v>
      </c>
      <c r="O52" s="18">
        <v>0</v>
      </c>
      <c r="P52" s="18">
        <v>0</v>
      </c>
      <c r="Q52" s="18">
        <v>49304.3</v>
      </c>
      <c r="R52" s="18">
        <v>0</v>
      </c>
      <c r="S52" s="13">
        <v>49304.3</v>
      </c>
      <c r="T52" s="17">
        <v>0</v>
      </c>
      <c r="U52" s="18">
        <v>0</v>
      </c>
      <c r="V52" s="18">
        <v>0</v>
      </c>
      <c r="W52" s="18">
        <v>68051.350000000006</v>
      </c>
      <c r="X52" s="18">
        <v>0</v>
      </c>
      <c r="Y52" s="13">
        <v>68051.350000000006</v>
      </c>
      <c r="Z52" s="17">
        <v>0</v>
      </c>
      <c r="AA52" s="18">
        <v>0</v>
      </c>
      <c r="AB52" s="18">
        <v>0</v>
      </c>
      <c r="AC52" s="18">
        <v>0</v>
      </c>
      <c r="AD52" s="18">
        <v>0</v>
      </c>
      <c r="AE52" s="13">
        <v>0</v>
      </c>
      <c r="AF52" s="17">
        <v>0</v>
      </c>
      <c r="AG52" s="18">
        <v>0</v>
      </c>
      <c r="AH52" s="18">
        <v>0</v>
      </c>
      <c r="AI52" s="18">
        <v>36687.75</v>
      </c>
      <c r="AJ52" s="18">
        <v>0</v>
      </c>
      <c r="AK52" s="13">
        <v>36687.75</v>
      </c>
      <c r="AL52" s="17">
        <v>0</v>
      </c>
      <c r="AM52" s="18">
        <v>0</v>
      </c>
      <c r="AN52" s="18">
        <v>2090.9</v>
      </c>
      <c r="AO52" s="18">
        <v>23343.85</v>
      </c>
      <c r="AP52" s="18">
        <v>0</v>
      </c>
      <c r="AQ52" s="13">
        <v>25434.75</v>
      </c>
    </row>
    <row r="53" spans="1:43" x14ac:dyDescent="0.3">
      <c r="A53" s="4" t="s">
        <v>44</v>
      </c>
      <c r="B53" s="109">
        <v>0</v>
      </c>
      <c r="C53" s="110">
        <v>0</v>
      </c>
      <c r="D53" s="110">
        <v>1530</v>
      </c>
      <c r="E53" s="110">
        <v>471384</v>
      </c>
      <c r="F53" s="110">
        <v>0</v>
      </c>
      <c r="G53" s="111">
        <v>472914</v>
      </c>
      <c r="H53" s="17">
        <v>0</v>
      </c>
      <c r="I53" s="18">
        <v>0</v>
      </c>
      <c r="J53" s="18">
        <v>0</v>
      </c>
      <c r="K53" s="18">
        <v>235692</v>
      </c>
      <c r="L53" s="18">
        <v>0</v>
      </c>
      <c r="M53" s="13">
        <v>235692</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235692</v>
      </c>
      <c r="AJ53" s="18">
        <v>0</v>
      </c>
      <c r="AK53" s="13">
        <v>235692</v>
      </c>
      <c r="AL53" s="17">
        <v>0</v>
      </c>
      <c r="AM53" s="18">
        <v>0</v>
      </c>
      <c r="AN53" s="18">
        <v>1530</v>
      </c>
      <c r="AO53" s="18">
        <v>0</v>
      </c>
      <c r="AP53" s="18">
        <v>0</v>
      </c>
      <c r="AQ53" s="13">
        <v>1530</v>
      </c>
    </row>
    <row r="54" spans="1:43"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
      <c r="A55" s="4" t="s">
        <v>46</v>
      </c>
      <c r="B55" s="109">
        <v>0</v>
      </c>
      <c r="C55" s="110">
        <v>0</v>
      </c>
      <c r="D55" s="110">
        <v>0</v>
      </c>
      <c r="E55" s="110">
        <v>-78354.549999999988</v>
      </c>
      <c r="F55" s="110">
        <v>0</v>
      </c>
      <c r="G55" s="111">
        <v>-78354.549999999988</v>
      </c>
      <c r="H55" s="17">
        <v>0</v>
      </c>
      <c r="I55" s="18">
        <v>0</v>
      </c>
      <c r="J55" s="18">
        <v>0</v>
      </c>
      <c r="K55" s="18">
        <v>-34545.46</v>
      </c>
      <c r="L55" s="18">
        <v>0</v>
      </c>
      <c r="M55" s="13">
        <v>-34545.46</v>
      </c>
      <c r="N55" s="17">
        <v>0</v>
      </c>
      <c r="O55" s="18">
        <v>0</v>
      </c>
      <c r="P55" s="18">
        <v>0</v>
      </c>
      <c r="Q55" s="18">
        <v>-33009.089999999997</v>
      </c>
      <c r="R55" s="18">
        <v>0</v>
      </c>
      <c r="S55" s="13">
        <v>-33009.089999999997</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-10800</v>
      </c>
      <c r="AJ55" s="18">
        <v>0</v>
      </c>
      <c r="AK55" s="13">
        <v>-10800</v>
      </c>
      <c r="AL55" s="17">
        <v>0</v>
      </c>
      <c r="AM55" s="18">
        <v>0</v>
      </c>
      <c r="AN55" s="18">
        <v>0</v>
      </c>
      <c r="AO55" s="18">
        <v>0</v>
      </c>
      <c r="AP55" s="18">
        <v>0</v>
      </c>
      <c r="AQ55" s="13">
        <v>0</v>
      </c>
    </row>
    <row r="56" spans="1:43" x14ac:dyDescent="0.3">
      <c r="A56" s="4" t="s">
        <v>47</v>
      </c>
      <c r="B56" s="109">
        <v>633956.53</v>
      </c>
      <c r="C56" s="110">
        <v>0</v>
      </c>
      <c r="D56" s="110">
        <v>0</v>
      </c>
      <c r="E56" s="110">
        <v>290194.25</v>
      </c>
      <c r="F56" s="110">
        <v>0</v>
      </c>
      <c r="G56" s="111">
        <v>924150.78</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633956.53</v>
      </c>
      <c r="AM56" s="18">
        <v>0</v>
      </c>
      <c r="AN56" s="18">
        <v>0</v>
      </c>
      <c r="AO56" s="18">
        <v>290194.25</v>
      </c>
      <c r="AP56" s="18">
        <v>0</v>
      </c>
      <c r="AQ56" s="13">
        <v>924150.78</v>
      </c>
    </row>
    <row r="57" spans="1:43" x14ac:dyDescent="0.3">
      <c r="A57" s="4" t="s">
        <v>48</v>
      </c>
      <c r="B57" s="109">
        <v>191512.45</v>
      </c>
      <c r="C57" s="110">
        <v>0</v>
      </c>
      <c r="D57" s="110">
        <v>368</v>
      </c>
      <c r="E57" s="110">
        <v>230252.4</v>
      </c>
      <c r="F57" s="110">
        <v>0</v>
      </c>
      <c r="G57" s="111">
        <v>422132.85</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191512.45</v>
      </c>
      <c r="AM57" s="18">
        <v>0</v>
      </c>
      <c r="AN57" s="18">
        <v>368</v>
      </c>
      <c r="AO57" s="18">
        <v>230252.4</v>
      </c>
      <c r="AP57" s="18">
        <v>0</v>
      </c>
      <c r="AQ57" s="13">
        <v>422132.85</v>
      </c>
    </row>
    <row r="58" spans="1:43" x14ac:dyDescent="0.3">
      <c r="A58" s="4" t="s">
        <v>49</v>
      </c>
      <c r="B58" s="109">
        <v>121411</v>
      </c>
      <c r="C58" s="110">
        <v>0</v>
      </c>
      <c r="D58" s="110">
        <v>1807.58</v>
      </c>
      <c r="E58" s="110">
        <v>804834.11</v>
      </c>
      <c r="F58" s="110">
        <v>0</v>
      </c>
      <c r="G58" s="111">
        <v>928052.69</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121411</v>
      </c>
      <c r="AM58" s="18">
        <v>0</v>
      </c>
      <c r="AN58" s="18">
        <v>1807.58</v>
      </c>
      <c r="AO58" s="18">
        <v>804834.11</v>
      </c>
      <c r="AP58" s="18">
        <v>0</v>
      </c>
      <c r="AQ58" s="13">
        <v>928052.69</v>
      </c>
    </row>
    <row r="59" spans="1:43" x14ac:dyDescent="0.3">
      <c r="A59" s="4" t="s">
        <v>50</v>
      </c>
      <c r="B59" s="109">
        <v>0</v>
      </c>
      <c r="C59" s="110">
        <v>0</v>
      </c>
      <c r="D59" s="110">
        <v>12312.71</v>
      </c>
      <c r="E59" s="110">
        <v>146650.51363636364</v>
      </c>
      <c r="F59" s="110">
        <v>0</v>
      </c>
      <c r="G59" s="111">
        <v>158963.22363636363</v>
      </c>
      <c r="H59" s="17">
        <v>0</v>
      </c>
      <c r="I59" s="18">
        <v>0</v>
      </c>
      <c r="J59" s="18" t="s">
        <v>263</v>
      </c>
      <c r="K59" s="18" t="s">
        <v>263</v>
      </c>
      <c r="L59" s="18">
        <v>0</v>
      </c>
      <c r="M59" s="13">
        <v>0</v>
      </c>
      <c r="N59" s="17">
        <v>0</v>
      </c>
      <c r="O59" s="18">
        <v>0</v>
      </c>
      <c r="P59" s="18" t="s">
        <v>263</v>
      </c>
      <c r="Q59" s="18">
        <v>14539.09</v>
      </c>
      <c r="R59" s="18">
        <v>0</v>
      </c>
      <c r="S59" s="13">
        <v>14539.09</v>
      </c>
      <c r="T59" s="17">
        <v>0</v>
      </c>
      <c r="U59" s="18">
        <v>0</v>
      </c>
      <c r="V59" s="18" t="s">
        <v>263</v>
      </c>
      <c r="W59" s="18" t="s">
        <v>263</v>
      </c>
      <c r="X59" s="18">
        <v>0</v>
      </c>
      <c r="Y59" s="13">
        <v>0</v>
      </c>
      <c r="Z59" s="17">
        <v>0</v>
      </c>
      <c r="AA59" s="18">
        <v>0</v>
      </c>
      <c r="AB59" s="18" t="s">
        <v>263</v>
      </c>
      <c r="AC59" s="18" t="s">
        <v>263</v>
      </c>
      <c r="AD59" s="18">
        <v>0</v>
      </c>
      <c r="AE59" s="13">
        <v>0</v>
      </c>
      <c r="AF59" s="17">
        <v>0</v>
      </c>
      <c r="AG59" s="18">
        <v>0</v>
      </c>
      <c r="AH59" s="18" t="s">
        <v>263</v>
      </c>
      <c r="AI59" s="18">
        <v>76391.095454545459</v>
      </c>
      <c r="AJ59" s="18">
        <v>0</v>
      </c>
      <c r="AK59" s="13">
        <v>76391.095454545459</v>
      </c>
      <c r="AL59" s="17">
        <v>0</v>
      </c>
      <c r="AM59" s="18">
        <v>0</v>
      </c>
      <c r="AN59" s="18">
        <v>12312.71</v>
      </c>
      <c r="AO59" s="18">
        <v>55720.328181818179</v>
      </c>
      <c r="AP59" s="18">
        <v>0</v>
      </c>
      <c r="AQ59" s="13">
        <v>68033.038181818178</v>
      </c>
    </row>
    <row r="60" spans="1:43" x14ac:dyDescent="0.3">
      <c r="A60" s="4" t="s">
        <v>51</v>
      </c>
      <c r="B60" s="109">
        <v>0</v>
      </c>
      <c r="C60" s="110">
        <v>0</v>
      </c>
      <c r="D60" s="110">
        <v>0</v>
      </c>
      <c r="E60" s="110">
        <v>243580</v>
      </c>
      <c r="F60" s="110">
        <v>0</v>
      </c>
      <c r="G60" s="111">
        <v>243580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243580</v>
      </c>
      <c r="AP60" s="18">
        <v>0</v>
      </c>
      <c r="AQ60" s="13">
        <v>243580</v>
      </c>
    </row>
    <row r="61" spans="1:43" x14ac:dyDescent="0.3">
      <c r="A61" s="4" t="s">
        <v>52</v>
      </c>
      <c r="B61" s="109">
        <v>0</v>
      </c>
      <c r="C61" s="110">
        <v>409218.27999999997</v>
      </c>
      <c r="D61" s="110">
        <v>0</v>
      </c>
      <c r="E61" s="110">
        <v>10682.79</v>
      </c>
      <c r="F61" s="110">
        <v>0</v>
      </c>
      <c r="G61" s="111">
        <v>419901.06999999995</v>
      </c>
      <c r="H61" s="17">
        <v>0</v>
      </c>
      <c r="I61" s="18">
        <v>0</v>
      </c>
      <c r="J61" s="18">
        <v>0</v>
      </c>
      <c r="K61" s="18">
        <v>0</v>
      </c>
      <c r="L61" s="18">
        <v>0</v>
      </c>
      <c r="M61" s="13">
        <v>0</v>
      </c>
      <c r="N61" s="17">
        <v>0</v>
      </c>
      <c r="O61" s="18">
        <v>0</v>
      </c>
      <c r="P61" s="18">
        <v>0</v>
      </c>
      <c r="Q61" s="18">
        <v>2695.7</v>
      </c>
      <c r="R61" s="18" t="s">
        <v>264</v>
      </c>
      <c r="S61" s="13">
        <v>2695.7</v>
      </c>
      <c r="T61" s="17">
        <v>0</v>
      </c>
      <c r="U61" s="18">
        <v>0</v>
      </c>
      <c r="V61" s="18">
        <v>0</v>
      </c>
      <c r="W61" s="18">
        <v>0</v>
      </c>
      <c r="X61" s="18" t="s">
        <v>264</v>
      </c>
      <c r="Y61" s="13">
        <v>0</v>
      </c>
      <c r="Z61" s="17">
        <v>0</v>
      </c>
      <c r="AA61" s="18">
        <v>0</v>
      </c>
      <c r="AB61" s="18">
        <v>0</v>
      </c>
      <c r="AC61" s="18">
        <v>0</v>
      </c>
      <c r="AD61" s="18">
        <v>0</v>
      </c>
      <c r="AE61" s="13">
        <v>0</v>
      </c>
      <c r="AF61" s="17">
        <v>0</v>
      </c>
      <c r="AG61" s="18">
        <v>0</v>
      </c>
      <c r="AH61" s="18">
        <v>0</v>
      </c>
      <c r="AI61" s="18">
        <v>4109.3</v>
      </c>
      <c r="AJ61" s="18" t="s">
        <v>264</v>
      </c>
      <c r="AK61" s="13">
        <v>4109.3</v>
      </c>
      <c r="AL61" s="17">
        <v>0</v>
      </c>
      <c r="AM61" s="18">
        <v>409218.27999999997</v>
      </c>
      <c r="AN61" s="18">
        <v>0</v>
      </c>
      <c r="AO61" s="18">
        <v>3877.79</v>
      </c>
      <c r="AP61" s="18">
        <v>0</v>
      </c>
      <c r="AQ61" s="13">
        <v>413096.06999999995</v>
      </c>
    </row>
    <row r="62" spans="1:43"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
      <c r="A63" s="4" t="s">
        <v>54</v>
      </c>
      <c r="B63" s="109">
        <v>0</v>
      </c>
      <c r="C63" s="110">
        <v>0</v>
      </c>
      <c r="D63" s="110">
        <v>0</v>
      </c>
      <c r="E63" s="110">
        <v>0</v>
      </c>
      <c r="F63" s="110">
        <v>218245</v>
      </c>
      <c r="G63" s="111">
        <v>218245</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218245</v>
      </c>
      <c r="AQ63" s="13">
        <v>218245</v>
      </c>
    </row>
    <row r="64" spans="1:43" x14ac:dyDescent="0.3">
      <c r="A64" s="4" t="s">
        <v>55</v>
      </c>
      <c r="B64" s="109">
        <v>313000</v>
      </c>
      <c r="C64" s="110">
        <v>1106000</v>
      </c>
      <c r="D64" s="110">
        <v>0</v>
      </c>
      <c r="E64" s="110">
        <v>0</v>
      </c>
      <c r="F64" s="110">
        <v>24604</v>
      </c>
      <c r="G64" s="111">
        <v>1443604</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313000</v>
      </c>
      <c r="AM64" s="18">
        <v>1106000</v>
      </c>
      <c r="AN64" s="18">
        <v>0</v>
      </c>
      <c r="AO64" s="18">
        <v>0</v>
      </c>
      <c r="AP64" s="18">
        <v>24604</v>
      </c>
      <c r="AQ64" s="13">
        <v>1443604</v>
      </c>
    </row>
    <row r="65" spans="1:43"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
      <c r="A67" s="4" t="s">
        <v>58</v>
      </c>
      <c r="B67" s="109">
        <v>0</v>
      </c>
      <c r="C67" s="110">
        <v>0</v>
      </c>
      <c r="D67" s="110">
        <v>930</v>
      </c>
      <c r="E67" s="110">
        <v>37772</v>
      </c>
      <c r="F67" s="110">
        <v>0</v>
      </c>
      <c r="G67" s="111">
        <v>38702</v>
      </c>
      <c r="H67" s="17">
        <v>0</v>
      </c>
      <c r="I67" s="18">
        <v>0</v>
      </c>
      <c r="J67" s="18">
        <v>0</v>
      </c>
      <c r="K67" s="18">
        <v>24102</v>
      </c>
      <c r="L67" s="18">
        <v>0</v>
      </c>
      <c r="M67" s="13">
        <v>24102</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13670</v>
      </c>
      <c r="AJ67" s="18">
        <v>0</v>
      </c>
      <c r="AK67" s="13">
        <v>13670</v>
      </c>
      <c r="AL67" s="17">
        <v>0</v>
      </c>
      <c r="AM67" s="18">
        <v>0</v>
      </c>
      <c r="AN67" s="18">
        <v>930</v>
      </c>
      <c r="AO67" s="18">
        <v>0</v>
      </c>
      <c r="AP67" s="18">
        <v>0</v>
      </c>
      <c r="AQ67" s="13">
        <v>930</v>
      </c>
    </row>
    <row r="68" spans="1:43" x14ac:dyDescent="0.3">
      <c r="A68" s="4" t="s">
        <v>59</v>
      </c>
      <c r="B68" s="109">
        <v>920000</v>
      </c>
      <c r="C68" s="110">
        <v>3360000</v>
      </c>
      <c r="D68" s="110">
        <v>0</v>
      </c>
      <c r="E68" s="110">
        <v>466140</v>
      </c>
      <c r="F68" s="110">
        <v>0</v>
      </c>
      <c r="G68" s="111">
        <v>4746140</v>
      </c>
      <c r="H68" s="17">
        <v>0</v>
      </c>
      <c r="I68" s="18">
        <v>0</v>
      </c>
      <c r="J68" s="18">
        <v>0</v>
      </c>
      <c r="K68" s="18">
        <v>0</v>
      </c>
      <c r="L68" s="18">
        <v>0</v>
      </c>
      <c r="M68" s="13">
        <v>0</v>
      </c>
      <c r="N68" s="17">
        <v>0</v>
      </c>
      <c r="O68" s="18">
        <v>0</v>
      </c>
      <c r="P68" s="18">
        <v>0</v>
      </c>
      <c r="Q68" s="18">
        <v>0</v>
      </c>
      <c r="R68" s="18">
        <v>0</v>
      </c>
      <c r="S68" s="13">
        <v>0</v>
      </c>
      <c r="T68" s="17">
        <v>920000</v>
      </c>
      <c r="U68" s="18">
        <v>3360000</v>
      </c>
      <c r="V68" s="18">
        <v>0</v>
      </c>
      <c r="W68" s="18">
        <v>466140</v>
      </c>
      <c r="X68" s="18">
        <v>0</v>
      </c>
      <c r="Y68" s="13">
        <v>4746140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
      <c r="A69" s="4" t="s">
        <v>60</v>
      </c>
      <c r="B69" s="109">
        <v>0</v>
      </c>
      <c r="C69" s="110">
        <v>0</v>
      </c>
      <c r="D69" s="110">
        <v>0</v>
      </c>
      <c r="E69" s="110">
        <v>208773</v>
      </c>
      <c r="F69" s="110">
        <v>0</v>
      </c>
      <c r="G69" s="111">
        <v>208773</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208773</v>
      </c>
      <c r="AP69" s="18">
        <v>0</v>
      </c>
      <c r="AQ69" s="13">
        <v>208773</v>
      </c>
    </row>
    <row r="70" spans="1:43" x14ac:dyDescent="0.3">
      <c r="A70" s="4" t="s">
        <v>61</v>
      </c>
      <c r="B70" s="109">
        <v>0</v>
      </c>
      <c r="C70" s="110">
        <v>0</v>
      </c>
      <c r="D70" s="110">
        <v>781.82</v>
      </c>
      <c r="E70" s="110">
        <v>25454.55</v>
      </c>
      <c r="F70" s="110">
        <v>0</v>
      </c>
      <c r="G70" s="111">
        <v>26236.37</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781.82</v>
      </c>
      <c r="AO70" s="18">
        <v>25454.55</v>
      </c>
      <c r="AP70" s="18">
        <v>0</v>
      </c>
      <c r="AQ70" s="13">
        <v>26236.37</v>
      </c>
    </row>
    <row r="71" spans="1:43" x14ac:dyDescent="0.3">
      <c r="A71" s="4" t="s">
        <v>62</v>
      </c>
      <c r="B71" s="109">
        <v>648000</v>
      </c>
      <c r="C71" s="110">
        <v>0</v>
      </c>
      <c r="D71" s="110">
        <v>0</v>
      </c>
      <c r="E71" s="110">
        <v>857181</v>
      </c>
      <c r="F71" s="110">
        <v>0</v>
      </c>
      <c r="G71" s="111">
        <v>1505181</v>
      </c>
      <c r="H71" s="17">
        <v>648000</v>
      </c>
      <c r="I71" s="18">
        <v>0</v>
      </c>
      <c r="J71" s="18">
        <v>0</v>
      </c>
      <c r="K71" s="18">
        <v>695436</v>
      </c>
      <c r="L71" s="18">
        <v>0</v>
      </c>
      <c r="M71" s="13">
        <v>1343436</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161745</v>
      </c>
      <c r="AJ71" s="18">
        <v>0</v>
      </c>
      <c r="AK71" s="13">
        <v>161745</v>
      </c>
      <c r="AL71" s="17">
        <v>0</v>
      </c>
      <c r="AM71" s="18">
        <v>0</v>
      </c>
      <c r="AN71" s="18">
        <v>0</v>
      </c>
      <c r="AO71" s="18">
        <v>0</v>
      </c>
      <c r="AP71" s="18">
        <v>0</v>
      </c>
      <c r="AQ71" s="13">
        <v>0</v>
      </c>
    </row>
    <row r="72" spans="1:43" x14ac:dyDescent="0.3">
      <c r="A72" s="4" t="s">
        <v>63</v>
      </c>
      <c r="B72" s="109">
        <v>0</v>
      </c>
      <c r="C72" s="110">
        <v>0</v>
      </c>
      <c r="D72" s="110">
        <v>0</v>
      </c>
      <c r="E72" s="110">
        <v>333000</v>
      </c>
      <c r="F72" s="110">
        <v>0</v>
      </c>
      <c r="G72" s="111">
        <v>333000</v>
      </c>
      <c r="H72" s="17">
        <v>0</v>
      </c>
      <c r="I72" s="18">
        <v>0</v>
      </c>
      <c r="J72" s="18">
        <v>0</v>
      </c>
      <c r="K72" s="18">
        <v>333000</v>
      </c>
      <c r="L72" s="18">
        <v>0</v>
      </c>
      <c r="M72" s="13">
        <v>333000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
      <c r="A73" s="4" t="s">
        <v>64</v>
      </c>
      <c r="B73" s="109">
        <v>0</v>
      </c>
      <c r="C73" s="110">
        <v>0</v>
      </c>
      <c r="D73" s="110">
        <v>2945</v>
      </c>
      <c r="E73" s="110">
        <v>345654</v>
      </c>
      <c r="F73" s="110">
        <v>0</v>
      </c>
      <c r="G73" s="111">
        <v>348599</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2945</v>
      </c>
      <c r="AI73" s="18">
        <v>345654</v>
      </c>
      <c r="AJ73" s="18">
        <v>0</v>
      </c>
      <c r="AK73" s="13">
        <v>348599</v>
      </c>
      <c r="AL73" s="17">
        <v>0</v>
      </c>
      <c r="AM73" s="18">
        <v>0</v>
      </c>
      <c r="AN73" s="18">
        <v>0</v>
      </c>
      <c r="AO73" s="18">
        <v>0</v>
      </c>
      <c r="AP73" s="18">
        <v>0</v>
      </c>
      <c r="AQ73" s="13">
        <v>0</v>
      </c>
    </row>
    <row r="74" spans="1:43" x14ac:dyDescent="0.3">
      <c r="A74" s="4" t="s">
        <v>65</v>
      </c>
      <c r="B74" s="109">
        <v>0</v>
      </c>
      <c r="C74" s="110">
        <v>335000</v>
      </c>
      <c r="D74" s="110">
        <v>0</v>
      </c>
      <c r="E74" s="110">
        <v>0</v>
      </c>
      <c r="F74" s="110">
        <v>72848</v>
      </c>
      <c r="G74" s="111">
        <v>407848</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335000</v>
      </c>
      <c r="AH74" s="18">
        <v>0</v>
      </c>
      <c r="AI74" s="18">
        <v>0</v>
      </c>
      <c r="AJ74" s="18">
        <v>72848</v>
      </c>
      <c r="AK74" s="13">
        <v>407848</v>
      </c>
      <c r="AL74" s="17">
        <v>0</v>
      </c>
      <c r="AM74" s="18">
        <v>0</v>
      </c>
      <c r="AN74" s="18">
        <v>0</v>
      </c>
      <c r="AO74" s="18">
        <v>0</v>
      </c>
      <c r="AP74" s="18">
        <v>0</v>
      </c>
      <c r="AQ74" s="13">
        <v>0</v>
      </c>
    </row>
    <row r="75" spans="1:43" x14ac:dyDescent="0.3">
      <c r="A75" s="4" t="s">
        <v>66</v>
      </c>
      <c r="B75" s="109">
        <v>0</v>
      </c>
      <c r="C75" s="110">
        <v>0</v>
      </c>
      <c r="D75" s="110">
        <v>0</v>
      </c>
      <c r="E75" s="110">
        <v>609962.02</v>
      </c>
      <c r="F75" s="110">
        <v>0</v>
      </c>
      <c r="G75" s="111">
        <v>609962.02</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609962.02</v>
      </c>
      <c r="AJ75" s="18">
        <v>0</v>
      </c>
      <c r="AK75" s="13">
        <v>609962.02</v>
      </c>
      <c r="AL75" s="17">
        <v>0</v>
      </c>
      <c r="AM75" s="18">
        <v>0</v>
      </c>
      <c r="AN75" s="18">
        <v>0</v>
      </c>
      <c r="AO75" s="18">
        <v>0</v>
      </c>
      <c r="AP75" s="18">
        <v>0</v>
      </c>
      <c r="AQ75" s="13">
        <v>0</v>
      </c>
    </row>
    <row r="76" spans="1:43" x14ac:dyDescent="0.3">
      <c r="A76" s="4" t="s">
        <v>67</v>
      </c>
      <c r="B76" s="109">
        <v>0</v>
      </c>
      <c r="C76" s="110">
        <v>0</v>
      </c>
      <c r="D76" s="110">
        <v>5223</v>
      </c>
      <c r="E76" s="110">
        <v>332873</v>
      </c>
      <c r="F76" s="110">
        <v>0</v>
      </c>
      <c r="G76" s="111">
        <v>338096</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332873</v>
      </c>
      <c r="AJ76" s="18">
        <v>0</v>
      </c>
      <c r="AK76" s="13">
        <v>332873</v>
      </c>
      <c r="AL76" s="17">
        <v>0</v>
      </c>
      <c r="AM76" s="18">
        <v>0</v>
      </c>
      <c r="AN76" s="18">
        <v>5223</v>
      </c>
      <c r="AO76" s="18">
        <v>0</v>
      </c>
      <c r="AP76" s="18">
        <v>0</v>
      </c>
      <c r="AQ76" s="13">
        <v>5223</v>
      </c>
    </row>
    <row r="77" spans="1:43" x14ac:dyDescent="0.3">
      <c r="A77" s="4" t="s">
        <v>68</v>
      </c>
      <c r="B77" s="109">
        <v>0</v>
      </c>
      <c r="C77" s="110">
        <v>0</v>
      </c>
      <c r="D77" s="110">
        <v>0</v>
      </c>
      <c r="E77" s="110">
        <v>0</v>
      </c>
      <c r="F77" s="110">
        <v>4372</v>
      </c>
      <c r="G77" s="111">
        <v>4372</v>
      </c>
      <c r="H77" s="17">
        <v>0</v>
      </c>
      <c r="I77" s="18">
        <v>0</v>
      </c>
      <c r="J77" s="18">
        <v>0</v>
      </c>
      <c r="K77" s="18">
        <v>0</v>
      </c>
      <c r="L77" s="18">
        <v>0</v>
      </c>
      <c r="M77" s="13">
        <v>0</v>
      </c>
      <c r="N77" s="17">
        <v>0</v>
      </c>
      <c r="O77" s="18">
        <v>0</v>
      </c>
      <c r="P77" s="18">
        <v>0</v>
      </c>
      <c r="Q77" s="18">
        <v>0</v>
      </c>
      <c r="R77" s="18">
        <v>4372</v>
      </c>
      <c r="S77" s="13">
        <v>4372</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
      <c r="A78" s="4" t="s">
        <v>69</v>
      </c>
      <c r="B78" s="109">
        <v>0</v>
      </c>
      <c r="C78" s="110">
        <v>0</v>
      </c>
      <c r="D78" s="110">
        <v>0</v>
      </c>
      <c r="E78" s="110">
        <v>35425</v>
      </c>
      <c r="F78" s="110">
        <v>0</v>
      </c>
      <c r="G78" s="111">
        <v>35425</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35425</v>
      </c>
      <c r="AJ78" s="18">
        <v>0</v>
      </c>
      <c r="AK78" s="13">
        <v>35425</v>
      </c>
      <c r="AL78" s="17">
        <v>0</v>
      </c>
      <c r="AM78" s="18">
        <v>0</v>
      </c>
      <c r="AN78" s="18">
        <v>0</v>
      </c>
      <c r="AO78" s="18">
        <v>0</v>
      </c>
      <c r="AP78" s="18">
        <v>0</v>
      </c>
      <c r="AQ78" s="13">
        <v>0</v>
      </c>
    </row>
    <row r="79" spans="1:43" x14ac:dyDescent="0.3">
      <c r="A79" s="4" t="s">
        <v>70</v>
      </c>
      <c r="B79" s="109">
        <v>155000</v>
      </c>
      <c r="C79" s="110">
        <v>0</v>
      </c>
      <c r="D79" s="110">
        <v>0</v>
      </c>
      <c r="E79" s="110">
        <v>555832.73</v>
      </c>
      <c r="F79" s="110">
        <v>0</v>
      </c>
      <c r="G79" s="111">
        <v>710832.73</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155000</v>
      </c>
      <c r="AG79" s="18">
        <v>0</v>
      </c>
      <c r="AH79" s="18">
        <v>0</v>
      </c>
      <c r="AI79" s="18">
        <v>555832.73</v>
      </c>
      <c r="AJ79" s="18">
        <v>0</v>
      </c>
      <c r="AK79" s="13">
        <v>710832.73</v>
      </c>
      <c r="AL79" s="17">
        <v>0</v>
      </c>
      <c r="AM79" s="18">
        <v>0</v>
      </c>
      <c r="AN79" s="18">
        <v>0</v>
      </c>
      <c r="AO79" s="18">
        <v>0</v>
      </c>
      <c r="AP79" s="18">
        <v>0</v>
      </c>
      <c r="AQ79" s="13">
        <v>0</v>
      </c>
    </row>
    <row r="80" spans="1:43" x14ac:dyDescent="0.3">
      <c r="A80" s="4" t="s">
        <v>71</v>
      </c>
      <c r="B80" s="109">
        <v>2250</v>
      </c>
      <c r="C80" s="110">
        <v>310000</v>
      </c>
      <c r="D80" s="110">
        <v>0</v>
      </c>
      <c r="E80" s="110">
        <v>551102.6</v>
      </c>
      <c r="F80" s="110">
        <v>0</v>
      </c>
      <c r="G80" s="111">
        <v>863352.6</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2250</v>
      </c>
      <c r="AG80" s="18">
        <v>310000</v>
      </c>
      <c r="AH80" s="18">
        <v>0</v>
      </c>
      <c r="AI80" s="18">
        <v>0</v>
      </c>
      <c r="AJ80" s="18">
        <v>0</v>
      </c>
      <c r="AK80" s="13">
        <v>312250</v>
      </c>
      <c r="AL80" s="17">
        <v>0</v>
      </c>
      <c r="AM80" s="18">
        <v>0</v>
      </c>
      <c r="AN80" s="18">
        <v>0</v>
      </c>
      <c r="AO80" s="18">
        <v>551102.6</v>
      </c>
      <c r="AP80" s="18">
        <v>0</v>
      </c>
      <c r="AQ80" s="13">
        <v>551102.6</v>
      </c>
    </row>
    <row r="81" spans="1:43" x14ac:dyDescent="0.3">
      <c r="A81" s="4" t="s">
        <v>72</v>
      </c>
      <c r="B81" s="109">
        <v>0</v>
      </c>
      <c r="C81" s="110">
        <v>0</v>
      </c>
      <c r="D81" s="110">
        <v>0</v>
      </c>
      <c r="E81" s="110">
        <v>6420</v>
      </c>
      <c r="F81" s="110">
        <v>0</v>
      </c>
      <c r="G81" s="111">
        <v>6420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6420</v>
      </c>
      <c r="AJ81" s="18">
        <v>0</v>
      </c>
      <c r="AK81" s="13">
        <v>6420</v>
      </c>
      <c r="AL81" s="17">
        <v>0</v>
      </c>
      <c r="AM81" s="18">
        <v>0</v>
      </c>
      <c r="AN81" s="18">
        <v>0</v>
      </c>
      <c r="AO81" s="18">
        <v>0</v>
      </c>
      <c r="AP81" s="18">
        <v>0</v>
      </c>
      <c r="AQ81" s="13">
        <v>0</v>
      </c>
    </row>
    <row r="82" spans="1:43" x14ac:dyDescent="0.3">
      <c r="A82" s="4" t="s">
        <v>73</v>
      </c>
      <c r="B82" s="109">
        <v>3774622.75</v>
      </c>
      <c r="C82" s="110">
        <v>0</v>
      </c>
      <c r="D82" s="110">
        <v>5727.28</v>
      </c>
      <c r="E82" s="110">
        <v>1234576.92</v>
      </c>
      <c r="F82" s="110">
        <v>122572.09999999999</v>
      </c>
      <c r="G82" s="111">
        <v>5137499.0499999989</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3774622.75</v>
      </c>
      <c r="AM82" s="18">
        <v>0</v>
      </c>
      <c r="AN82" s="18">
        <v>5727.28</v>
      </c>
      <c r="AO82" s="18">
        <v>1234576.92</v>
      </c>
      <c r="AP82" s="18">
        <v>122572.09999999999</v>
      </c>
      <c r="AQ82" s="13">
        <v>5137499.0499999989</v>
      </c>
    </row>
    <row r="83" spans="1:43" x14ac:dyDescent="0.3">
      <c r="A83" s="4" t="s">
        <v>74</v>
      </c>
      <c r="B83" s="109">
        <v>0</v>
      </c>
      <c r="C83" s="110">
        <v>0</v>
      </c>
      <c r="D83" s="110">
        <v>0</v>
      </c>
      <c r="E83" s="110">
        <v>0</v>
      </c>
      <c r="F83" s="110">
        <v>681804</v>
      </c>
      <c r="G83" s="111">
        <v>681804</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681804</v>
      </c>
      <c r="AK83" s="13">
        <v>681804</v>
      </c>
      <c r="AL83" s="17">
        <v>0</v>
      </c>
      <c r="AM83" s="18">
        <v>0</v>
      </c>
      <c r="AN83" s="18">
        <v>0</v>
      </c>
      <c r="AO83" s="18">
        <v>0</v>
      </c>
      <c r="AP83" s="18">
        <v>0</v>
      </c>
      <c r="AQ83" s="13">
        <v>0</v>
      </c>
    </row>
    <row r="84" spans="1:43" x14ac:dyDescent="0.3">
      <c r="A84" s="4" t="s">
        <v>75</v>
      </c>
      <c r="B84" s="109">
        <v>0</v>
      </c>
      <c r="C84" s="110">
        <v>0</v>
      </c>
      <c r="D84" s="110">
        <v>0</v>
      </c>
      <c r="E84" s="110">
        <v>0</v>
      </c>
      <c r="F84" s="110">
        <v>203964</v>
      </c>
      <c r="G84" s="111">
        <v>203964</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203964</v>
      </c>
      <c r="AK84" s="13">
        <v>203964</v>
      </c>
      <c r="AL84" s="17">
        <v>0</v>
      </c>
      <c r="AM84" s="18">
        <v>0</v>
      </c>
      <c r="AN84" s="18">
        <v>0</v>
      </c>
      <c r="AO84" s="18">
        <v>0</v>
      </c>
      <c r="AP84" s="18">
        <v>0</v>
      </c>
      <c r="AQ84" s="13">
        <v>0</v>
      </c>
    </row>
    <row r="85" spans="1:43" x14ac:dyDescent="0.3">
      <c r="A85" s="4" t="s">
        <v>76</v>
      </c>
      <c r="B85" s="109">
        <v>459800</v>
      </c>
      <c r="C85" s="110">
        <v>0</v>
      </c>
      <c r="D85" s="110">
        <v>0</v>
      </c>
      <c r="E85" s="110">
        <v>457170</v>
      </c>
      <c r="F85" s="110">
        <v>0</v>
      </c>
      <c r="G85" s="111">
        <v>916970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459800</v>
      </c>
      <c r="AG85" s="18">
        <v>0</v>
      </c>
      <c r="AH85" s="18">
        <v>0</v>
      </c>
      <c r="AI85" s="18">
        <v>457170</v>
      </c>
      <c r="AJ85" s="18">
        <v>0</v>
      </c>
      <c r="AK85" s="13">
        <v>916970</v>
      </c>
      <c r="AL85" s="17">
        <v>0</v>
      </c>
      <c r="AM85" s="18">
        <v>0</v>
      </c>
      <c r="AN85" s="18">
        <v>0</v>
      </c>
      <c r="AO85" s="18">
        <v>0</v>
      </c>
      <c r="AP85" s="18">
        <v>0</v>
      </c>
      <c r="AQ85" s="13">
        <v>0</v>
      </c>
    </row>
    <row r="86" spans="1:43" x14ac:dyDescent="0.3">
      <c r="A86" s="4" t="s">
        <v>77</v>
      </c>
      <c r="B86" s="109">
        <v>0</v>
      </c>
      <c r="C86" s="110">
        <v>0</v>
      </c>
      <c r="D86" s="110">
        <v>0</v>
      </c>
      <c r="E86" s="110">
        <v>878232</v>
      </c>
      <c r="F86" s="110">
        <v>34200</v>
      </c>
      <c r="G86" s="111">
        <v>912432</v>
      </c>
      <c r="H86" s="17">
        <v>0</v>
      </c>
      <c r="I86" s="18">
        <v>0</v>
      </c>
      <c r="J86" s="18">
        <v>0</v>
      </c>
      <c r="K86" s="18">
        <v>878232</v>
      </c>
      <c r="L86" s="18">
        <v>34200</v>
      </c>
      <c r="M86" s="13">
        <v>912432</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
      <c r="A87" s="4" t="s">
        <v>78</v>
      </c>
      <c r="B87" s="109">
        <v>0</v>
      </c>
      <c r="C87" s="110">
        <v>0</v>
      </c>
      <c r="D87" s="110">
        <v>9339.4</v>
      </c>
      <c r="E87" s="110">
        <v>205523.63999999998</v>
      </c>
      <c r="F87" s="110">
        <v>0</v>
      </c>
      <c r="G87" s="111">
        <v>214863.03999999998</v>
      </c>
      <c r="H87" s="17">
        <v>0</v>
      </c>
      <c r="I87" s="18">
        <v>0</v>
      </c>
      <c r="J87" s="18">
        <v>0</v>
      </c>
      <c r="K87" s="18">
        <v>19913.43</v>
      </c>
      <c r="L87" s="18">
        <v>0</v>
      </c>
      <c r="M87" s="13">
        <v>19913.43</v>
      </c>
      <c r="N87" s="17">
        <v>0</v>
      </c>
      <c r="O87" s="18">
        <v>0</v>
      </c>
      <c r="P87" s="18">
        <v>0</v>
      </c>
      <c r="Q87" s="18">
        <v>39038.47</v>
      </c>
      <c r="R87" s="18">
        <v>0</v>
      </c>
      <c r="S87" s="13">
        <v>39038.47</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146571.74</v>
      </c>
      <c r="AJ87" s="18">
        <v>0</v>
      </c>
      <c r="AK87" s="13">
        <v>146571.74</v>
      </c>
      <c r="AL87" s="17">
        <v>0</v>
      </c>
      <c r="AM87" s="18">
        <v>0</v>
      </c>
      <c r="AN87" s="18">
        <v>9339.4</v>
      </c>
      <c r="AO87" s="18">
        <v>0</v>
      </c>
      <c r="AP87" s="18">
        <v>0</v>
      </c>
      <c r="AQ87" s="13">
        <v>9339.4</v>
      </c>
    </row>
    <row r="88" spans="1:43"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
      <c r="A90" s="80" t="s">
        <v>80</v>
      </c>
      <c r="B90" s="81">
        <f>SUM(B9:B89)</f>
        <v>13765445.93363636</v>
      </c>
      <c r="C90" s="82">
        <f t="shared" ref="C90:G90" si="0">SUM(C9:C89)</f>
        <v>5639343.04</v>
      </c>
      <c r="D90" s="82">
        <f t="shared" ref="D90:F90" si="1">SUM(D9:D89)</f>
        <v>19894171.019999996</v>
      </c>
      <c r="E90" s="82">
        <f t="shared" si="1"/>
        <v>15775470.793636365</v>
      </c>
      <c r="F90" s="82">
        <f t="shared" si="1"/>
        <v>5326652.5</v>
      </c>
      <c r="G90" s="83">
        <f t="shared" si="0"/>
        <v>60401083.287272722</v>
      </c>
      <c r="H90" s="81">
        <f t="shared" ref="H90:N90" si="2">SUM(H9:H89)</f>
        <v>692000</v>
      </c>
      <c r="I90" s="82">
        <f t="shared" ref="I90" si="3">SUM(I9:I89)</f>
        <v>119124.76</v>
      </c>
      <c r="J90" s="82">
        <f t="shared" ref="J90:L90" si="4">SUM(J9:J89)</f>
        <v>1109.28</v>
      </c>
      <c r="K90" s="82">
        <f t="shared" si="4"/>
        <v>2482331.3600000003</v>
      </c>
      <c r="L90" s="82">
        <f t="shared" si="4"/>
        <v>455431.64</v>
      </c>
      <c r="M90" s="83">
        <f t="shared" si="2"/>
        <v>3749997.0400000005</v>
      </c>
      <c r="N90" s="81">
        <f t="shared" si="2"/>
        <v>0</v>
      </c>
      <c r="O90" s="82">
        <f t="shared" ref="O90:Q90" si="5">SUM(O9:O89)</f>
        <v>0</v>
      </c>
      <c r="P90" s="82">
        <f t="shared" si="5"/>
        <v>0</v>
      </c>
      <c r="Q90" s="82">
        <f t="shared" si="5"/>
        <v>615259.42000000004</v>
      </c>
      <c r="R90" s="82">
        <f t="shared" ref="R90" si="6">SUM(R9:R89)</f>
        <v>22726</v>
      </c>
      <c r="S90" s="83">
        <f t="shared" ref="S90:T90" si="7">SUM(S9:S89)</f>
        <v>637985.42000000004</v>
      </c>
      <c r="T90" s="81">
        <f t="shared" si="7"/>
        <v>926988</v>
      </c>
      <c r="U90" s="82">
        <f t="shared" ref="U90" si="8">SUM(U9:U89)</f>
        <v>3360000</v>
      </c>
      <c r="V90" s="82">
        <f t="shared" ref="V90:X90" si="9">SUM(V9:V89)</f>
        <v>11463.54</v>
      </c>
      <c r="W90" s="82">
        <f t="shared" si="9"/>
        <v>671464.25</v>
      </c>
      <c r="X90" s="82">
        <f t="shared" si="9"/>
        <v>11796.82</v>
      </c>
      <c r="Y90" s="83">
        <f t="shared" ref="Y90:Z90" si="10">SUM(Y9:Y89)</f>
        <v>4981712.6100000003</v>
      </c>
      <c r="Z90" s="81">
        <f t="shared" si="10"/>
        <v>0</v>
      </c>
      <c r="AA90" s="82">
        <f t="shared" ref="AA90" si="11">SUM(AA9:AA89)</f>
        <v>0</v>
      </c>
      <c r="AB90" s="82">
        <f t="shared" ref="AB90:AD90" si="12">SUM(AB9:AB89)</f>
        <v>0</v>
      </c>
      <c r="AC90" s="82">
        <f t="shared" si="12"/>
        <v>0</v>
      </c>
      <c r="AD90" s="82">
        <f t="shared" si="12"/>
        <v>0</v>
      </c>
      <c r="AE90" s="83">
        <f t="shared" ref="AE90:AF90" si="13">SUM(AE9:AE89)</f>
        <v>0</v>
      </c>
      <c r="AF90" s="81">
        <f t="shared" si="13"/>
        <v>617050</v>
      </c>
      <c r="AG90" s="82">
        <f t="shared" ref="AG90" si="14">SUM(AG9:AG89)</f>
        <v>645000</v>
      </c>
      <c r="AH90" s="82">
        <f t="shared" ref="AH90:AJ90" si="15">SUM(AH9:AH89)</f>
        <v>3036</v>
      </c>
      <c r="AI90" s="82">
        <f t="shared" si="15"/>
        <v>3636737.9654545458</v>
      </c>
      <c r="AJ90" s="82">
        <f t="shared" si="15"/>
        <v>3094648</v>
      </c>
      <c r="AK90" s="83">
        <f t="shared" ref="AK90:AL90" si="16">SUM(AK9:AK89)</f>
        <v>7996471.9654545467</v>
      </c>
      <c r="AL90" s="81">
        <f t="shared" si="16"/>
        <v>11529407.93363636</v>
      </c>
      <c r="AM90" s="82">
        <f t="shared" ref="AM90" si="17">SUM(AM9:AM89)</f>
        <v>1515218.28</v>
      </c>
      <c r="AN90" s="82">
        <f t="shared" ref="AN90:AP90" si="18">SUM(AN9:AN89)</f>
        <v>19878562.199999996</v>
      </c>
      <c r="AO90" s="82">
        <f t="shared" si="18"/>
        <v>8369677.7981818179</v>
      </c>
      <c r="AP90" s="82">
        <f t="shared" si="18"/>
        <v>1742050.04</v>
      </c>
      <c r="AQ90" s="83">
        <f t="shared" ref="AQ90" si="19">SUM(AQ9:AQ89)</f>
        <v>43034916.251818173</v>
      </c>
    </row>
    <row r="91" spans="1:43"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43" width="12.6640625" style="9"/>
    <col min="50" max="16384" width="12.6640625" style="6"/>
  </cols>
  <sheetData>
    <row r="1" spans="1:49"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
      <c r="A3" s="79" t="str">
        <f>'Total Sales'!A3</f>
        <v>2016-17</v>
      </c>
    </row>
    <row r="4" spans="1:49" ht="15.6" x14ac:dyDescent="0.3">
      <c r="A4" s="125" t="s">
        <v>100</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2"/>
    </row>
    <row r="5" spans="1:49" s="11" customFormat="1" x14ac:dyDescent="0.3">
      <c r="A5" s="95"/>
      <c r="B5" s="129" t="s">
        <v>181</v>
      </c>
      <c r="C5" s="126"/>
      <c r="D5" s="126"/>
      <c r="E5" s="126"/>
      <c r="F5" s="126"/>
      <c r="G5" s="127"/>
      <c r="H5" s="128" t="s">
        <v>175</v>
      </c>
      <c r="I5" s="129"/>
      <c r="J5" s="129"/>
      <c r="K5" s="129"/>
      <c r="L5" s="129"/>
      <c r="M5" s="130"/>
      <c r="N5" s="128" t="s">
        <v>176</v>
      </c>
      <c r="O5" s="129"/>
      <c r="P5" s="129"/>
      <c r="Q5" s="129"/>
      <c r="R5" s="129"/>
      <c r="S5" s="130"/>
      <c r="T5" s="128" t="s">
        <v>177</v>
      </c>
      <c r="U5" s="129"/>
      <c r="V5" s="129"/>
      <c r="W5" s="129"/>
      <c r="X5" s="129"/>
      <c r="Y5" s="130"/>
      <c r="Z5" s="128" t="s">
        <v>178</v>
      </c>
      <c r="AA5" s="129"/>
      <c r="AB5" s="129"/>
      <c r="AC5" s="129"/>
      <c r="AD5" s="129"/>
      <c r="AE5" s="130"/>
      <c r="AF5" s="128" t="s">
        <v>179</v>
      </c>
      <c r="AG5" s="129"/>
      <c r="AH5" s="129"/>
      <c r="AI5" s="129"/>
      <c r="AJ5" s="129"/>
      <c r="AK5" s="130"/>
      <c r="AL5" s="128" t="s">
        <v>180</v>
      </c>
      <c r="AM5" s="129"/>
      <c r="AN5" s="129"/>
      <c r="AO5" s="129"/>
      <c r="AP5" s="129"/>
      <c r="AQ5" s="130"/>
      <c r="AR5" s="131"/>
      <c r="AS5" s="131"/>
      <c r="AT5" s="131"/>
      <c r="AU5" s="131"/>
      <c r="AV5" s="131"/>
      <c r="AW5" s="131"/>
    </row>
    <row r="6" spans="1:49" s="11" customFormat="1" ht="13.8" x14ac:dyDescent="0.25">
      <c r="A6" s="95"/>
      <c r="B6" s="98" t="str">
        <f>$H$4&amp;" Total"</f>
        <v xml:space="preserve"> Total</v>
      </c>
      <c r="C6" s="98"/>
      <c r="D6" s="98"/>
      <c r="E6" s="98"/>
      <c r="F6" s="98"/>
      <c r="G6" s="99"/>
      <c r="H6" s="97" t="s">
        <v>109</v>
      </c>
      <c r="I6" s="98"/>
      <c r="J6" s="98"/>
      <c r="K6" s="98"/>
      <c r="L6" s="98"/>
      <c r="M6" s="99"/>
      <c r="N6" s="97" t="s">
        <v>110</v>
      </c>
      <c r="O6" s="98"/>
      <c r="P6" s="98"/>
      <c r="Q6" s="98"/>
      <c r="R6" s="98"/>
      <c r="S6" s="99"/>
      <c r="T6" s="97" t="s">
        <v>111</v>
      </c>
      <c r="U6" s="98"/>
      <c r="V6" s="98"/>
      <c r="W6" s="98"/>
      <c r="X6" s="98"/>
      <c r="Y6" s="99"/>
      <c r="Z6" s="97" t="s">
        <v>112</v>
      </c>
      <c r="AA6" s="98"/>
      <c r="AB6" s="98"/>
      <c r="AC6" s="98"/>
      <c r="AD6" s="98"/>
      <c r="AE6" s="99"/>
      <c r="AF6" s="98" t="s">
        <v>113</v>
      </c>
      <c r="AG6" s="98"/>
      <c r="AH6" s="98"/>
      <c r="AI6" s="98"/>
      <c r="AJ6" s="98"/>
      <c r="AK6" s="99"/>
      <c r="AL6" s="105" t="s">
        <v>114</v>
      </c>
      <c r="AM6" s="98"/>
      <c r="AN6" s="98"/>
      <c r="AO6" s="98"/>
      <c r="AP6" s="98"/>
      <c r="AQ6" s="99"/>
    </row>
    <row r="7" spans="1:49"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row>
    <row r="8" spans="1:49"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row>
    <row r="9" spans="1:49"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
      <c r="A13" s="4" t="s">
        <v>4</v>
      </c>
      <c r="B13" s="109">
        <v>0</v>
      </c>
      <c r="C13" s="110">
        <v>0</v>
      </c>
      <c r="D13" s="110">
        <v>2000</v>
      </c>
      <c r="E13" s="110">
        <v>75000</v>
      </c>
      <c r="F13" s="110">
        <v>0</v>
      </c>
      <c r="G13" s="111">
        <v>77000</v>
      </c>
      <c r="H13" s="17">
        <v>0</v>
      </c>
      <c r="I13" s="18">
        <v>0</v>
      </c>
      <c r="J13" s="18">
        <v>0</v>
      </c>
      <c r="K13" s="18">
        <v>1000</v>
      </c>
      <c r="L13" s="18">
        <v>0</v>
      </c>
      <c r="M13" s="13">
        <v>1000</v>
      </c>
      <c r="N13" s="17">
        <v>0</v>
      </c>
      <c r="O13" s="18">
        <v>0</v>
      </c>
      <c r="P13" s="18">
        <v>1000</v>
      </c>
      <c r="Q13" s="18">
        <v>24000</v>
      </c>
      <c r="R13" s="18">
        <v>0</v>
      </c>
      <c r="S13" s="13">
        <v>25000</v>
      </c>
      <c r="T13" s="17">
        <v>0</v>
      </c>
      <c r="U13" s="18">
        <v>0</v>
      </c>
      <c r="V13" s="18">
        <v>0</v>
      </c>
      <c r="W13" s="18">
        <v>14000</v>
      </c>
      <c r="X13" s="18">
        <v>0</v>
      </c>
      <c r="Y13" s="13">
        <v>14000</v>
      </c>
      <c r="Z13" s="17">
        <v>0</v>
      </c>
      <c r="AA13" s="18">
        <v>0</v>
      </c>
      <c r="AB13" s="18">
        <v>1000</v>
      </c>
      <c r="AC13" s="18">
        <v>35000</v>
      </c>
      <c r="AD13" s="18">
        <v>0</v>
      </c>
      <c r="AE13" s="13">
        <v>36000</v>
      </c>
      <c r="AF13" s="17">
        <v>0</v>
      </c>
      <c r="AG13" s="18">
        <v>0</v>
      </c>
      <c r="AH13" s="18">
        <v>0</v>
      </c>
      <c r="AI13" s="18">
        <v>0</v>
      </c>
      <c r="AJ13" s="18">
        <v>0</v>
      </c>
      <c r="AK13" s="13">
        <v>0</v>
      </c>
      <c r="AL13" s="17">
        <v>0</v>
      </c>
      <c r="AM13" s="18">
        <v>0</v>
      </c>
      <c r="AN13" s="18">
        <v>0</v>
      </c>
      <c r="AO13" s="18">
        <v>1000</v>
      </c>
      <c r="AP13" s="18">
        <v>0</v>
      </c>
      <c r="AQ13" s="13">
        <v>1000</v>
      </c>
    </row>
    <row r="14" spans="1:49"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
      <c r="A19" s="4" t="s">
        <v>10</v>
      </c>
      <c r="B19" s="109">
        <v>0</v>
      </c>
      <c r="C19" s="110">
        <v>0</v>
      </c>
      <c r="D19" s="110">
        <v>0</v>
      </c>
      <c r="E19" s="110">
        <v>7000</v>
      </c>
      <c r="F19" s="110">
        <v>0</v>
      </c>
      <c r="G19" s="111">
        <v>7000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7000</v>
      </c>
      <c r="AP19" s="18">
        <v>0</v>
      </c>
      <c r="AQ19" s="13">
        <v>7000</v>
      </c>
    </row>
    <row r="20" spans="1:43"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
      <c r="A23" s="4" t="s">
        <v>14</v>
      </c>
      <c r="B23" s="109">
        <v>0</v>
      </c>
      <c r="C23" s="110">
        <v>0</v>
      </c>
      <c r="D23" s="110">
        <v>0</v>
      </c>
      <c r="E23" s="110">
        <v>145483.96000000002</v>
      </c>
      <c r="F23" s="110">
        <v>0</v>
      </c>
      <c r="G23" s="111">
        <v>145483.96000000002</v>
      </c>
      <c r="H23" s="17">
        <v>0</v>
      </c>
      <c r="I23" s="18">
        <v>0</v>
      </c>
      <c r="J23" s="18">
        <v>0</v>
      </c>
      <c r="K23" s="18">
        <v>47923.41</v>
      </c>
      <c r="L23" s="18">
        <v>0</v>
      </c>
      <c r="M23" s="13">
        <v>47923.41</v>
      </c>
      <c r="N23" s="17">
        <v>0</v>
      </c>
      <c r="O23" s="18">
        <v>0</v>
      </c>
      <c r="P23" s="18">
        <v>0</v>
      </c>
      <c r="Q23" s="18">
        <v>0</v>
      </c>
      <c r="R23" s="18">
        <v>0</v>
      </c>
      <c r="S23" s="13">
        <v>0</v>
      </c>
      <c r="T23" s="17">
        <v>0</v>
      </c>
      <c r="U23" s="18">
        <v>0</v>
      </c>
      <c r="V23" s="18">
        <v>0</v>
      </c>
      <c r="W23" s="18">
        <v>58326.8</v>
      </c>
      <c r="X23" s="18">
        <v>0</v>
      </c>
      <c r="Y23" s="13">
        <v>58326.8</v>
      </c>
      <c r="Z23" s="17">
        <v>0</v>
      </c>
      <c r="AA23" s="18">
        <v>0</v>
      </c>
      <c r="AB23" s="18">
        <v>0</v>
      </c>
      <c r="AC23" s="18">
        <v>17402.27</v>
      </c>
      <c r="AD23" s="18">
        <v>0</v>
      </c>
      <c r="AE23" s="13">
        <v>17402.27</v>
      </c>
      <c r="AF23" s="17">
        <v>0</v>
      </c>
      <c r="AG23" s="18">
        <v>0</v>
      </c>
      <c r="AH23" s="18">
        <v>0</v>
      </c>
      <c r="AI23" s="18">
        <v>0</v>
      </c>
      <c r="AJ23" s="18">
        <v>0</v>
      </c>
      <c r="AK23" s="13">
        <v>0</v>
      </c>
      <c r="AL23" s="17">
        <v>0</v>
      </c>
      <c r="AM23" s="18">
        <v>0</v>
      </c>
      <c r="AN23" s="18">
        <v>0</v>
      </c>
      <c r="AO23" s="18">
        <v>21831.48</v>
      </c>
      <c r="AP23" s="18">
        <v>0</v>
      </c>
      <c r="AQ23" s="13">
        <v>21831.48</v>
      </c>
    </row>
    <row r="24" spans="1:43"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
      <c r="A26" s="4" t="s">
        <v>17</v>
      </c>
      <c r="B26" s="109">
        <v>0</v>
      </c>
      <c r="C26" s="110">
        <v>0</v>
      </c>
      <c r="D26" s="110">
        <v>0</v>
      </c>
      <c r="E26" s="110">
        <v>0</v>
      </c>
      <c r="F26" s="110">
        <v>36967.5</v>
      </c>
      <c r="G26" s="111">
        <v>36967.5</v>
      </c>
      <c r="H26" s="17">
        <v>0</v>
      </c>
      <c r="I26" s="18">
        <v>0</v>
      </c>
      <c r="J26" s="18">
        <v>0</v>
      </c>
      <c r="K26" s="18">
        <v>0</v>
      </c>
      <c r="L26" s="18">
        <v>0</v>
      </c>
      <c r="M26" s="13">
        <v>0</v>
      </c>
      <c r="N26" s="17">
        <v>0</v>
      </c>
      <c r="O26" s="18">
        <v>0</v>
      </c>
      <c r="P26" s="18">
        <v>0</v>
      </c>
      <c r="Q26" s="18">
        <v>0</v>
      </c>
      <c r="R26" s="18">
        <v>8342.27</v>
      </c>
      <c r="S26" s="13">
        <v>8342.27</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28625.23</v>
      </c>
      <c r="AQ26" s="13">
        <v>28625.23</v>
      </c>
    </row>
    <row r="27" spans="1:43"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
      <c r="A34" s="4" t="s">
        <v>25</v>
      </c>
      <c r="B34" s="109">
        <v>0</v>
      </c>
      <c r="C34" s="110">
        <v>0</v>
      </c>
      <c r="D34" s="110">
        <v>0</v>
      </c>
      <c r="E34" s="110">
        <v>0</v>
      </c>
      <c r="F34" s="110">
        <v>0</v>
      </c>
      <c r="G34" s="111">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
      <c r="A35" s="4" t="s">
        <v>26</v>
      </c>
      <c r="B35" s="109">
        <v>0</v>
      </c>
      <c r="C35" s="110">
        <v>0</v>
      </c>
      <c r="D35" s="110">
        <v>0</v>
      </c>
      <c r="E35" s="110">
        <v>36891</v>
      </c>
      <c r="F35" s="110">
        <v>0</v>
      </c>
      <c r="G35" s="111">
        <v>36891</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36891</v>
      </c>
      <c r="AP35" s="18">
        <v>0</v>
      </c>
      <c r="AQ35" s="13">
        <v>36891</v>
      </c>
    </row>
    <row r="36" spans="1:43"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
      <c r="A41" s="4" t="s">
        <v>32</v>
      </c>
      <c r="B41" s="109">
        <v>0</v>
      </c>
      <c r="C41" s="110">
        <v>0</v>
      </c>
      <c r="D41" s="110">
        <v>0</v>
      </c>
      <c r="E41" s="110">
        <v>0</v>
      </c>
      <c r="F41" s="110">
        <v>0</v>
      </c>
      <c r="G41" s="111">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3">
      <c r="A45" s="4" t="s">
        <v>36</v>
      </c>
      <c r="B45" s="109">
        <v>1057942</v>
      </c>
      <c r="C45" s="110">
        <v>0</v>
      </c>
      <c r="D45" s="110">
        <v>0</v>
      </c>
      <c r="E45" s="110">
        <v>12828</v>
      </c>
      <c r="F45" s="110">
        <v>0</v>
      </c>
      <c r="G45" s="111">
        <v>1070770</v>
      </c>
      <c r="H45" s="17">
        <v>0</v>
      </c>
      <c r="I45" s="18">
        <v>0</v>
      </c>
      <c r="J45" s="18">
        <v>0</v>
      </c>
      <c r="K45" s="18">
        <v>0</v>
      </c>
      <c r="L45" s="18">
        <v>0</v>
      </c>
      <c r="M45" s="13">
        <v>0</v>
      </c>
      <c r="N45" s="17">
        <v>0</v>
      </c>
      <c r="O45" s="18">
        <v>0</v>
      </c>
      <c r="P45" s="18">
        <v>0</v>
      </c>
      <c r="Q45" s="18">
        <v>0</v>
      </c>
      <c r="R45" s="18">
        <v>0</v>
      </c>
      <c r="S45" s="13">
        <v>0</v>
      </c>
      <c r="T45" s="17">
        <v>1057942</v>
      </c>
      <c r="U45" s="18">
        <v>0</v>
      </c>
      <c r="V45" s="18">
        <v>0</v>
      </c>
      <c r="W45" s="18">
        <v>12828</v>
      </c>
      <c r="X45" s="18">
        <v>0</v>
      </c>
      <c r="Y45" s="13">
        <v>1070770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row>
    <row r="46" spans="1:43" x14ac:dyDescent="0.3">
      <c r="A46" s="4" t="s">
        <v>37</v>
      </c>
      <c r="B46" s="109">
        <v>100000</v>
      </c>
      <c r="C46" s="110">
        <v>75000</v>
      </c>
      <c r="D46" s="110">
        <v>0</v>
      </c>
      <c r="E46" s="110">
        <v>12023.73</v>
      </c>
      <c r="F46" s="110">
        <v>0</v>
      </c>
      <c r="G46" s="111">
        <v>187023.73</v>
      </c>
      <c r="H46" s="17">
        <v>100000</v>
      </c>
      <c r="I46" s="18">
        <v>75000</v>
      </c>
      <c r="J46" s="18">
        <v>0</v>
      </c>
      <c r="K46" s="18">
        <v>0</v>
      </c>
      <c r="L46" s="18">
        <v>0</v>
      </c>
      <c r="M46" s="13">
        <v>175000</v>
      </c>
      <c r="N46" s="17">
        <v>0</v>
      </c>
      <c r="O46" s="18">
        <v>0</v>
      </c>
      <c r="P46" s="18">
        <v>0</v>
      </c>
      <c r="Q46" s="18">
        <v>12023.73</v>
      </c>
      <c r="R46" s="18">
        <v>0</v>
      </c>
      <c r="S46" s="13">
        <v>12023.73</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
      <c r="A48" s="4" t="s">
        <v>39</v>
      </c>
      <c r="B48" s="109">
        <v>106700</v>
      </c>
      <c r="C48" s="110">
        <v>194000</v>
      </c>
      <c r="D48" s="110">
        <v>0</v>
      </c>
      <c r="E48" s="110">
        <v>0</v>
      </c>
      <c r="F48" s="110">
        <v>0</v>
      </c>
      <c r="G48" s="111">
        <v>300700</v>
      </c>
      <c r="H48" s="17">
        <v>106700</v>
      </c>
      <c r="I48" s="18">
        <v>194000</v>
      </c>
      <c r="J48" s="18">
        <v>0</v>
      </c>
      <c r="K48" s="18">
        <v>0</v>
      </c>
      <c r="L48" s="18">
        <v>0</v>
      </c>
      <c r="M48" s="13">
        <v>300700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
      <c r="A52" s="4" t="s">
        <v>43</v>
      </c>
      <c r="B52" s="109">
        <v>0</v>
      </c>
      <c r="C52" s="110">
        <v>0</v>
      </c>
      <c r="D52" s="110">
        <v>0</v>
      </c>
      <c r="E52" s="110">
        <v>32960.449999999997</v>
      </c>
      <c r="F52" s="110">
        <v>0</v>
      </c>
      <c r="G52" s="111">
        <v>32960.449999999997</v>
      </c>
      <c r="H52" s="17">
        <v>0</v>
      </c>
      <c r="I52" s="18">
        <v>0</v>
      </c>
      <c r="J52" s="18">
        <v>0</v>
      </c>
      <c r="K52" s="18">
        <v>0</v>
      </c>
      <c r="L52" s="18">
        <v>0</v>
      </c>
      <c r="M52" s="13">
        <v>0</v>
      </c>
      <c r="N52" s="17">
        <v>0</v>
      </c>
      <c r="O52" s="18">
        <v>0</v>
      </c>
      <c r="P52" s="18">
        <v>0</v>
      </c>
      <c r="Q52" s="18">
        <v>10616.6</v>
      </c>
      <c r="R52" s="18">
        <v>0</v>
      </c>
      <c r="S52" s="13">
        <v>10616.6</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22343.85</v>
      </c>
      <c r="AP52" s="18">
        <v>0</v>
      </c>
      <c r="AQ52" s="13">
        <v>22343.85</v>
      </c>
    </row>
    <row r="53" spans="1:43" x14ac:dyDescent="0.3">
      <c r="A53" s="4" t="s">
        <v>44</v>
      </c>
      <c r="B53" s="109">
        <v>0</v>
      </c>
      <c r="C53" s="110">
        <v>0</v>
      </c>
      <c r="D53" s="110">
        <v>0</v>
      </c>
      <c r="E53" s="110">
        <v>235692</v>
      </c>
      <c r="F53" s="110">
        <v>0</v>
      </c>
      <c r="G53" s="111">
        <v>235692</v>
      </c>
      <c r="H53" s="17">
        <v>0</v>
      </c>
      <c r="I53" s="18">
        <v>0</v>
      </c>
      <c r="J53" s="18">
        <v>0</v>
      </c>
      <c r="K53" s="18">
        <v>235692</v>
      </c>
      <c r="L53" s="18">
        <v>0</v>
      </c>
      <c r="M53" s="13">
        <v>235692</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
      <c r="A55" s="4" t="s">
        <v>46</v>
      </c>
      <c r="B55" s="109">
        <v>0</v>
      </c>
      <c r="C55" s="110">
        <v>0</v>
      </c>
      <c r="D55" s="110">
        <v>0</v>
      </c>
      <c r="E55" s="110">
        <v>-8454.5499999999993</v>
      </c>
      <c r="F55" s="110">
        <v>0</v>
      </c>
      <c r="G55" s="111">
        <v>-8454.5499999999993</v>
      </c>
      <c r="H55" s="17">
        <v>0</v>
      </c>
      <c r="I55" s="18">
        <v>0</v>
      </c>
      <c r="J55" s="18">
        <v>0</v>
      </c>
      <c r="K55" s="18">
        <v>0</v>
      </c>
      <c r="L55" s="18">
        <v>0</v>
      </c>
      <c r="M55" s="13">
        <v>0</v>
      </c>
      <c r="N55" s="17">
        <v>0</v>
      </c>
      <c r="O55" s="18">
        <v>0</v>
      </c>
      <c r="P55" s="18">
        <v>0</v>
      </c>
      <c r="Q55" s="18">
        <v>0</v>
      </c>
      <c r="R55" s="18">
        <v>0</v>
      </c>
      <c r="S55" s="13">
        <v>0</v>
      </c>
      <c r="T55" s="17">
        <v>0</v>
      </c>
      <c r="U55" s="18">
        <v>0</v>
      </c>
      <c r="V55" s="18">
        <v>0</v>
      </c>
      <c r="W55" s="18">
        <v>-8454.5499999999993</v>
      </c>
      <c r="X55" s="18">
        <v>0</v>
      </c>
      <c r="Y55" s="13">
        <v>-8454.5499999999993</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
      <c r="A59" s="4" t="s">
        <v>50</v>
      </c>
      <c r="B59" s="109">
        <v>0</v>
      </c>
      <c r="C59" s="110">
        <v>0</v>
      </c>
      <c r="D59" s="110">
        <v>0</v>
      </c>
      <c r="E59" s="110">
        <v>61556.090000000004</v>
      </c>
      <c r="F59" s="110">
        <v>0</v>
      </c>
      <c r="G59" s="111">
        <v>61556.090000000004</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t="s">
        <v>263</v>
      </c>
      <c r="AO59" s="18">
        <v>61556.090000000004</v>
      </c>
      <c r="AP59" s="18">
        <v>0</v>
      </c>
      <c r="AQ59" s="13">
        <v>61556.090000000004</v>
      </c>
    </row>
    <row r="60" spans="1:43"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
      <c r="A65" s="4" t="s">
        <v>56</v>
      </c>
      <c r="B65" s="109">
        <v>141231</v>
      </c>
      <c r="C65" s="110">
        <v>0</v>
      </c>
      <c r="D65" s="110">
        <v>0</v>
      </c>
      <c r="E65" s="110">
        <v>0</v>
      </c>
      <c r="F65" s="110">
        <v>0</v>
      </c>
      <c r="G65" s="111">
        <v>141231</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141231</v>
      </c>
      <c r="AG65" s="18">
        <v>0</v>
      </c>
      <c r="AH65" s="18">
        <v>0</v>
      </c>
      <c r="AI65" s="18">
        <v>0</v>
      </c>
      <c r="AJ65" s="18">
        <v>0</v>
      </c>
      <c r="AK65" s="13">
        <v>141231</v>
      </c>
      <c r="AL65" s="17">
        <v>0</v>
      </c>
      <c r="AM65" s="18">
        <v>0</v>
      </c>
      <c r="AN65" s="18">
        <v>0</v>
      </c>
      <c r="AO65" s="18">
        <v>0</v>
      </c>
      <c r="AP65" s="18">
        <v>0</v>
      </c>
      <c r="AQ65" s="13">
        <v>0</v>
      </c>
    </row>
    <row r="66" spans="1:43"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
      <c r="A77" s="4" t="s">
        <v>68</v>
      </c>
      <c r="B77" s="109">
        <v>0</v>
      </c>
      <c r="C77" s="110">
        <v>0</v>
      </c>
      <c r="D77" s="110">
        <v>0</v>
      </c>
      <c r="E77" s="110">
        <v>0</v>
      </c>
      <c r="F77" s="110">
        <v>3952</v>
      </c>
      <c r="G77" s="111">
        <v>3952</v>
      </c>
      <c r="H77" s="17">
        <v>0</v>
      </c>
      <c r="I77" s="18">
        <v>0</v>
      </c>
      <c r="J77" s="18">
        <v>0</v>
      </c>
      <c r="K77" s="18">
        <v>0</v>
      </c>
      <c r="L77" s="18">
        <v>0</v>
      </c>
      <c r="M77" s="13">
        <v>0</v>
      </c>
      <c r="N77" s="17">
        <v>0</v>
      </c>
      <c r="O77" s="18">
        <v>0</v>
      </c>
      <c r="P77" s="18">
        <v>0</v>
      </c>
      <c r="Q77" s="18">
        <v>0</v>
      </c>
      <c r="R77" s="18">
        <v>3952</v>
      </c>
      <c r="S77" s="13">
        <v>3952</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
      <c r="A87" s="4" t="s">
        <v>78</v>
      </c>
      <c r="B87" s="109">
        <v>0</v>
      </c>
      <c r="C87" s="110">
        <v>0</v>
      </c>
      <c r="D87" s="110">
        <v>0</v>
      </c>
      <c r="E87" s="110">
        <v>34598.130000000005</v>
      </c>
      <c r="F87" s="110">
        <v>0</v>
      </c>
      <c r="G87" s="111">
        <v>34598.130000000005</v>
      </c>
      <c r="H87" s="17">
        <v>0</v>
      </c>
      <c r="I87" s="18">
        <v>0</v>
      </c>
      <c r="J87" s="18">
        <v>0</v>
      </c>
      <c r="K87" s="18">
        <v>15866.52</v>
      </c>
      <c r="L87" s="18">
        <v>0</v>
      </c>
      <c r="M87" s="13">
        <v>15866.52</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18731.61</v>
      </c>
      <c r="AP87" s="18">
        <v>0</v>
      </c>
      <c r="AQ87" s="13">
        <v>18731.61</v>
      </c>
    </row>
    <row r="88" spans="1:43"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
      <c r="A90" s="80" t="s">
        <v>80</v>
      </c>
      <c r="B90" s="81">
        <f>SUM(B9:B89)</f>
        <v>1405873</v>
      </c>
      <c r="C90" s="82">
        <f t="shared" ref="C90:G90" si="0">SUM(C9:C89)</f>
        <v>269000</v>
      </c>
      <c r="D90" s="82">
        <f t="shared" si="0"/>
        <v>2000</v>
      </c>
      <c r="E90" s="82">
        <f t="shared" si="0"/>
        <v>645578.80999999994</v>
      </c>
      <c r="F90" s="82">
        <f t="shared" si="0"/>
        <v>40919.5</v>
      </c>
      <c r="G90" s="83">
        <f t="shared" si="0"/>
        <v>2363371.3099999996</v>
      </c>
      <c r="H90" s="81">
        <f t="shared" ref="H90:AQ90" si="1">SUM(H9:H89)</f>
        <v>206700</v>
      </c>
      <c r="I90" s="82">
        <f t="shared" si="1"/>
        <v>269000</v>
      </c>
      <c r="J90" s="82">
        <f t="shared" si="1"/>
        <v>0</v>
      </c>
      <c r="K90" s="82">
        <f t="shared" si="1"/>
        <v>300481.93000000005</v>
      </c>
      <c r="L90" s="82">
        <f t="shared" si="1"/>
        <v>0</v>
      </c>
      <c r="M90" s="83">
        <f t="shared" si="1"/>
        <v>776181.93</v>
      </c>
      <c r="N90" s="81">
        <f t="shared" si="1"/>
        <v>0</v>
      </c>
      <c r="O90" s="82">
        <f t="shared" si="1"/>
        <v>0</v>
      </c>
      <c r="P90" s="82">
        <f t="shared" si="1"/>
        <v>1000</v>
      </c>
      <c r="Q90" s="82">
        <f t="shared" si="1"/>
        <v>46640.329999999994</v>
      </c>
      <c r="R90" s="82">
        <f t="shared" si="1"/>
        <v>12294.27</v>
      </c>
      <c r="S90" s="83">
        <f t="shared" si="1"/>
        <v>59934.6</v>
      </c>
      <c r="T90" s="81">
        <f t="shared" si="1"/>
        <v>1057942</v>
      </c>
      <c r="U90" s="82">
        <f t="shared" si="1"/>
        <v>0</v>
      </c>
      <c r="V90" s="82">
        <f t="shared" si="1"/>
        <v>0</v>
      </c>
      <c r="W90" s="82">
        <f t="shared" si="1"/>
        <v>76700.25</v>
      </c>
      <c r="X90" s="82">
        <f t="shared" si="1"/>
        <v>0</v>
      </c>
      <c r="Y90" s="83">
        <f t="shared" si="1"/>
        <v>1134642.25</v>
      </c>
      <c r="Z90" s="81">
        <f t="shared" si="1"/>
        <v>0</v>
      </c>
      <c r="AA90" s="82">
        <f t="shared" si="1"/>
        <v>0</v>
      </c>
      <c r="AB90" s="82">
        <f t="shared" si="1"/>
        <v>1000</v>
      </c>
      <c r="AC90" s="82">
        <f t="shared" si="1"/>
        <v>52402.270000000004</v>
      </c>
      <c r="AD90" s="82">
        <f t="shared" si="1"/>
        <v>0</v>
      </c>
      <c r="AE90" s="83">
        <f t="shared" si="1"/>
        <v>53402.270000000004</v>
      </c>
      <c r="AF90" s="81">
        <f t="shared" ref="AF90:AK90" si="2">SUM(AF9:AF89)</f>
        <v>141231</v>
      </c>
      <c r="AG90" s="82">
        <f t="shared" si="2"/>
        <v>0</v>
      </c>
      <c r="AH90" s="82">
        <f t="shared" si="2"/>
        <v>0</v>
      </c>
      <c r="AI90" s="82">
        <f t="shared" si="2"/>
        <v>0</v>
      </c>
      <c r="AJ90" s="82">
        <f t="shared" si="2"/>
        <v>0</v>
      </c>
      <c r="AK90" s="83">
        <f t="shared" si="2"/>
        <v>141231</v>
      </c>
      <c r="AL90" s="81">
        <f t="shared" si="1"/>
        <v>0</v>
      </c>
      <c r="AM90" s="82">
        <f t="shared" si="1"/>
        <v>0</v>
      </c>
      <c r="AN90" s="82">
        <f t="shared" si="1"/>
        <v>0</v>
      </c>
      <c r="AO90" s="82">
        <f t="shared" si="1"/>
        <v>169354.02999999997</v>
      </c>
      <c r="AP90" s="82">
        <f t="shared" si="1"/>
        <v>28625.23</v>
      </c>
      <c r="AQ90" s="83">
        <f t="shared" si="1"/>
        <v>197979.26</v>
      </c>
    </row>
    <row r="91" spans="1:43"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31" width="12.6640625" style="9"/>
    <col min="38" max="16384" width="12.6640625" style="6"/>
  </cols>
  <sheetData>
    <row r="1" spans="1:3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
      <c r="A3" s="79" t="str">
        <f>'Total Sales'!A3</f>
        <v>2016-17</v>
      </c>
    </row>
    <row r="4" spans="1:37" ht="15.6" x14ac:dyDescent="0.3">
      <c r="A4" s="125" t="s">
        <v>101</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2"/>
    </row>
    <row r="5" spans="1:37" s="11" customFormat="1" x14ac:dyDescent="0.3">
      <c r="A5" s="95"/>
      <c r="B5" s="129" t="s">
        <v>186</v>
      </c>
      <c r="C5" s="126"/>
      <c r="D5" s="126"/>
      <c r="E5" s="126"/>
      <c r="F5" s="126"/>
      <c r="G5" s="127"/>
      <c r="H5" s="128" t="s">
        <v>182</v>
      </c>
      <c r="I5" s="129"/>
      <c r="J5" s="129"/>
      <c r="K5" s="129"/>
      <c r="L5" s="129"/>
      <c r="M5" s="130"/>
      <c r="N5" s="129" t="s">
        <v>183</v>
      </c>
      <c r="O5" s="129"/>
      <c r="P5" s="129"/>
      <c r="Q5" s="129"/>
      <c r="R5" s="129"/>
      <c r="S5" s="130"/>
      <c r="T5" s="129" t="s">
        <v>184</v>
      </c>
      <c r="U5" s="129"/>
      <c r="V5" s="129"/>
      <c r="W5" s="129"/>
      <c r="X5" s="129"/>
      <c r="Y5" s="130"/>
      <c r="Z5" s="128" t="s">
        <v>185</v>
      </c>
      <c r="AA5" s="129"/>
      <c r="AB5" s="129"/>
      <c r="AC5" s="129"/>
      <c r="AD5" s="129"/>
      <c r="AE5" s="130"/>
      <c r="AF5" s="131"/>
      <c r="AG5" s="131"/>
      <c r="AH5" s="131"/>
      <c r="AI5" s="131"/>
      <c r="AJ5" s="131"/>
      <c r="AK5" s="131"/>
    </row>
    <row r="6" spans="1:37" s="11" customFormat="1" ht="13.8" x14ac:dyDescent="0.25">
      <c r="A6" s="95"/>
      <c r="B6" s="98" t="str">
        <f>$H$4&amp;" Total"</f>
        <v xml:space="preserve"> Total</v>
      </c>
      <c r="C6" s="98"/>
      <c r="D6" s="98"/>
      <c r="E6" s="98"/>
      <c r="F6" s="98"/>
      <c r="G6" s="99"/>
      <c r="H6" s="97" t="s">
        <v>115</v>
      </c>
      <c r="I6" s="98"/>
      <c r="J6" s="98"/>
      <c r="K6" s="98"/>
      <c r="L6" s="98"/>
      <c r="M6" s="99"/>
      <c r="N6" s="98" t="s">
        <v>116</v>
      </c>
      <c r="O6" s="98"/>
      <c r="P6" s="98"/>
      <c r="Q6" s="98"/>
      <c r="R6" s="98"/>
      <c r="S6" s="99"/>
      <c r="T6" s="98" t="s">
        <v>117</v>
      </c>
      <c r="U6" s="98"/>
      <c r="V6" s="98"/>
      <c r="W6" s="98"/>
      <c r="X6" s="98"/>
      <c r="Y6" s="99"/>
      <c r="Z6" s="100" t="s">
        <v>114</v>
      </c>
      <c r="AA6" s="98"/>
      <c r="AB6" s="98"/>
      <c r="AC6" s="98"/>
      <c r="AD6" s="98"/>
      <c r="AE6" s="99"/>
    </row>
    <row r="7" spans="1:3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row>
    <row r="8" spans="1:3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row>
    <row r="9" spans="1:3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
      <c r="A13" s="4" t="s">
        <v>4</v>
      </c>
      <c r="B13" s="109">
        <v>0</v>
      </c>
      <c r="C13" s="110">
        <v>0</v>
      </c>
      <c r="D13" s="110">
        <v>2000</v>
      </c>
      <c r="E13" s="110">
        <v>67000</v>
      </c>
      <c r="F13" s="110">
        <v>0</v>
      </c>
      <c r="G13" s="111">
        <v>69000</v>
      </c>
      <c r="H13" s="17">
        <v>0</v>
      </c>
      <c r="I13" s="18">
        <v>0</v>
      </c>
      <c r="J13" s="18">
        <v>0</v>
      </c>
      <c r="K13" s="18">
        <v>0</v>
      </c>
      <c r="L13" s="18">
        <v>0</v>
      </c>
      <c r="M13" s="13">
        <v>0</v>
      </c>
      <c r="N13" s="17">
        <v>0</v>
      </c>
      <c r="O13" s="18">
        <v>0</v>
      </c>
      <c r="P13" s="18">
        <v>2000</v>
      </c>
      <c r="Q13" s="18">
        <v>65000</v>
      </c>
      <c r="R13" s="18">
        <v>0</v>
      </c>
      <c r="S13" s="13">
        <v>67000</v>
      </c>
      <c r="T13" s="17">
        <v>0</v>
      </c>
      <c r="U13" s="18">
        <v>0</v>
      </c>
      <c r="V13" s="18">
        <v>0</v>
      </c>
      <c r="W13" s="18">
        <v>0</v>
      </c>
      <c r="X13" s="18">
        <v>0</v>
      </c>
      <c r="Y13" s="13">
        <v>0</v>
      </c>
      <c r="Z13" s="17">
        <v>0</v>
      </c>
      <c r="AA13" s="18">
        <v>0</v>
      </c>
      <c r="AB13" s="18">
        <v>0</v>
      </c>
      <c r="AC13" s="18">
        <v>2000</v>
      </c>
      <c r="AD13" s="18">
        <v>0</v>
      </c>
      <c r="AE13" s="13">
        <v>2000</v>
      </c>
    </row>
    <row r="14" spans="1:3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
      <c r="A23" s="4" t="s">
        <v>14</v>
      </c>
      <c r="B23" s="109">
        <v>0</v>
      </c>
      <c r="C23" s="110">
        <v>0</v>
      </c>
      <c r="D23" s="110">
        <v>0</v>
      </c>
      <c r="E23" s="110">
        <v>70556.23000000001</v>
      </c>
      <c r="F23" s="110">
        <v>0</v>
      </c>
      <c r="G23" s="111">
        <v>70556.23000000001</v>
      </c>
      <c r="H23" s="17">
        <v>0</v>
      </c>
      <c r="I23" s="18">
        <v>0</v>
      </c>
      <c r="J23" s="18">
        <v>0</v>
      </c>
      <c r="K23" s="18">
        <v>0</v>
      </c>
      <c r="L23" s="18">
        <v>0</v>
      </c>
      <c r="M23" s="13">
        <v>0</v>
      </c>
      <c r="N23" s="17">
        <v>0</v>
      </c>
      <c r="O23" s="18">
        <v>0</v>
      </c>
      <c r="P23" s="18">
        <v>0</v>
      </c>
      <c r="Q23" s="18">
        <v>51554.080000000002</v>
      </c>
      <c r="R23" s="18">
        <v>0</v>
      </c>
      <c r="S23" s="13">
        <v>51554.080000000002</v>
      </c>
      <c r="T23" s="17">
        <v>0</v>
      </c>
      <c r="U23" s="18">
        <v>0</v>
      </c>
      <c r="V23" s="18">
        <v>0</v>
      </c>
      <c r="W23" s="18">
        <v>19002.150000000001</v>
      </c>
      <c r="X23" s="18">
        <v>0</v>
      </c>
      <c r="Y23" s="13">
        <v>19002.150000000001</v>
      </c>
      <c r="Z23" s="17">
        <v>0</v>
      </c>
      <c r="AA23" s="18">
        <v>0</v>
      </c>
      <c r="AB23" s="18">
        <v>0</v>
      </c>
      <c r="AC23" s="18">
        <v>0</v>
      </c>
      <c r="AD23" s="18">
        <v>0</v>
      </c>
      <c r="AE23" s="13">
        <v>0</v>
      </c>
    </row>
    <row r="24" spans="1:3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
      <c r="A25" s="4" t="s">
        <v>16</v>
      </c>
      <c r="B25" s="109">
        <v>0</v>
      </c>
      <c r="C25" s="110">
        <v>0</v>
      </c>
      <c r="D25" s="110">
        <v>0</v>
      </c>
      <c r="E25" s="110">
        <v>16115</v>
      </c>
      <c r="F25" s="110">
        <v>0</v>
      </c>
      <c r="G25" s="111">
        <v>16115</v>
      </c>
      <c r="H25" s="17">
        <v>0</v>
      </c>
      <c r="I25" s="18">
        <v>0</v>
      </c>
      <c r="J25" s="18">
        <v>0</v>
      </c>
      <c r="K25" s="18">
        <v>0</v>
      </c>
      <c r="L25" s="18">
        <v>0</v>
      </c>
      <c r="M25" s="13">
        <v>0</v>
      </c>
      <c r="N25" s="17">
        <v>0</v>
      </c>
      <c r="O25" s="18">
        <v>0</v>
      </c>
      <c r="P25" s="18">
        <v>0</v>
      </c>
      <c r="Q25" s="18">
        <v>16115</v>
      </c>
      <c r="R25" s="18">
        <v>0</v>
      </c>
      <c r="S25" s="13">
        <v>16115</v>
      </c>
      <c r="T25" s="17">
        <v>0</v>
      </c>
      <c r="U25" s="18">
        <v>0</v>
      </c>
      <c r="V25" s="18">
        <v>0</v>
      </c>
      <c r="W25" s="18">
        <v>0</v>
      </c>
      <c r="X25" s="18">
        <v>0</v>
      </c>
      <c r="Y25" s="13">
        <v>0</v>
      </c>
      <c r="Z25" s="17">
        <v>0</v>
      </c>
      <c r="AA25" s="18">
        <v>0</v>
      </c>
      <c r="AB25" s="18">
        <v>0</v>
      </c>
      <c r="AC25" s="18">
        <v>0</v>
      </c>
      <c r="AD25" s="18">
        <v>0</v>
      </c>
      <c r="AE25" s="13">
        <v>0</v>
      </c>
    </row>
    <row r="26" spans="1:31"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
      <c r="A34" s="4" t="s">
        <v>25</v>
      </c>
      <c r="B34" s="109">
        <v>0</v>
      </c>
      <c r="C34" s="110">
        <v>0</v>
      </c>
      <c r="D34" s="110">
        <v>0</v>
      </c>
      <c r="E34" s="110">
        <v>27334.45</v>
      </c>
      <c r="F34" s="110">
        <v>0</v>
      </c>
      <c r="G34" s="111">
        <v>27334.45</v>
      </c>
      <c r="H34" s="17">
        <v>0</v>
      </c>
      <c r="I34" s="18">
        <v>0</v>
      </c>
      <c r="J34" s="18">
        <v>0</v>
      </c>
      <c r="K34" s="18">
        <v>0</v>
      </c>
      <c r="L34" s="18">
        <v>0</v>
      </c>
      <c r="M34" s="13">
        <v>0</v>
      </c>
      <c r="N34" s="17">
        <v>0</v>
      </c>
      <c r="O34" s="18">
        <v>0</v>
      </c>
      <c r="P34" s="18">
        <v>0</v>
      </c>
      <c r="Q34" s="18">
        <v>27334.45</v>
      </c>
      <c r="R34" s="18">
        <v>0</v>
      </c>
      <c r="S34" s="13">
        <v>27334.45</v>
      </c>
      <c r="T34" s="17">
        <v>0</v>
      </c>
      <c r="U34" s="18">
        <v>0</v>
      </c>
      <c r="V34" s="18">
        <v>0</v>
      </c>
      <c r="W34" s="18">
        <v>0</v>
      </c>
      <c r="X34" s="18">
        <v>0</v>
      </c>
      <c r="Y34" s="13">
        <v>0</v>
      </c>
      <c r="Z34" s="17">
        <v>0</v>
      </c>
      <c r="AA34" s="18">
        <v>0</v>
      </c>
      <c r="AB34" s="18">
        <v>0</v>
      </c>
      <c r="AC34" s="18">
        <v>0</v>
      </c>
      <c r="AD34" s="18">
        <v>0</v>
      </c>
      <c r="AE34" s="13">
        <v>0</v>
      </c>
    </row>
    <row r="35" spans="1:31" x14ac:dyDescent="0.3">
      <c r="A35" s="4" t="s">
        <v>26</v>
      </c>
      <c r="B35" s="109">
        <v>0</v>
      </c>
      <c r="C35" s="110">
        <v>0</v>
      </c>
      <c r="D35" s="110">
        <v>0</v>
      </c>
      <c r="E35" s="110">
        <v>7145.45</v>
      </c>
      <c r="F35" s="110">
        <v>0</v>
      </c>
      <c r="G35" s="111">
        <v>7145.45</v>
      </c>
      <c r="H35" s="17">
        <v>0</v>
      </c>
      <c r="I35" s="18">
        <v>0</v>
      </c>
      <c r="J35" s="18">
        <v>0</v>
      </c>
      <c r="K35" s="18">
        <v>0</v>
      </c>
      <c r="L35" s="18">
        <v>0</v>
      </c>
      <c r="M35" s="13">
        <v>0</v>
      </c>
      <c r="N35" s="17">
        <v>0</v>
      </c>
      <c r="O35" s="18">
        <v>0</v>
      </c>
      <c r="P35" s="18">
        <v>0</v>
      </c>
      <c r="Q35" s="18">
        <v>7145.45</v>
      </c>
      <c r="R35" s="18">
        <v>0</v>
      </c>
      <c r="S35" s="13">
        <v>7145.45</v>
      </c>
      <c r="T35" s="17">
        <v>0</v>
      </c>
      <c r="U35" s="18">
        <v>0</v>
      </c>
      <c r="V35" s="18">
        <v>0</v>
      </c>
      <c r="W35" s="18">
        <v>0</v>
      </c>
      <c r="X35" s="18">
        <v>0</v>
      </c>
      <c r="Y35" s="13">
        <v>0</v>
      </c>
      <c r="Z35" s="17">
        <v>0</v>
      </c>
      <c r="AA35" s="18">
        <v>0</v>
      </c>
      <c r="AB35" s="18">
        <v>0</v>
      </c>
      <c r="AC35" s="18">
        <v>0</v>
      </c>
      <c r="AD35" s="18">
        <v>0</v>
      </c>
      <c r="AE35" s="13">
        <v>0</v>
      </c>
    </row>
    <row r="36" spans="1:3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
      <c r="A41" s="4" t="s">
        <v>32</v>
      </c>
      <c r="B41" s="109">
        <v>0</v>
      </c>
      <c r="C41" s="110">
        <v>0</v>
      </c>
      <c r="D41" s="110">
        <v>0</v>
      </c>
      <c r="E41" s="110">
        <v>0</v>
      </c>
      <c r="F41" s="110">
        <v>0</v>
      </c>
      <c r="G41" s="111">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
      <c r="A45" s="4" t="s">
        <v>36</v>
      </c>
      <c r="B45" s="109">
        <v>0</v>
      </c>
      <c r="C45" s="110">
        <v>0</v>
      </c>
      <c r="D45" s="110">
        <v>0</v>
      </c>
      <c r="E45" s="110">
        <v>82828</v>
      </c>
      <c r="F45" s="110">
        <v>0</v>
      </c>
      <c r="G45" s="111">
        <v>82828</v>
      </c>
      <c r="H45" s="17">
        <v>0</v>
      </c>
      <c r="I45" s="18">
        <v>0</v>
      </c>
      <c r="J45" s="18">
        <v>0</v>
      </c>
      <c r="K45" s="18">
        <v>0</v>
      </c>
      <c r="L45" s="18">
        <v>0</v>
      </c>
      <c r="M45" s="13">
        <v>0</v>
      </c>
      <c r="N45" s="17">
        <v>0</v>
      </c>
      <c r="O45" s="18">
        <v>0</v>
      </c>
      <c r="P45" s="18">
        <v>0</v>
      </c>
      <c r="Q45" s="18">
        <v>60395</v>
      </c>
      <c r="R45" s="18">
        <v>0</v>
      </c>
      <c r="S45" s="13">
        <v>60395</v>
      </c>
      <c r="T45" s="17">
        <v>0</v>
      </c>
      <c r="U45" s="18">
        <v>0</v>
      </c>
      <c r="V45" s="18">
        <v>0</v>
      </c>
      <c r="W45" s="18">
        <v>0</v>
      </c>
      <c r="X45" s="18">
        <v>0</v>
      </c>
      <c r="Y45" s="13">
        <v>0</v>
      </c>
      <c r="Z45" s="17">
        <v>0</v>
      </c>
      <c r="AA45" s="18">
        <v>0</v>
      </c>
      <c r="AB45" s="18">
        <v>0</v>
      </c>
      <c r="AC45" s="18">
        <v>22433</v>
      </c>
      <c r="AD45" s="18">
        <v>0</v>
      </c>
      <c r="AE45" s="13">
        <v>22433</v>
      </c>
    </row>
    <row r="46" spans="1:31" x14ac:dyDescent="0.3">
      <c r="A46" s="4" t="s">
        <v>37</v>
      </c>
      <c r="B46" s="109">
        <v>0</v>
      </c>
      <c r="C46" s="110">
        <v>0</v>
      </c>
      <c r="D46" s="110">
        <v>0</v>
      </c>
      <c r="E46" s="110">
        <v>0</v>
      </c>
      <c r="F46" s="110">
        <v>0</v>
      </c>
      <c r="G46" s="111">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
      <c r="A52" s="4" t="s">
        <v>43</v>
      </c>
      <c r="B52" s="109">
        <v>0</v>
      </c>
      <c r="C52" s="110">
        <v>0</v>
      </c>
      <c r="D52" s="110">
        <v>0</v>
      </c>
      <c r="E52" s="110">
        <v>10162.049999999999</v>
      </c>
      <c r="F52" s="110">
        <v>0</v>
      </c>
      <c r="G52" s="111">
        <v>10162.049999999999</v>
      </c>
      <c r="H52" s="17">
        <v>0</v>
      </c>
      <c r="I52" s="18">
        <v>0</v>
      </c>
      <c r="J52" s="18">
        <v>0</v>
      </c>
      <c r="K52" s="18">
        <v>0</v>
      </c>
      <c r="L52" s="18">
        <v>0</v>
      </c>
      <c r="M52" s="13">
        <v>0</v>
      </c>
      <c r="N52" s="17">
        <v>0</v>
      </c>
      <c r="O52" s="18">
        <v>0</v>
      </c>
      <c r="P52" s="18">
        <v>0</v>
      </c>
      <c r="Q52" s="18">
        <v>10162.049999999999</v>
      </c>
      <c r="R52" s="18">
        <v>0</v>
      </c>
      <c r="S52" s="13">
        <v>10162.049999999999</v>
      </c>
      <c r="T52" s="17">
        <v>0</v>
      </c>
      <c r="U52" s="18">
        <v>0</v>
      </c>
      <c r="V52" s="18">
        <v>0</v>
      </c>
      <c r="W52" s="18">
        <v>0</v>
      </c>
      <c r="X52" s="18">
        <v>0</v>
      </c>
      <c r="Y52" s="13">
        <v>0</v>
      </c>
      <c r="Z52" s="17">
        <v>0</v>
      </c>
      <c r="AA52" s="18">
        <v>0</v>
      </c>
      <c r="AB52" s="18">
        <v>0</v>
      </c>
      <c r="AC52" s="18">
        <v>0</v>
      </c>
      <c r="AD52" s="18">
        <v>0</v>
      </c>
      <c r="AE52" s="13">
        <v>0</v>
      </c>
    </row>
    <row r="53" spans="1:31"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
      <c r="A55" s="4" t="s">
        <v>46</v>
      </c>
      <c r="B55" s="109">
        <v>0</v>
      </c>
      <c r="C55" s="110">
        <v>0</v>
      </c>
      <c r="D55" s="110">
        <v>0</v>
      </c>
      <c r="E55" s="110">
        <v>-18090.91</v>
      </c>
      <c r="F55" s="110">
        <v>0</v>
      </c>
      <c r="G55" s="111">
        <v>-18090.91</v>
      </c>
      <c r="H55" s="17">
        <v>0</v>
      </c>
      <c r="I55" s="18">
        <v>0</v>
      </c>
      <c r="J55" s="18">
        <v>0</v>
      </c>
      <c r="K55" s="18">
        <v>0</v>
      </c>
      <c r="L55" s="18">
        <v>0</v>
      </c>
      <c r="M55" s="13">
        <v>0</v>
      </c>
      <c r="N55" s="17">
        <v>0</v>
      </c>
      <c r="O55" s="18">
        <v>0</v>
      </c>
      <c r="P55" s="18">
        <v>0</v>
      </c>
      <c r="Q55" s="18">
        <v>-18090.91</v>
      </c>
      <c r="R55" s="18">
        <v>0</v>
      </c>
      <c r="S55" s="13">
        <v>-18090.91</v>
      </c>
      <c r="T55" s="17">
        <v>0</v>
      </c>
      <c r="U55" s="18">
        <v>0</v>
      </c>
      <c r="V55" s="18">
        <v>0</v>
      </c>
      <c r="W55" s="18">
        <v>0</v>
      </c>
      <c r="X55" s="18">
        <v>0</v>
      </c>
      <c r="Y55" s="13">
        <v>0</v>
      </c>
      <c r="Z55" s="17">
        <v>0</v>
      </c>
      <c r="AA55" s="18">
        <v>0</v>
      </c>
      <c r="AB55" s="18">
        <v>0</v>
      </c>
      <c r="AC55" s="18">
        <v>0</v>
      </c>
      <c r="AD55" s="18">
        <v>0</v>
      </c>
      <c r="AE55" s="13">
        <v>0</v>
      </c>
    </row>
    <row r="56" spans="1:3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
      <c r="A59" s="4" t="s">
        <v>50</v>
      </c>
      <c r="B59" s="109">
        <v>0</v>
      </c>
      <c r="C59" s="110">
        <v>0</v>
      </c>
      <c r="D59" s="110">
        <v>0</v>
      </c>
      <c r="E59" s="110">
        <v>0</v>
      </c>
      <c r="F59" s="110">
        <v>0</v>
      </c>
      <c r="G59" s="111">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
      <c r="A62" s="4" t="s">
        <v>53</v>
      </c>
      <c r="B62" s="109">
        <v>0</v>
      </c>
      <c r="C62" s="110">
        <v>0</v>
      </c>
      <c r="D62" s="110">
        <v>0</v>
      </c>
      <c r="E62" s="110">
        <v>16701.73</v>
      </c>
      <c r="F62" s="110">
        <v>0</v>
      </c>
      <c r="G62" s="111">
        <v>16701.73</v>
      </c>
      <c r="H62" s="17">
        <v>0</v>
      </c>
      <c r="I62" s="18">
        <v>0</v>
      </c>
      <c r="J62" s="18">
        <v>0</v>
      </c>
      <c r="K62" s="18">
        <v>0</v>
      </c>
      <c r="L62" s="18">
        <v>0</v>
      </c>
      <c r="M62" s="13">
        <v>0</v>
      </c>
      <c r="N62" s="17">
        <v>0</v>
      </c>
      <c r="O62" s="18">
        <v>0</v>
      </c>
      <c r="P62" s="18">
        <v>0</v>
      </c>
      <c r="Q62" s="18">
        <v>16701.73</v>
      </c>
      <c r="R62" s="18">
        <v>0</v>
      </c>
      <c r="S62" s="13">
        <v>16701.73</v>
      </c>
      <c r="T62" s="17">
        <v>0</v>
      </c>
      <c r="U62" s="18">
        <v>0</v>
      </c>
      <c r="V62" s="18">
        <v>0</v>
      </c>
      <c r="W62" s="18">
        <v>0</v>
      </c>
      <c r="X62" s="18">
        <v>0</v>
      </c>
      <c r="Y62" s="13">
        <v>0</v>
      </c>
      <c r="Z62" s="17">
        <v>0</v>
      </c>
      <c r="AA62" s="18">
        <v>0</v>
      </c>
      <c r="AB62" s="18">
        <v>0</v>
      </c>
      <c r="AC62" s="18">
        <v>0</v>
      </c>
      <c r="AD62" s="18">
        <v>0</v>
      </c>
      <c r="AE62" s="13">
        <v>0</v>
      </c>
    </row>
    <row r="63" spans="1:3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
      <c r="A65" s="4" t="s">
        <v>56</v>
      </c>
      <c r="B65" s="109">
        <v>205000</v>
      </c>
      <c r="C65" s="110">
        <v>0</v>
      </c>
      <c r="D65" s="110">
        <v>0</v>
      </c>
      <c r="E65" s="110">
        <v>28681</v>
      </c>
      <c r="F65" s="110">
        <v>0</v>
      </c>
      <c r="G65" s="111">
        <v>233681</v>
      </c>
      <c r="H65" s="17">
        <v>0</v>
      </c>
      <c r="I65" s="18">
        <v>0</v>
      </c>
      <c r="J65" s="18">
        <v>0</v>
      </c>
      <c r="K65" s="18">
        <v>0</v>
      </c>
      <c r="L65" s="18">
        <v>0</v>
      </c>
      <c r="M65" s="13">
        <v>0</v>
      </c>
      <c r="N65" s="17">
        <v>0</v>
      </c>
      <c r="O65" s="18">
        <v>0</v>
      </c>
      <c r="P65" s="18">
        <v>0</v>
      </c>
      <c r="Q65" s="18">
        <v>9318</v>
      </c>
      <c r="R65" s="18">
        <v>0</v>
      </c>
      <c r="S65" s="13">
        <v>9318</v>
      </c>
      <c r="T65" s="17">
        <v>205000</v>
      </c>
      <c r="U65" s="18">
        <v>0</v>
      </c>
      <c r="V65" s="18">
        <v>0</v>
      </c>
      <c r="W65" s="18">
        <v>0</v>
      </c>
      <c r="X65" s="18">
        <v>0</v>
      </c>
      <c r="Y65" s="13">
        <v>205000</v>
      </c>
      <c r="Z65" s="17">
        <v>0</v>
      </c>
      <c r="AA65" s="18">
        <v>0</v>
      </c>
      <c r="AB65" s="18">
        <v>0</v>
      </c>
      <c r="AC65" s="18">
        <v>19363</v>
      </c>
      <c r="AD65" s="18">
        <v>0</v>
      </c>
      <c r="AE65" s="13">
        <v>19363</v>
      </c>
    </row>
    <row r="66" spans="1:3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
      <c r="A67" s="4" t="s">
        <v>58</v>
      </c>
      <c r="B67" s="109">
        <v>0</v>
      </c>
      <c r="C67" s="110">
        <v>0</v>
      </c>
      <c r="D67" s="110">
        <v>0</v>
      </c>
      <c r="E67" s="110">
        <v>6936</v>
      </c>
      <c r="F67" s="110">
        <v>0</v>
      </c>
      <c r="G67" s="111">
        <v>6936</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6936</v>
      </c>
      <c r="AD67" s="18">
        <v>0</v>
      </c>
      <c r="AE67" s="13">
        <v>6936</v>
      </c>
    </row>
    <row r="68" spans="1:3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
      <c r="A87" s="4" t="s">
        <v>78</v>
      </c>
      <c r="B87" s="109">
        <v>0</v>
      </c>
      <c r="C87" s="110">
        <v>0</v>
      </c>
      <c r="D87" s="110">
        <v>0</v>
      </c>
      <c r="E87" s="110">
        <v>11666.83</v>
      </c>
      <c r="F87" s="110">
        <v>0</v>
      </c>
      <c r="G87" s="111">
        <v>11666.83</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11666.83</v>
      </c>
      <c r="AD87" s="18">
        <v>0</v>
      </c>
      <c r="AE87" s="13">
        <v>11666.83</v>
      </c>
    </row>
    <row r="88" spans="1:3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
      <c r="A90" s="80" t="s">
        <v>80</v>
      </c>
      <c r="B90" s="81">
        <f>SUM(B9:B89)</f>
        <v>205000</v>
      </c>
      <c r="C90" s="82">
        <f t="shared" ref="C90:G90" si="0">SUM(C9:C89)</f>
        <v>0</v>
      </c>
      <c r="D90" s="82">
        <f t="shared" si="0"/>
        <v>2000</v>
      </c>
      <c r="E90" s="82">
        <f t="shared" si="0"/>
        <v>327035.83</v>
      </c>
      <c r="F90" s="82">
        <f t="shared" si="0"/>
        <v>0</v>
      </c>
      <c r="G90" s="83">
        <f t="shared" si="0"/>
        <v>534035.82999999996</v>
      </c>
      <c r="H90" s="81">
        <f t="shared" ref="H90:AE90" si="1">SUM(H9:H89)</f>
        <v>0</v>
      </c>
      <c r="I90" s="82">
        <f t="shared" si="1"/>
        <v>0</v>
      </c>
      <c r="J90" s="82">
        <f t="shared" si="1"/>
        <v>0</v>
      </c>
      <c r="K90" s="82">
        <f t="shared" si="1"/>
        <v>0</v>
      </c>
      <c r="L90" s="82">
        <f t="shared" si="1"/>
        <v>0</v>
      </c>
      <c r="M90" s="83">
        <f t="shared" si="1"/>
        <v>0</v>
      </c>
      <c r="N90" s="81">
        <f t="shared" si="1"/>
        <v>0</v>
      </c>
      <c r="O90" s="82">
        <f t="shared" si="1"/>
        <v>0</v>
      </c>
      <c r="P90" s="82">
        <f t="shared" si="1"/>
        <v>2000</v>
      </c>
      <c r="Q90" s="82">
        <f t="shared" si="1"/>
        <v>245634.85000000003</v>
      </c>
      <c r="R90" s="82">
        <f t="shared" si="1"/>
        <v>0</v>
      </c>
      <c r="S90" s="83">
        <f t="shared" si="1"/>
        <v>247634.85000000003</v>
      </c>
      <c r="T90" s="81">
        <f t="shared" si="1"/>
        <v>205000</v>
      </c>
      <c r="U90" s="82">
        <f t="shared" si="1"/>
        <v>0</v>
      </c>
      <c r="V90" s="82">
        <f t="shared" si="1"/>
        <v>0</v>
      </c>
      <c r="W90" s="82">
        <f t="shared" si="1"/>
        <v>19002.150000000001</v>
      </c>
      <c r="X90" s="82">
        <f t="shared" si="1"/>
        <v>0</v>
      </c>
      <c r="Y90" s="83">
        <f t="shared" si="1"/>
        <v>224002.15</v>
      </c>
      <c r="Z90" s="81">
        <f t="shared" si="1"/>
        <v>0</v>
      </c>
      <c r="AA90" s="82">
        <f t="shared" si="1"/>
        <v>0</v>
      </c>
      <c r="AB90" s="82">
        <f t="shared" si="1"/>
        <v>0</v>
      </c>
      <c r="AC90" s="82">
        <f t="shared" si="1"/>
        <v>62398.83</v>
      </c>
      <c r="AD90" s="82">
        <f t="shared" si="1"/>
        <v>0</v>
      </c>
      <c r="AE90" s="83">
        <f t="shared" si="1"/>
        <v>62398.83</v>
      </c>
    </row>
    <row r="91" spans="1:31"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7" width="12.6640625" style="9"/>
    <col min="74" max="16384" width="12.6640625" style="6"/>
  </cols>
  <sheetData>
    <row r="1" spans="1:7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
      <c r="A3" s="79" t="str">
        <f>'Total Sales'!A3</f>
        <v>2016-17</v>
      </c>
    </row>
    <row r="4" spans="1:73" ht="15.6" x14ac:dyDescent="0.3">
      <c r="A4" s="125" t="s">
        <v>102</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1"/>
      <c r="BJ4" s="120"/>
      <c r="BK4" s="121"/>
      <c r="BL4" s="121"/>
      <c r="BM4" s="121"/>
      <c r="BN4" s="121"/>
      <c r="BO4" s="122"/>
    </row>
    <row r="5" spans="1:73" s="11" customFormat="1" x14ac:dyDescent="0.3">
      <c r="A5" s="95"/>
      <c r="B5" s="129" t="s">
        <v>198</v>
      </c>
      <c r="C5" s="126"/>
      <c r="D5" s="126"/>
      <c r="E5" s="126"/>
      <c r="F5" s="126"/>
      <c r="G5" s="127"/>
      <c r="H5" s="128" t="s">
        <v>187</v>
      </c>
      <c r="I5" s="129"/>
      <c r="J5" s="129"/>
      <c r="K5" s="129"/>
      <c r="L5" s="129"/>
      <c r="M5" s="130"/>
      <c r="N5" s="129" t="s">
        <v>188</v>
      </c>
      <c r="O5" s="129"/>
      <c r="P5" s="129"/>
      <c r="Q5" s="129"/>
      <c r="R5" s="129"/>
      <c r="S5" s="130"/>
      <c r="T5" s="129" t="s">
        <v>189</v>
      </c>
      <c r="U5" s="129"/>
      <c r="V5" s="129"/>
      <c r="W5" s="129"/>
      <c r="X5" s="129"/>
      <c r="Y5" s="130"/>
      <c r="Z5" s="128" t="s">
        <v>190</v>
      </c>
      <c r="AA5" s="129"/>
      <c r="AB5" s="129"/>
      <c r="AC5" s="129"/>
      <c r="AD5" s="129"/>
      <c r="AE5" s="130"/>
      <c r="AF5" s="129" t="s">
        <v>191</v>
      </c>
      <c r="AG5" s="129"/>
      <c r="AH5" s="129"/>
      <c r="AI5" s="129"/>
      <c r="AJ5" s="129"/>
      <c r="AK5" s="130"/>
      <c r="AL5" s="129" t="s">
        <v>192</v>
      </c>
      <c r="AM5" s="129"/>
      <c r="AN5" s="129"/>
      <c r="AO5" s="129"/>
      <c r="AP5" s="129"/>
      <c r="AQ5" s="130"/>
      <c r="AR5" s="129" t="s">
        <v>193</v>
      </c>
      <c r="AS5" s="129"/>
      <c r="AT5" s="129"/>
      <c r="AU5" s="129"/>
      <c r="AV5" s="129"/>
      <c r="AW5" s="130"/>
      <c r="AX5" s="129" t="s">
        <v>194</v>
      </c>
      <c r="AY5" s="129"/>
      <c r="AZ5" s="129"/>
      <c r="BA5" s="129"/>
      <c r="BB5" s="129"/>
      <c r="BC5" s="130"/>
      <c r="BD5" s="129" t="s">
        <v>195</v>
      </c>
      <c r="BE5" s="129"/>
      <c r="BF5" s="129"/>
      <c r="BG5" s="129"/>
      <c r="BH5" s="129"/>
      <c r="BI5" s="130"/>
      <c r="BJ5" s="128" t="s">
        <v>196</v>
      </c>
      <c r="BK5" s="129" t="s">
        <v>197</v>
      </c>
      <c r="BL5" s="129" t="s">
        <v>198</v>
      </c>
      <c r="BM5" s="129"/>
      <c r="BN5" s="129"/>
      <c r="BO5" s="130"/>
      <c r="BP5" s="131"/>
      <c r="BQ5" s="131"/>
      <c r="BR5" s="131"/>
      <c r="BS5" s="131"/>
      <c r="BT5" s="131"/>
      <c r="BU5" s="131"/>
    </row>
    <row r="6" spans="1:73" s="11" customFormat="1" ht="13.8" x14ac:dyDescent="0.25">
      <c r="A6" s="95"/>
      <c r="B6" s="98" t="str">
        <f>$H$4&amp;" Total"</f>
        <v xml:space="preserve"> Total</v>
      </c>
      <c r="C6" s="98"/>
      <c r="D6" s="98"/>
      <c r="E6" s="98"/>
      <c r="F6" s="98"/>
      <c r="G6" s="99"/>
      <c r="H6" s="97" t="s">
        <v>118</v>
      </c>
      <c r="I6" s="98"/>
      <c r="J6" s="98"/>
      <c r="K6" s="98"/>
      <c r="L6" s="98"/>
      <c r="M6" s="99"/>
      <c r="N6" s="98" t="s">
        <v>119</v>
      </c>
      <c r="O6" s="98"/>
      <c r="P6" s="98"/>
      <c r="Q6" s="98"/>
      <c r="R6" s="98"/>
      <c r="S6" s="99"/>
      <c r="T6" s="98" t="s">
        <v>120</v>
      </c>
      <c r="U6" s="98"/>
      <c r="V6" s="98"/>
      <c r="W6" s="98"/>
      <c r="X6" s="98"/>
      <c r="Y6" s="99"/>
      <c r="Z6" s="97" t="s">
        <v>121</v>
      </c>
      <c r="AA6" s="98"/>
      <c r="AB6" s="98"/>
      <c r="AC6" s="98"/>
      <c r="AD6" s="98"/>
      <c r="AE6" s="99"/>
      <c r="AF6" s="98" t="s">
        <v>122</v>
      </c>
      <c r="AG6" s="98"/>
      <c r="AH6" s="98"/>
      <c r="AI6" s="98"/>
      <c r="AJ6" s="98"/>
      <c r="AK6" s="99"/>
      <c r="AL6" s="98" t="s">
        <v>123</v>
      </c>
      <c r="AM6" s="98"/>
      <c r="AN6" s="98"/>
      <c r="AO6" s="98"/>
      <c r="AP6" s="98"/>
      <c r="AQ6" s="99"/>
      <c r="AR6" s="98" t="s">
        <v>124</v>
      </c>
      <c r="AS6" s="98"/>
      <c r="AT6" s="98"/>
      <c r="AU6" s="98"/>
      <c r="AV6" s="98"/>
      <c r="AW6" s="99"/>
      <c r="AX6" s="98" t="s">
        <v>125</v>
      </c>
      <c r="AY6" s="98"/>
      <c r="AZ6" s="98"/>
      <c r="BA6" s="98"/>
      <c r="BB6" s="98"/>
      <c r="BC6" s="99"/>
      <c r="BD6" s="98" t="s">
        <v>126</v>
      </c>
      <c r="BE6" s="98"/>
      <c r="BF6" s="98"/>
      <c r="BG6" s="98"/>
      <c r="BH6" s="98"/>
      <c r="BI6" s="99"/>
      <c r="BJ6" s="100" t="s">
        <v>114</v>
      </c>
      <c r="BK6" s="98"/>
      <c r="BL6" s="98"/>
      <c r="BM6" s="98"/>
      <c r="BN6" s="98"/>
      <c r="BO6" s="99"/>
    </row>
    <row r="7" spans="1:73"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c r="BJ7" s="88" t="s">
        <v>169</v>
      </c>
      <c r="BK7" s="89" t="s">
        <v>170</v>
      </c>
      <c r="BL7" s="89" t="s">
        <v>172</v>
      </c>
      <c r="BM7" s="89" t="s">
        <v>173</v>
      </c>
      <c r="BN7" s="89" t="s">
        <v>104</v>
      </c>
      <c r="BO7" s="101" t="s">
        <v>241</v>
      </c>
    </row>
    <row r="8" spans="1:73"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c r="BJ8" s="102" t="s">
        <v>94</v>
      </c>
      <c r="BK8" s="103" t="s">
        <v>95</v>
      </c>
      <c r="BL8" s="103" t="s">
        <v>96</v>
      </c>
      <c r="BM8" s="103" t="s">
        <v>97</v>
      </c>
      <c r="BN8" s="103" t="s">
        <v>98</v>
      </c>
      <c r="BO8" s="104" t="s">
        <v>99</v>
      </c>
    </row>
    <row r="9" spans="1:73"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
      <c r="A10" s="4" t="s">
        <v>1</v>
      </c>
      <c r="B10" s="109">
        <v>0</v>
      </c>
      <c r="C10" s="110">
        <v>0</v>
      </c>
      <c r="D10" s="110">
        <v>0</v>
      </c>
      <c r="E10" s="110">
        <v>-15000</v>
      </c>
      <c r="F10" s="110">
        <v>0</v>
      </c>
      <c r="G10" s="111">
        <v>-15000</v>
      </c>
      <c r="H10" s="17">
        <v>0</v>
      </c>
      <c r="I10" s="18">
        <v>0</v>
      </c>
      <c r="J10" s="18">
        <v>0</v>
      </c>
      <c r="K10" s="18">
        <v>0</v>
      </c>
      <c r="L10" s="18">
        <v>0</v>
      </c>
      <c r="M10" s="13">
        <v>0</v>
      </c>
      <c r="N10" s="17">
        <v>0</v>
      </c>
      <c r="O10" s="18">
        <v>0</v>
      </c>
      <c r="P10" s="18">
        <v>0</v>
      </c>
      <c r="Q10" s="18">
        <v>-15000</v>
      </c>
      <c r="R10" s="18">
        <v>0</v>
      </c>
      <c r="S10" s="13">
        <v>-15000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3">
      <c r="A11" s="4" t="s">
        <v>2</v>
      </c>
      <c r="B11" s="109">
        <v>0</v>
      </c>
      <c r="C11" s="110">
        <v>0</v>
      </c>
      <c r="D11" s="110">
        <v>0</v>
      </c>
      <c r="E11" s="110">
        <v>7000</v>
      </c>
      <c r="F11" s="110">
        <v>0</v>
      </c>
      <c r="G11" s="111">
        <v>7000</v>
      </c>
      <c r="H11" s="17">
        <v>0</v>
      </c>
      <c r="I11" s="18">
        <v>0</v>
      </c>
      <c r="J11" s="18">
        <v>0</v>
      </c>
      <c r="K11" s="18">
        <v>0</v>
      </c>
      <c r="L11" s="18">
        <v>0</v>
      </c>
      <c r="M11" s="13">
        <v>0</v>
      </c>
      <c r="N11" s="17">
        <v>0</v>
      </c>
      <c r="O11" s="18">
        <v>0</v>
      </c>
      <c r="P11" s="18">
        <v>0</v>
      </c>
      <c r="Q11" s="18">
        <v>7000</v>
      </c>
      <c r="R11" s="18">
        <v>0</v>
      </c>
      <c r="S11" s="13">
        <v>7000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c r="BJ11" s="17">
        <v>0</v>
      </c>
      <c r="BK11" s="18">
        <v>0</v>
      </c>
      <c r="BL11" s="18">
        <v>0</v>
      </c>
      <c r="BM11" s="18">
        <v>0</v>
      </c>
      <c r="BN11" s="18">
        <v>0</v>
      </c>
      <c r="BO11" s="13">
        <v>0</v>
      </c>
    </row>
    <row r="12" spans="1:73" x14ac:dyDescent="0.3">
      <c r="A12" s="4" t="s">
        <v>3</v>
      </c>
      <c r="B12" s="109">
        <v>0</v>
      </c>
      <c r="C12" s="110">
        <v>0</v>
      </c>
      <c r="D12" s="110">
        <v>0</v>
      </c>
      <c r="E12" s="110">
        <v>124000</v>
      </c>
      <c r="F12" s="110">
        <v>0</v>
      </c>
      <c r="G12" s="111">
        <v>124000</v>
      </c>
      <c r="H12" s="17">
        <v>0</v>
      </c>
      <c r="I12" s="18">
        <v>0</v>
      </c>
      <c r="J12" s="18">
        <v>0</v>
      </c>
      <c r="K12" s="18">
        <v>124000</v>
      </c>
      <c r="L12" s="18">
        <v>0</v>
      </c>
      <c r="M12" s="13">
        <v>124000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
      <c r="A13" s="4" t="s">
        <v>4</v>
      </c>
      <c r="B13" s="109">
        <v>0</v>
      </c>
      <c r="C13" s="110">
        <v>0</v>
      </c>
      <c r="D13" s="110">
        <v>3000</v>
      </c>
      <c r="E13" s="110">
        <v>101000</v>
      </c>
      <c r="F13" s="110">
        <v>0</v>
      </c>
      <c r="G13" s="111">
        <v>104000</v>
      </c>
      <c r="H13" s="17">
        <v>0</v>
      </c>
      <c r="I13" s="18">
        <v>0</v>
      </c>
      <c r="J13" s="18">
        <v>1000</v>
      </c>
      <c r="K13" s="18">
        <v>25000</v>
      </c>
      <c r="L13" s="18">
        <v>0</v>
      </c>
      <c r="M13" s="13">
        <v>26000</v>
      </c>
      <c r="N13" s="17">
        <v>0</v>
      </c>
      <c r="O13" s="18">
        <v>0</v>
      </c>
      <c r="P13" s="18">
        <v>1000</v>
      </c>
      <c r="Q13" s="18">
        <v>45000</v>
      </c>
      <c r="R13" s="18">
        <v>0</v>
      </c>
      <c r="S13" s="13">
        <v>46000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2000</v>
      </c>
      <c r="BB13" s="18">
        <v>0</v>
      </c>
      <c r="BC13" s="13">
        <v>2000</v>
      </c>
      <c r="BD13" s="17">
        <v>0</v>
      </c>
      <c r="BE13" s="18">
        <v>0</v>
      </c>
      <c r="BF13" s="18">
        <v>0</v>
      </c>
      <c r="BG13" s="18">
        <v>7000</v>
      </c>
      <c r="BH13" s="18">
        <v>0</v>
      </c>
      <c r="BI13" s="13">
        <v>7000</v>
      </c>
      <c r="BJ13" s="17">
        <v>0</v>
      </c>
      <c r="BK13" s="18">
        <v>0</v>
      </c>
      <c r="BL13" s="18">
        <v>1000</v>
      </c>
      <c r="BM13" s="18">
        <v>22000</v>
      </c>
      <c r="BN13" s="18">
        <v>0</v>
      </c>
      <c r="BO13" s="13">
        <v>23000</v>
      </c>
    </row>
    <row r="14" spans="1:73"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
      <c r="A18" s="4" t="s">
        <v>9</v>
      </c>
      <c r="B18" s="109">
        <v>0</v>
      </c>
      <c r="C18" s="110">
        <v>0</v>
      </c>
      <c r="D18" s="110">
        <v>0</v>
      </c>
      <c r="E18" s="110">
        <v>-19000</v>
      </c>
      <c r="F18" s="110">
        <v>-3300</v>
      </c>
      <c r="G18" s="111">
        <v>-22300</v>
      </c>
      <c r="H18" s="17">
        <v>0</v>
      </c>
      <c r="I18" s="18">
        <v>0</v>
      </c>
      <c r="J18" s="18">
        <v>0</v>
      </c>
      <c r="K18" s="18">
        <v>0</v>
      </c>
      <c r="L18" s="18">
        <v>-3300</v>
      </c>
      <c r="M18" s="13">
        <v>-3300</v>
      </c>
      <c r="N18" s="17">
        <v>0</v>
      </c>
      <c r="O18" s="18">
        <v>0</v>
      </c>
      <c r="P18" s="18">
        <v>0</v>
      </c>
      <c r="Q18" s="18">
        <v>-19000</v>
      </c>
      <c r="R18" s="18">
        <v>0</v>
      </c>
      <c r="S18" s="13">
        <v>-19000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
      <c r="A19" s="4" t="s">
        <v>10</v>
      </c>
      <c r="B19" s="109">
        <v>4503454</v>
      </c>
      <c r="C19" s="110">
        <v>0</v>
      </c>
      <c r="D19" s="110">
        <v>0</v>
      </c>
      <c r="E19" s="110">
        <v>177992</v>
      </c>
      <c r="F19" s="110">
        <v>0</v>
      </c>
      <c r="G19" s="111">
        <v>4681446</v>
      </c>
      <c r="H19" s="17">
        <v>0</v>
      </c>
      <c r="I19" s="18">
        <v>0</v>
      </c>
      <c r="J19" s="18">
        <v>0</v>
      </c>
      <c r="K19" s="18">
        <v>44476</v>
      </c>
      <c r="L19" s="18">
        <v>0</v>
      </c>
      <c r="M19" s="13">
        <v>44476</v>
      </c>
      <c r="N19" s="17">
        <v>4503454</v>
      </c>
      <c r="O19" s="18">
        <v>0</v>
      </c>
      <c r="P19" s="18">
        <v>0</v>
      </c>
      <c r="Q19" s="18">
        <v>133516</v>
      </c>
      <c r="R19" s="18">
        <v>0</v>
      </c>
      <c r="S19" s="13">
        <v>4636970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c r="BJ19" s="17">
        <v>0</v>
      </c>
      <c r="BK19" s="18">
        <v>0</v>
      </c>
      <c r="BL19" s="18">
        <v>0</v>
      </c>
      <c r="BM19" s="18">
        <v>0</v>
      </c>
      <c r="BN19" s="18">
        <v>0</v>
      </c>
      <c r="BO19" s="13">
        <v>0</v>
      </c>
    </row>
    <row r="20" spans="1:67"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
      <c r="A21" s="4" t="s">
        <v>12</v>
      </c>
      <c r="B21" s="109">
        <v>92000</v>
      </c>
      <c r="C21" s="110">
        <v>0</v>
      </c>
      <c r="D21" s="110">
        <v>0</v>
      </c>
      <c r="E21" s="110">
        <v>0</v>
      </c>
      <c r="F21" s="110">
        <v>0</v>
      </c>
      <c r="G21" s="111">
        <v>92000</v>
      </c>
      <c r="H21" s="17">
        <v>0</v>
      </c>
      <c r="I21" s="18">
        <v>0</v>
      </c>
      <c r="J21" s="18">
        <v>0</v>
      </c>
      <c r="K21" s="18">
        <v>0</v>
      </c>
      <c r="L21" s="18">
        <v>0</v>
      </c>
      <c r="M21" s="13">
        <v>0</v>
      </c>
      <c r="N21" s="17">
        <v>92000</v>
      </c>
      <c r="O21" s="18">
        <v>0</v>
      </c>
      <c r="P21" s="18">
        <v>0</v>
      </c>
      <c r="Q21" s="18">
        <v>0</v>
      </c>
      <c r="R21" s="18">
        <v>0</v>
      </c>
      <c r="S21" s="13">
        <v>92000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
      <c r="A23" s="4" t="s">
        <v>14</v>
      </c>
      <c r="B23" s="109">
        <v>0</v>
      </c>
      <c r="C23" s="110">
        <v>0</v>
      </c>
      <c r="D23" s="110">
        <v>0</v>
      </c>
      <c r="E23" s="110">
        <v>276600.02</v>
      </c>
      <c r="F23" s="110">
        <v>0</v>
      </c>
      <c r="G23" s="111">
        <v>276600.02</v>
      </c>
      <c r="H23" s="17">
        <v>0</v>
      </c>
      <c r="I23" s="18">
        <v>0</v>
      </c>
      <c r="J23" s="18">
        <v>0</v>
      </c>
      <c r="K23" s="18">
        <v>96040.79</v>
      </c>
      <c r="L23" s="18">
        <v>0</v>
      </c>
      <c r="M23" s="13">
        <v>96040.79</v>
      </c>
      <c r="N23" s="17">
        <v>0</v>
      </c>
      <c r="O23" s="18">
        <v>0</v>
      </c>
      <c r="P23" s="18">
        <v>0</v>
      </c>
      <c r="Q23" s="18">
        <v>180559.23</v>
      </c>
      <c r="R23" s="18">
        <v>0</v>
      </c>
      <c r="S23" s="13">
        <v>180559.23</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3">
      <c r="A25" s="4" t="s">
        <v>16</v>
      </c>
      <c r="B25" s="109">
        <v>18450</v>
      </c>
      <c r="C25" s="110">
        <v>0</v>
      </c>
      <c r="D25" s="110">
        <v>0</v>
      </c>
      <c r="E25" s="110">
        <v>6170</v>
      </c>
      <c r="F25" s="110">
        <v>0</v>
      </c>
      <c r="G25" s="111">
        <v>24620</v>
      </c>
      <c r="H25" s="17">
        <v>18450</v>
      </c>
      <c r="I25" s="18">
        <v>0</v>
      </c>
      <c r="J25" s="18">
        <v>0</v>
      </c>
      <c r="K25" s="18">
        <v>1599</v>
      </c>
      <c r="L25" s="18">
        <v>0</v>
      </c>
      <c r="M25" s="13">
        <v>20049</v>
      </c>
      <c r="N25" s="17">
        <v>0</v>
      </c>
      <c r="O25" s="18">
        <v>0</v>
      </c>
      <c r="P25" s="18">
        <v>0</v>
      </c>
      <c r="Q25" s="18">
        <v>4571</v>
      </c>
      <c r="R25" s="18">
        <v>0</v>
      </c>
      <c r="S25" s="13">
        <v>4571</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3">
      <c r="A26" s="4" t="s">
        <v>17</v>
      </c>
      <c r="B26" s="109">
        <v>0</v>
      </c>
      <c r="C26" s="110">
        <v>0</v>
      </c>
      <c r="D26" s="110">
        <v>0</v>
      </c>
      <c r="E26" s="110">
        <v>0</v>
      </c>
      <c r="F26" s="110">
        <v>15104.55</v>
      </c>
      <c r="G26" s="111">
        <v>15104.55</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15104.55</v>
      </c>
      <c r="BO26" s="13">
        <v>15104.55</v>
      </c>
    </row>
    <row r="27" spans="1:67" x14ac:dyDescent="0.3">
      <c r="A27" s="4" t="s">
        <v>18</v>
      </c>
      <c r="B27" s="109">
        <v>0</v>
      </c>
      <c r="C27" s="110">
        <v>0</v>
      </c>
      <c r="D27" s="110">
        <v>0</v>
      </c>
      <c r="E27" s="110">
        <v>52385</v>
      </c>
      <c r="F27" s="110">
        <v>0</v>
      </c>
      <c r="G27" s="111">
        <v>52385</v>
      </c>
      <c r="H27" s="17">
        <v>0</v>
      </c>
      <c r="I27" s="18">
        <v>0</v>
      </c>
      <c r="J27" s="18">
        <v>0</v>
      </c>
      <c r="K27" s="18">
        <v>0</v>
      </c>
      <c r="L27" s="18">
        <v>0</v>
      </c>
      <c r="M27" s="13">
        <v>0</v>
      </c>
      <c r="N27" s="17">
        <v>0</v>
      </c>
      <c r="O27" s="18">
        <v>0</v>
      </c>
      <c r="P27" s="18">
        <v>0</v>
      </c>
      <c r="Q27" s="18">
        <v>52385</v>
      </c>
      <c r="R27" s="18">
        <v>0</v>
      </c>
      <c r="S27" s="13">
        <v>52385</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
      <c r="A28" s="4" t="s">
        <v>19</v>
      </c>
      <c r="B28" s="109">
        <v>28182</v>
      </c>
      <c r="C28" s="110">
        <v>0</v>
      </c>
      <c r="D28" s="110">
        <v>0</v>
      </c>
      <c r="E28" s="110">
        <v>0</v>
      </c>
      <c r="F28" s="110">
        <v>0</v>
      </c>
      <c r="G28" s="111">
        <v>28182</v>
      </c>
      <c r="H28" s="17">
        <v>0</v>
      </c>
      <c r="I28" s="18">
        <v>0</v>
      </c>
      <c r="J28" s="18">
        <v>0</v>
      </c>
      <c r="K28" s="18">
        <v>0</v>
      </c>
      <c r="L28" s="18">
        <v>0</v>
      </c>
      <c r="M28" s="13">
        <v>0</v>
      </c>
      <c r="N28" s="17">
        <v>28182</v>
      </c>
      <c r="O28" s="18">
        <v>0</v>
      </c>
      <c r="P28" s="18">
        <v>0</v>
      </c>
      <c r="Q28" s="18">
        <v>0</v>
      </c>
      <c r="R28" s="18">
        <v>0</v>
      </c>
      <c r="S28" s="13">
        <v>28182</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3">
      <c r="A31" s="4" t="s">
        <v>22</v>
      </c>
      <c r="B31" s="109">
        <v>0</v>
      </c>
      <c r="C31" s="110">
        <v>0</v>
      </c>
      <c r="D31" s="110">
        <v>0</v>
      </c>
      <c r="E31" s="110">
        <v>0</v>
      </c>
      <c r="F31" s="110">
        <v>27595</v>
      </c>
      <c r="G31" s="111">
        <v>27595</v>
      </c>
      <c r="H31" s="17">
        <v>0</v>
      </c>
      <c r="I31" s="18">
        <v>0</v>
      </c>
      <c r="J31" s="18">
        <v>0</v>
      </c>
      <c r="K31" s="18">
        <v>0</v>
      </c>
      <c r="L31" s="18">
        <v>0</v>
      </c>
      <c r="M31" s="13">
        <v>0</v>
      </c>
      <c r="N31" s="17">
        <v>0</v>
      </c>
      <c r="O31" s="18">
        <v>0</v>
      </c>
      <c r="P31" s="18">
        <v>0</v>
      </c>
      <c r="Q31" s="18">
        <v>0</v>
      </c>
      <c r="R31" s="18">
        <v>27595</v>
      </c>
      <c r="S31" s="13">
        <v>27595</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
      <c r="A32" s="4" t="s">
        <v>23</v>
      </c>
      <c r="B32" s="109">
        <v>0</v>
      </c>
      <c r="C32" s="110">
        <v>0</v>
      </c>
      <c r="D32" s="110">
        <v>0</v>
      </c>
      <c r="E32" s="110">
        <v>0</v>
      </c>
      <c r="F32" s="110">
        <v>2862.5</v>
      </c>
      <c r="G32" s="111">
        <v>2862.5</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2862.5</v>
      </c>
      <c r="AW32" s="13">
        <v>2862.5</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
      <c r="A34" s="4" t="s">
        <v>25</v>
      </c>
      <c r="B34" s="109">
        <v>0</v>
      </c>
      <c r="C34" s="110">
        <v>0</v>
      </c>
      <c r="D34" s="110">
        <v>0</v>
      </c>
      <c r="E34" s="110">
        <v>76074.78</v>
      </c>
      <c r="F34" s="110">
        <v>12595.85</v>
      </c>
      <c r="G34" s="111">
        <v>88670.63</v>
      </c>
      <c r="H34" s="17">
        <v>0</v>
      </c>
      <c r="I34" s="18">
        <v>0</v>
      </c>
      <c r="J34" s="18">
        <v>0</v>
      </c>
      <c r="K34" s="18">
        <v>0</v>
      </c>
      <c r="L34" s="18">
        <v>0</v>
      </c>
      <c r="M34" s="13">
        <v>0</v>
      </c>
      <c r="N34" s="17">
        <v>0</v>
      </c>
      <c r="O34" s="18">
        <v>0</v>
      </c>
      <c r="P34" s="18">
        <v>0</v>
      </c>
      <c r="Q34" s="18">
        <v>58451.869999999995</v>
      </c>
      <c r="R34" s="18">
        <v>12595.85</v>
      </c>
      <c r="S34" s="13">
        <v>71047.72</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17622.91</v>
      </c>
      <c r="AP34" s="18">
        <v>0</v>
      </c>
      <c r="AQ34" s="13">
        <v>17622.91</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0</v>
      </c>
      <c r="BN34" s="18">
        <v>0</v>
      </c>
      <c r="BO34" s="13">
        <v>0</v>
      </c>
    </row>
    <row r="35" spans="1:67" x14ac:dyDescent="0.3">
      <c r="A35" s="4" t="s">
        <v>26</v>
      </c>
      <c r="B35" s="109">
        <v>703000</v>
      </c>
      <c r="C35" s="110">
        <v>0</v>
      </c>
      <c r="D35" s="110">
        <v>0</v>
      </c>
      <c r="E35" s="110">
        <v>142077</v>
      </c>
      <c r="F35" s="110">
        <v>20625</v>
      </c>
      <c r="G35" s="111">
        <v>865702</v>
      </c>
      <c r="H35" s="17">
        <v>0</v>
      </c>
      <c r="I35" s="18">
        <v>0</v>
      </c>
      <c r="J35" s="18">
        <v>0</v>
      </c>
      <c r="K35" s="18">
        <v>1745</v>
      </c>
      <c r="L35" s="18">
        <v>7758</v>
      </c>
      <c r="M35" s="13">
        <v>9503</v>
      </c>
      <c r="N35" s="17">
        <v>0</v>
      </c>
      <c r="O35" s="18">
        <v>0</v>
      </c>
      <c r="P35" s="18">
        <v>0</v>
      </c>
      <c r="Q35" s="18">
        <v>89478</v>
      </c>
      <c r="R35" s="18">
        <v>12867</v>
      </c>
      <c r="S35" s="13">
        <v>102345</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8691</v>
      </c>
      <c r="AP35" s="18">
        <v>0</v>
      </c>
      <c r="AQ35" s="13">
        <v>8691</v>
      </c>
      <c r="AR35" s="17">
        <v>0</v>
      </c>
      <c r="AS35" s="18">
        <v>0</v>
      </c>
      <c r="AT35" s="18">
        <v>0</v>
      </c>
      <c r="AU35" s="18">
        <v>14836</v>
      </c>
      <c r="AV35" s="18">
        <v>0</v>
      </c>
      <c r="AW35" s="13">
        <v>14836</v>
      </c>
      <c r="AX35" s="17">
        <v>703000</v>
      </c>
      <c r="AY35" s="18">
        <v>0</v>
      </c>
      <c r="AZ35" s="18">
        <v>0</v>
      </c>
      <c r="BA35" s="18">
        <v>0</v>
      </c>
      <c r="BB35" s="18">
        <v>0</v>
      </c>
      <c r="BC35" s="13">
        <v>703000</v>
      </c>
      <c r="BD35" s="17">
        <v>0</v>
      </c>
      <c r="BE35" s="18">
        <v>0</v>
      </c>
      <c r="BF35" s="18">
        <v>0</v>
      </c>
      <c r="BG35" s="18">
        <v>0</v>
      </c>
      <c r="BH35" s="18">
        <v>0</v>
      </c>
      <c r="BI35" s="13">
        <v>0</v>
      </c>
      <c r="BJ35" s="17">
        <v>0</v>
      </c>
      <c r="BK35" s="18">
        <v>0</v>
      </c>
      <c r="BL35" s="18">
        <v>0</v>
      </c>
      <c r="BM35" s="18">
        <v>27327</v>
      </c>
      <c r="BN35" s="18">
        <v>0</v>
      </c>
      <c r="BO35" s="13">
        <v>27327</v>
      </c>
    </row>
    <row r="36" spans="1:67" x14ac:dyDescent="0.3">
      <c r="A36" s="4" t="s">
        <v>27</v>
      </c>
      <c r="B36" s="109">
        <v>0</v>
      </c>
      <c r="C36" s="110">
        <v>0</v>
      </c>
      <c r="D36" s="110">
        <v>0</v>
      </c>
      <c r="E36" s="110">
        <v>0</v>
      </c>
      <c r="F36" s="110">
        <v>111963.75</v>
      </c>
      <c r="G36" s="111">
        <v>111963.75</v>
      </c>
      <c r="H36" s="17">
        <v>0</v>
      </c>
      <c r="I36" s="18">
        <v>0</v>
      </c>
      <c r="J36" s="18">
        <v>0</v>
      </c>
      <c r="K36" s="18">
        <v>0</v>
      </c>
      <c r="L36" s="18">
        <v>111963.75</v>
      </c>
      <c r="M36" s="13">
        <v>111963.75</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
      <c r="A40" s="4" t="s">
        <v>31</v>
      </c>
      <c r="B40" s="109">
        <v>299702</v>
      </c>
      <c r="C40" s="110">
        <v>0</v>
      </c>
      <c r="D40" s="110">
        <v>0</v>
      </c>
      <c r="E40" s="110">
        <v>0</v>
      </c>
      <c r="F40" s="110">
        <v>0</v>
      </c>
      <c r="G40" s="111">
        <v>299702</v>
      </c>
      <c r="H40" s="17">
        <v>0</v>
      </c>
      <c r="I40" s="18">
        <v>0</v>
      </c>
      <c r="J40" s="18">
        <v>0</v>
      </c>
      <c r="K40" s="18">
        <v>0</v>
      </c>
      <c r="L40" s="18">
        <v>0</v>
      </c>
      <c r="M40" s="13">
        <v>0</v>
      </c>
      <c r="N40" s="17">
        <v>299702</v>
      </c>
      <c r="O40" s="18">
        <v>0</v>
      </c>
      <c r="P40" s="18">
        <v>0</v>
      </c>
      <c r="Q40" s="18">
        <v>0</v>
      </c>
      <c r="R40" s="18">
        <v>0</v>
      </c>
      <c r="S40" s="13">
        <v>299702</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3">
      <c r="A41" s="4" t="s">
        <v>32</v>
      </c>
      <c r="B41" s="109">
        <v>0</v>
      </c>
      <c r="C41" s="110">
        <v>0</v>
      </c>
      <c r="D41" s="110">
        <v>0</v>
      </c>
      <c r="E41" s="110">
        <v>46638</v>
      </c>
      <c r="F41" s="110">
        <v>0</v>
      </c>
      <c r="G41" s="111">
        <v>46638</v>
      </c>
      <c r="H41" s="17">
        <v>0</v>
      </c>
      <c r="I41" s="18">
        <v>0</v>
      </c>
      <c r="J41" s="18">
        <v>0</v>
      </c>
      <c r="K41" s="18">
        <v>2418</v>
      </c>
      <c r="L41" s="18">
        <v>0</v>
      </c>
      <c r="M41" s="13">
        <v>2418</v>
      </c>
      <c r="N41" s="17">
        <v>0</v>
      </c>
      <c r="O41" s="18">
        <v>0</v>
      </c>
      <c r="P41" s="18">
        <v>0</v>
      </c>
      <c r="Q41" s="18">
        <v>44220</v>
      </c>
      <c r="R41" s="18">
        <v>0</v>
      </c>
      <c r="S41" s="13">
        <v>44220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
      <c r="A44" s="4" t="s">
        <v>35</v>
      </c>
      <c r="B44" s="109">
        <v>0</v>
      </c>
      <c r="C44" s="110">
        <v>786453</v>
      </c>
      <c r="D44" s="110">
        <v>0</v>
      </c>
      <c r="E44" s="110">
        <v>0</v>
      </c>
      <c r="F44" s="110">
        <v>0</v>
      </c>
      <c r="G44" s="111">
        <v>786453</v>
      </c>
      <c r="H44" s="17">
        <v>0</v>
      </c>
      <c r="I44" s="18">
        <v>786453</v>
      </c>
      <c r="J44" s="18">
        <v>0</v>
      </c>
      <c r="K44" s="18">
        <v>0</v>
      </c>
      <c r="L44" s="18">
        <v>0</v>
      </c>
      <c r="M44" s="13">
        <v>786453</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3">
      <c r="A45" s="4" t="s">
        <v>36</v>
      </c>
      <c r="B45" s="109">
        <v>0</v>
      </c>
      <c r="C45" s="110">
        <v>0</v>
      </c>
      <c r="D45" s="110">
        <v>0</v>
      </c>
      <c r="E45" s="110">
        <v>59734</v>
      </c>
      <c r="F45" s="110">
        <v>0</v>
      </c>
      <c r="G45" s="111">
        <v>59734</v>
      </c>
      <c r="H45" s="17">
        <v>0</v>
      </c>
      <c r="I45" s="18">
        <v>0</v>
      </c>
      <c r="J45" s="18">
        <v>0</v>
      </c>
      <c r="K45" s="18">
        <v>33773</v>
      </c>
      <c r="L45" s="18">
        <v>0</v>
      </c>
      <c r="M45" s="13">
        <v>33773</v>
      </c>
      <c r="N45" s="17">
        <v>0</v>
      </c>
      <c r="O45" s="18">
        <v>0</v>
      </c>
      <c r="P45" s="18">
        <v>0</v>
      </c>
      <c r="Q45" s="18">
        <v>25961</v>
      </c>
      <c r="R45" s="18">
        <v>0</v>
      </c>
      <c r="S45" s="13">
        <v>25961</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0</v>
      </c>
      <c r="BN45" s="18">
        <v>0</v>
      </c>
      <c r="BO45" s="13">
        <v>0</v>
      </c>
    </row>
    <row r="46" spans="1:67" x14ac:dyDescent="0.3">
      <c r="A46" s="4" t="s">
        <v>37</v>
      </c>
      <c r="B46" s="109">
        <v>0</v>
      </c>
      <c r="C46" s="110">
        <v>0</v>
      </c>
      <c r="D46" s="110">
        <v>0</v>
      </c>
      <c r="E46" s="110">
        <v>179136.55</v>
      </c>
      <c r="F46" s="110">
        <v>0</v>
      </c>
      <c r="G46" s="111">
        <v>179136.55</v>
      </c>
      <c r="H46" s="17">
        <v>0</v>
      </c>
      <c r="I46" s="18">
        <v>0</v>
      </c>
      <c r="J46" s="18">
        <v>0</v>
      </c>
      <c r="K46" s="18">
        <v>45201.729999999996</v>
      </c>
      <c r="L46" s="18">
        <v>0</v>
      </c>
      <c r="M46" s="13">
        <v>45201.729999999996</v>
      </c>
      <c r="N46" s="17">
        <v>0</v>
      </c>
      <c r="O46" s="18">
        <v>0</v>
      </c>
      <c r="P46" s="18">
        <v>0</v>
      </c>
      <c r="Q46" s="18">
        <v>125774.73</v>
      </c>
      <c r="R46" s="18">
        <v>0</v>
      </c>
      <c r="S46" s="13">
        <v>125774.73</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8160.09</v>
      </c>
      <c r="AV46" s="18">
        <v>0</v>
      </c>
      <c r="AW46" s="13">
        <v>8160.09</v>
      </c>
      <c r="AX46" s="17">
        <v>0</v>
      </c>
      <c r="AY46" s="18">
        <v>0</v>
      </c>
      <c r="AZ46" s="18">
        <v>0</v>
      </c>
      <c r="BA46" s="18">
        <v>0</v>
      </c>
      <c r="BB46" s="18">
        <v>0</v>
      </c>
      <c r="BC46" s="13">
        <v>0</v>
      </c>
      <c r="BD46" s="17">
        <v>0</v>
      </c>
      <c r="BE46" s="18">
        <v>0</v>
      </c>
      <c r="BF46" s="18">
        <v>0</v>
      </c>
      <c r="BG46" s="18">
        <v>0</v>
      </c>
      <c r="BH46" s="18">
        <v>0</v>
      </c>
      <c r="BI46" s="13">
        <v>0</v>
      </c>
      <c r="BJ46" s="17">
        <v>0</v>
      </c>
      <c r="BK46" s="18">
        <v>0</v>
      </c>
      <c r="BL46" s="18">
        <v>0</v>
      </c>
      <c r="BM46" s="18">
        <v>0</v>
      </c>
      <c r="BN46" s="18">
        <v>0</v>
      </c>
      <c r="BO46" s="13">
        <v>0</v>
      </c>
    </row>
    <row r="47" spans="1:67"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c r="BJ47" s="17">
        <v>0</v>
      </c>
      <c r="BK47" s="18">
        <v>0</v>
      </c>
      <c r="BL47" s="18">
        <v>0</v>
      </c>
      <c r="BM47" s="18">
        <v>0</v>
      </c>
      <c r="BN47" s="18">
        <v>0</v>
      </c>
      <c r="BO47" s="13">
        <v>0</v>
      </c>
    </row>
    <row r="48" spans="1:67" x14ac:dyDescent="0.3">
      <c r="A48" s="4" t="s">
        <v>39</v>
      </c>
      <c r="B48" s="109">
        <v>643470</v>
      </c>
      <c r="C48" s="110">
        <v>0</v>
      </c>
      <c r="D48" s="110">
        <v>0</v>
      </c>
      <c r="E48" s="110">
        <v>0</v>
      </c>
      <c r="F48" s="110">
        <v>39519</v>
      </c>
      <c r="G48" s="111">
        <v>682989</v>
      </c>
      <c r="H48" s="17">
        <v>462750</v>
      </c>
      <c r="I48" s="18">
        <v>0</v>
      </c>
      <c r="J48" s="18">
        <v>0</v>
      </c>
      <c r="K48" s="18">
        <v>0</v>
      </c>
      <c r="L48" s="18">
        <v>0</v>
      </c>
      <c r="M48" s="13">
        <v>462750</v>
      </c>
      <c r="N48" s="17">
        <v>180720</v>
      </c>
      <c r="O48" s="18">
        <v>0</v>
      </c>
      <c r="P48" s="18">
        <v>0</v>
      </c>
      <c r="Q48" s="18">
        <v>0</v>
      </c>
      <c r="R48" s="18">
        <v>39519</v>
      </c>
      <c r="S48" s="13">
        <v>220239</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
      <c r="A49" s="4" t="s">
        <v>40</v>
      </c>
      <c r="B49" s="109">
        <v>3309</v>
      </c>
      <c r="C49" s="110">
        <v>491</v>
      </c>
      <c r="D49" s="110">
        <v>0</v>
      </c>
      <c r="E49" s="110">
        <v>0</v>
      </c>
      <c r="F49" s="110">
        <v>0</v>
      </c>
      <c r="G49" s="111">
        <v>3800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3309</v>
      </c>
      <c r="AY49" s="18">
        <v>491</v>
      </c>
      <c r="AZ49" s="18">
        <v>0</v>
      </c>
      <c r="BA49" s="18">
        <v>0</v>
      </c>
      <c r="BB49" s="18">
        <v>0</v>
      </c>
      <c r="BC49" s="13">
        <v>3800</v>
      </c>
      <c r="BD49" s="17">
        <v>0</v>
      </c>
      <c r="BE49" s="18">
        <v>0</v>
      </c>
      <c r="BF49" s="18">
        <v>0</v>
      </c>
      <c r="BG49" s="18">
        <v>0</v>
      </c>
      <c r="BH49" s="18">
        <v>0</v>
      </c>
      <c r="BI49" s="13">
        <v>0</v>
      </c>
      <c r="BJ49" s="17">
        <v>0</v>
      </c>
      <c r="BK49" s="18">
        <v>0</v>
      </c>
      <c r="BL49" s="18">
        <v>0</v>
      </c>
      <c r="BM49" s="18">
        <v>0</v>
      </c>
      <c r="BN49" s="18">
        <v>0</v>
      </c>
      <c r="BO49" s="13">
        <v>0</v>
      </c>
    </row>
    <row r="50" spans="1:67" x14ac:dyDescent="0.3">
      <c r="A50" s="4" t="s">
        <v>41</v>
      </c>
      <c r="B50" s="109">
        <v>0</v>
      </c>
      <c r="C50" s="110">
        <v>0</v>
      </c>
      <c r="D50" s="110">
        <v>0</v>
      </c>
      <c r="E50" s="110">
        <v>0</v>
      </c>
      <c r="F50" s="110">
        <v>39115</v>
      </c>
      <c r="G50" s="111">
        <v>39115</v>
      </c>
      <c r="H50" s="17">
        <v>0</v>
      </c>
      <c r="I50" s="18">
        <v>0</v>
      </c>
      <c r="J50" s="18">
        <v>0</v>
      </c>
      <c r="K50" s="18">
        <v>0</v>
      </c>
      <c r="L50" s="18">
        <v>0</v>
      </c>
      <c r="M50" s="13">
        <v>0</v>
      </c>
      <c r="N50" s="17">
        <v>0</v>
      </c>
      <c r="O50" s="18">
        <v>0</v>
      </c>
      <c r="P50" s="18">
        <v>0</v>
      </c>
      <c r="Q50" s="18">
        <v>0</v>
      </c>
      <c r="R50" s="18">
        <v>39115</v>
      </c>
      <c r="S50" s="13">
        <v>39115</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3">
      <c r="A52" s="4" t="s">
        <v>43</v>
      </c>
      <c r="B52" s="109">
        <v>0</v>
      </c>
      <c r="C52" s="110">
        <v>0</v>
      </c>
      <c r="D52" s="110">
        <v>0</v>
      </c>
      <c r="E52" s="110">
        <v>211771.89</v>
      </c>
      <c r="F52" s="110">
        <v>342.22</v>
      </c>
      <c r="G52" s="111">
        <v>212114.11</v>
      </c>
      <c r="H52" s="17">
        <v>0</v>
      </c>
      <c r="I52" s="18">
        <v>0</v>
      </c>
      <c r="J52" s="18">
        <v>0</v>
      </c>
      <c r="K52" s="18">
        <v>134572.35</v>
      </c>
      <c r="L52" s="18">
        <v>283.99</v>
      </c>
      <c r="M52" s="13">
        <v>134856.34</v>
      </c>
      <c r="N52" s="17">
        <v>0</v>
      </c>
      <c r="O52" s="18">
        <v>0</v>
      </c>
      <c r="P52" s="18">
        <v>0</v>
      </c>
      <c r="Q52" s="18">
        <v>77199.540000000008</v>
      </c>
      <c r="R52" s="18">
        <v>58.23</v>
      </c>
      <c r="S52" s="13">
        <v>77257.77</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c r="BJ52" s="17">
        <v>0</v>
      </c>
      <c r="BK52" s="18">
        <v>0</v>
      </c>
      <c r="BL52" s="18">
        <v>0</v>
      </c>
      <c r="BM52" s="18">
        <v>0</v>
      </c>
      <c r="BN52" s="18">
        <v>0</v>
      </c>
      <c r="BO52" s="13">
        <v>0</v>
      </c>
    </row>
    <row r="53" spans="1:67"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
      <c r="A55" s="4" t="s">
        <v>46</v>
      </c>
      <c r="B55" s="109">
        <v>0</v>
      </c>
      <c r="C55" s="110">
        <v>0</v>
      </c>
      <c r="D55" s="110">
        <v>0</v>
      </c>
      <c r="E55" s="110">
        <v>-75136.350000000006</v>
      </c>
      <c r="F55" s="110">
        <v>0</v>
      </c>
      <c r="G55" s="111">
        <v>-75136.350000000006</v>
      </c>
      <c r="H55" s="17">
        <v>0</v>
      </c>
      <c r="I55" s="18">
        <v>0</v>
      </c>
      <c r="J55" s="18">
        <v>0</v>
      </c>
      <c r="K55" s="18">
        <v>0</v>
      </c>
      <c r="L55" s="18">
        <v>0</v>
      </c>
      <c r="M55" s="13">
        <v>0</v>
      </c>
      <c r="N55" s="17">
        <v>0</v>
      </c>
      <c r="O55" s="18">
        <v>0</v>
      </c>
      <c r="P55" s="18">
        <v>0</v>
      </c>
      <c r="Q55" s="18">
        <v>-75136.350000000006</v>
      </c>
      <c r="R55" s="18">
        <v>0</v>
      </c>
      <c r="S55" s="13">
        <v>-75136.350000000006</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c r="BJ55" s="17">
        <v>0</v>
      </c>
      <c r="BK55" s="18">
        <v>0</v>
      </c>
      <c r="BL55" s="18">
        <v>0</v>
      </c>
      <c r="BM55" s="18">
        <v>0</v>
      </c>
      <c r="BN55" s="18">
        <v>0</v>
      </c>
      <c r="BO55" s="13">
        <v>0</v>
      </c>
    </row>
    <row r="56" spans="1:67"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
      <c r="A59" s="4" t="s">
        <v>50</v>
      </c>
      <c r="B59" s="109">
        <v>0</v>
      </c>
      <c r="C59" s="110">
        <v>0</v>
      </c>
      <c r="D59" s="110">
        <v>0</v>
      </c>
      <c r="E59" s="110">
        <v>104615.81818181816</v>
      </c>
      <c r="F59" s="110">
        <v>4534.8727272727283</v>
      </c>
      <c r="G59" s="111">
        <v>109150.69090909089</v>
      </c>
      <c r="H59" s="17">
        <v>0</v>
      </c>
      <c r="I59" s="18">
        <v>0</v>
      </c>
      <c r="J59" s="18">
        <v>0</v>
      </c>
      <c r="K59" s="18">
        <v>0</v>
      </c>
      <c r="L59" s="18">
        <v>0</v>
      </c>
      <c r="M59" s="13">
        <v>0</v>
      </c>
      <c r="N59" s="17">
        <v>0</v>
      </c>
      <c r="O59" s="18">
        <v>0</v>
      </c>
      <c r="P59" s="18" t="s">
        <v>263</v>
      </c>
      <c r="Q59" s="18">
        <v>91349.458181818161</v>
      </c>
      <c r="R59" s="18">
        <v>4534.8727272727283</v>
      </c>
      <c r="S59" s="13">
        <v>95884.330909090888</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t="s">
        <v>263</v>
      </c>
      <c r="BM59" s="18">
        <v>13266.36</v>
      </c>
      <c r="BN59" s="18" t="s">
        <v>263</v>
      </c>
      <c r="BO59" s="13">
        <v>13266.36</v>
      </c>
    </row>
    <row r="60" spans="1:67"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
      <c r="A61" s="4" t="s">
        <v>52</v>
      </c>
      <c r="B61" s="109">
        <v>1846000</v>
      </c>
      <c r="C61" s="110">
        <v>3618554.13</v>
      </c>
      <c r="D61" s="110">
        <v>0</v>
      </c>
      <c r="E61" s="110">
        <v>32454.47</v>
      </c>
      <c r="F61" s="110">
        <v>0</v>
      </c>
      <c r="G61" s="111">
        <v>5497008.5999999996</v>
      </c>
      <c r="H61" s="17">
        <v>0</v>
      </c>
      <c r="I61" s="18">
        <v>3423920.13</v>
      </c>
      <c r="J61" s="18">
        <v>0</v>
      </c>
      <c r="K61" s="18">
        <v>0</v>
      </c>
      <c r="L61" s="18">
        <v>0</v>
      </c>
      <c r="M61" s="13">
        <v>3423920.13</v>
      </c>
      <c r="N61" s="17">
        <v>0</v>
      </c>
      <c r="O61" s="18">
        <v>7560</v>
      </c>
      <c r="P61" s="18">
        <v>0</v>
      </c>
      <c r="Q61" s="18">
        <v>32454.47</v>
      </c>
      <c r="R61" s="18" t="s">
        <v>264</v>
      </c>
      <c r="S61" s="13">
        <v>40014.47</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1846000</v>
      </c>
      <c r="AY61" s="18">
        <v>187074</v>
      </c>
      <c r="AZ61" s="18">
        <v>0</v>
      </c>
      <c r="BA61" s="18">
        <v>0</v>
      </c>
      <c r="BB61" s="18">
        <v>0</v>
      </c>
      <c r="BC61" s="13">
        <v>2033074</v>
      </c>
      <c r="BD61" s="17">
        <v>0</v>
      </c>
      <c r="BE61" s="18">
        <v>0</v>
      </c>
      <c r="BF61" s="18">
        <v>0</v>
      </c>
      <c r="BG61" s="18">
        <v>0</v>
      </c>
      <c r="BH61" s="18">
        <v>0</v>
      </c>
      <c r="BI61" s="13">
        <v>0</v>
      </c>
      <c r="BJ61" s="17">
        <v>0</v>
      </c>
      <c r="BK61" s="18">
        <v>0</v>
      </c>
      <c r="BL61" s="18">
        <v>0</v>
      </c>
      <c r="BM61" s="18">
        <v>0</v>
      </c>
      <c r="BN61" s="18">
        <v>0</v>
      </c>
      <c r="BO61" s="13">
        <v>0</v>
      </c>
    </row>
    <row r="62" spans="1:67"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
      <c r="A65" s="4" t="s">
        <v>56</v>
      </c>
      <c r="B65" s="109">
        <v>0</v>
      </c>
      <c r="C65" s="110">
        <v>0</v>
      </c>
      <c r="D65" s="110">
        <v>0</v>
      </c>
      <c r="E65" s="110">
        <v>41418</v>
      </c>
      <c r="F65" s="110">
        <v>0</v>
      </c>
      <c r="G65" s="111">
        <v>41418</v>
      </c>
      <c r="H65" s="17">
        <v>0</v>
      </c>
      <c r="I65" s="18">
        <v>0</v>
      </c>
      <c r="J65" s="18">
        <v>0</v>
      </c>
      <c r="K65" s="18">
        <v>0</v>
      </c>
      <c r="L65" s="18">
        <v>0</v>
      </c>
      <c r="M65" s="13">
        <v>0</v>
      </c>
      <c r="N65" s="17">
        <v>0</v>
      </c>
      <c r="O65" s="18">
        <v>0</v>
      </c>
      <c r="P65" s="18">
        <v>0</v>
      </c>
      <c r="Q65" s="18">
        <v>41418</v>
      </c>
      <c r="R65" s="18">
        <v>0</v>
      </c>
      <c r="S65" s="13">
        <v>41418</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
      <c r="A67" s="4" t="s">
        <v>58</v>
      </c>
      <c r="B67" s="109">
        <v>0</v>
      </c>
      <c r="C67" s="110">
        <v>0</v>
      </c>
      <c r="D67" s="110">
        <v>0</v>
      </c>
      <c r="E67" s="110">
        <v>12193</v>
      </c>
      <c r="F67" s="110">
        <v>0</v>
      </c>
      <c r="G67" s="111">
        <v>12193</v>
      </c>
      <c r="H67" s="17">
        <v>0</v>
      </c>
      <c r="I67" s="18">
        <v>0</v>
      </c>
      <c r="J67" s="18">
        <v>0</v>
      </c>
      <c r="K67" s="18">
        <v>0</v>
      </c>
      <c r="L67" s="18">
        <v>0</v>
      </c>
      <c r="M67" s="13">
        <v>0</v>
      </c>
      <c r="N67" s="17">
        <v>0</v>
      </c>
      <c r="O67" s="18">
        <v>0</v>
      </c>
      <c r="P67" s="18">
        <v>0</v>
      </c>
      <c r="Q67" s="18">
        <v>12193</v>
      </c>
      <c r="R67" s="18">
        <v>0</v>
      </c>
      <c r="S67" s="13">
        <v>12193</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
      <c r="A73" s="4" t="s">
        <v>64</v>
      </c>
      <c r="B73" s="109">
        <v>0</v>
      </c>
      <c r="C73" s="110">
        <v>0</v>
      </c>
      <c r="D73" s="110">
        <v>0</v>
      </c>
      <c r="E73" s="110">
        <v>0</v>
      </c>
      <c r="F73" s="110">
        <v>1784</v>
      </c>
      <c r="G73" s="111">
        <v>1784</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1784</v>
      </c>
      <c r="AW73" s="13">
        <v>1784</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
      <c r="A76" s="4" t="s">
        <v>67</v>
      </c>
      <c r="B76" s="109">
        <v>130639</v>
      </c>
      <c r="C76" s="110">
        <v>0</v>
      </c>
      <c r="D76" s="110">
        <v>0</v>
      </c>
      <c r="E76" s="110">
        <v>0</v>
      </c>
      <c r="F76" s="110">
        <v>0</v>
      </c>
      <c r="G76" s="111">
        <v>130639</v>
      </c>
      <c r="H76" s="17">
        <v>130639</v>
      </c>
      <c r="I76" s="18">
        <v>0</v>
      </c>
      <c r="J76" s="18">
        <v>0</v>
      </c>
      <c r="K76" s="18">
        <v>0</v>
      </c>
      <c r="L76" s="18">
        <v>0</v>
      </c>
      <c r="M76" s="13">
        <v>130639</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0</v>
      </c>
      <c r="BN78" s="18">
        <v>0</v>
      </c>
      <c r="BO78" s="13">
        <v>0</v>
      </c>
    </row>
    <row r="79" spans="1:67"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
      <c r="A87" s="4" t="s">
        <v>78</v>
      </c>
      <c r="B87" s="109">
        <v>0</v>
      </c>
      <c r="C87" s="110">
        <v>0</v>
      </c>
      <c r="D87" s="110">
        <v>0</v>
      </c>
      <c r="E87" s="110">
        <v>74029.06</v>
      </c>
      <c r="F87" s="110">
        <v>3503.77</v>
      </c>
      <c r="G87" s="111">
        <v>77532.83</v>
      </c>
      <c r="H87" s="17">
        <v>0</v>
      </c>
      <c r="I87" s="18">
        <v>0</v>
      </c>
      <c r="J87" s="18">
        <v>0</v>
      </c>
      <c r="K87" s="18">
        <v>22327</v>
      </c>
      <c r="L87" s="18">
        <v>0</v>
      </c>
      <c r="M87" s="13">
        <v>22327</v>
      </c>
      <c r="N87" s="17">
        <v>0</v>
      </c>
      <c r="O87" s="18">
        <v>0</v>
      </c>
      <c r="P87" s="18">
        <v>0</v>
      </c>
      <c r="Q87" s="18">
        <v>51702.060000000005</v>
      </c>
      <c r="R87" s="18">
        <v>3503.77</v>
      </c>
      <c r="S87" s="13">
        <v>55205.83</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0</v>
      </c>
      <c r="BN87" s="18">
        <v>0</v>
      </c>
      <c r="BO87" s="13">
        <v>0</v>
      </c>
    </row>
    <row r="88" spans="1:67"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
      <c r="A90" s="80" t="s">
        <v>80</v>
      </c>
      <c r="B90" s="81">
        <f>SUM(B9:B89)</f>
        <v>8268206</v>
      </c>
      <c r="C90" s="82">
        <f t="shared" ref="C90:G90" si="0">SUM(C9:C89)</f>
        <v>4405498.13</v>
      </c>
      <c r="D90" s="82">
        <f t="shared" si="0"/>
        <v>3000</v>
      </c>
      <c r="E90" s="82">
        <f t="shared" si="0"/>
        <v>1616153.2381818183</v>
      </c>
      <c r="F90" s="82">
        <f t="shared" si="0"/>
        <v>276245.51272727276</v>
      </c>
      <c r="G90" s="83">
        <f t="shared" si="0"/>
        <v>14569102.880909091</v>
      </c>
      <c r="H90" s="81">
        <f t="shared" ref="H90:BO90" si="1">SUM(H9:H89)</f>
        <v>611839</v>
      </c>
      <c r="I90" s="82">
        <f t="shared" si="1"/>
        <v>4210373.13</v>
      </c>
      <c r="J90" s="82">
        <f t="shared" si="1"/>
        <v>1000</v>
      </c>
      <c r="K90" s="82">
        <f t="shared" si="1"/>
        <v>531152.87</v>
      </c>
      <c r="L90" s="82">
        <f t="shared" si="1"/>
        <v>116705.74</v>
      </c>
      <c r="M90" s="83">
        <f t="shared" si="1"/>
        <v>5471070.7400000002</v>
      </c>
      <c r="N90" s="81">
        <f t="shared" ref="N90:AQ90" si="2">SUM(N9:N89)</f>
        <v>5104058</v>
      </c>
      <c r="O90" s="82">
        <f t="shared" si="2"/>
        <v>7560</v>
      </c>
      <c r="P90" s="82">
        <f t="shared" si="2"/>
        <v>1000</v>
      </c>
      <c r="Q90" s="82">
        <f t="shared" si="2"/>
        <v>964097.00818181818</v>
      </c>
      <c r="R90" s="82">
        <f t="shared" si="2"/>
        <v>139788.72272727275</v>
      </c>
      <c r="S90" s="83">
        <f t="shared" si="2"/>
        <v>6216503.7309090914</v>
      </c>
      <c r="T90" s="81">
        <f t="shared" si="2"/>
        <v>0</v>
      </c>
      <c r="U90" s="82">
        <f t="shared" si="2"/>
        <v>0</v>
      </c>
      <c r="V90" s="82">
        <f t="shared" si="2"/>
        <v>0</v>
      </c>
      <c r="W90" s="82">
        <f t="shared" si="2"/>
        <v>0</v>
      </c>
      <c r="X90" s="82">
        <f t="shared" si="2"/>
        <v>0</v>
      </c>
      <c r="Y90" s="83">
        <f t="shared" si="2"/>
        <v>0</v>
      </c>
      <c r="Z90" s="81">
        <f t="shared" si="2"/>
        <v>0</v>
      </c>
      <c r="AA90" s="82">
        <f t="shared" si="2"/>
        <v>0</v>
      </c>
      <c r="AB90" s="82">
        <f t="shared" si="2"/>
        <v>0</v>
      </c>
      <c r="AC90" s="82">
        <f t="shared" si="2"/>
        <v>0</v>
      </c>
      <c r="AD90" s="82">
        <f t="shared" si="2"/>
        <v>0</v>
      </c>
      <c r="AE90" s="83">
        <f t="shared" si="2"/>
        <v>0</v>
      </c>
      <c r="AF90" s="81">
        <f t="shared" si="2"/>
        <v>0</v>
      </c>
      <c r="AG90" s="82">
        <f t="shared" si="2"/>
        <v>0</v>
      </c>
      <c r="AH90" s="82">
        <f t="shared" si="2"/>
        <v>0</v>
      </c>
      <c r="AI90" s="82">
        <f t="shared" si="2"/>
        <v>0</v>
      </c>
      <c r="AJ90" s="82">
        <f t="shared" si="2"/>
        <v>0</v>
      </c>
      <c r="AK90" s="83">
        <f t="shared" si="2"/>
        <v>0</v>
      </c>
      <c r="AL90" s="81">
        <f t="shared" si="2"/>
        <v>0</v>
      </c>
      <c r="AM90" s="82">
        <f t="shared" si="2"/>
        <v>0</v>
      </c>
      <c r="AN90" s="82">
        <f t="shared" si="2"/>
        <v>0</v>
      </c>
      <c r="AO90" s="82">
        <f t="shared" si="2"/>
        <v>26313.91</v>
      </c>
      <c r="AP90" s="82">
        <f t="shared" si="2"/>
        <v>0</v>
      </c>
      <c r="AQ90" s="83">
        <f t="shared" si="2"/>
        <v>26313.91</v>
      </c>
      <c r="AR90" s="81">
        <f t="shared" si="1"/>
        <v>0</v>
      </c>
      <c r="AS90" s="82">
        <f t="shared" si="1"/>
        <v>0</v>
      </c>
      <c r="AT90" s="82">
        <f t="shared" si="1"/>
        <v>0</v>
      </c>
      <c r="AU90" s="82">
        <f t="shared" si="1"/>
        <v>22996.09</v>
      </c>
      <c r="AV90" s="82">
        <f t="shared" si="1"/>
        <v>4646.5</v>
      </c>
      <c r="AW90" s="83">
        <f t="shared" si="1"/>
        <v>27642.59</v>
      </c>
      <c r="AX90" s="81">
        <f t="shared" si="1"/>
        <v>2552309</v>
      </c>
      <c r="AY90" s="82">
        <f t="shared" si="1"/>
        <v>187565</v>
      </c>
      <c r="AZ90" s="82">
        <f t="shared" si="1"/>
        <v>0</v>
      </c>
      <c r="BA90" s="82">
        <f t="shared" si="1"/>
        <v>2000</v>
      </c>
      <c r="BB90" s="82">
        <f t="shared" si="1"/>
        <v>0</v>
      </c>
      <c r="BC90" s="83">
        <f t="shared" si="1"/>
        <v>2741874</v>
      </c>
      <c r="BD90" s="81">
        <f t="shared" si="1"/>
        <v>0</v>
      </c>
      <c r="BE90" s="82">
        <f t="shared" si="1"/>
        <v>0</v>
      </c>
      <c r="BF90" s="82">
        <f t="shared" si="1"/>
        <v>0</v>
      </c>
      <c r="BG90" s="82">
        <f t="shared" si="1"/>
        <v>7000</v>
      </c>
      <c r="BH90" s="82">
        <f t="shared" si="1"/>
        <v>0</v>
      </c>
      <c r="BI90" s="83">
        <f t="shared" si="1"/>
        <v>7000</v>
      </c>
      <c r="BJ90" s="81">
        <f t="shared" si="1"/>
        <v>0</v>
      </c>
      <c r="BK90" s="82">
        <f t="shared" si="1"/>
        <v>0</v>
      </c>
      <c r="BL90" s="82">
        <f t="shared" si="1"/>
        <v>1000</v>
      </c>
      <c r="BM90" s="82">
        <f t="shared" si="1"/>
        <v>62593.36</v>
      </c>
      <c r="BN90" s="82">
        <f t="shared" si="1"/>
        <v>15104.55</v>
      </c>
      <c r="BO90" s="83">
        <f t="shared" si="1"/>
        <v>78697.91</v>
      </c>
    </row>
    <row r="91" spans="1:67"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31" width="12.6640625" style="9"/>
    <col min="38" max="16384" width="12.6640625" style="6"/>
  </cols>
  <sheetData>
    <row r="1" spans="1:3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
      <c r="A3" s="79" t="str">
        <f>'Total Sales'!A3</f>
        <v>2016-17</v>
      </c>
    </row>
    <row r="4" spans="1:37" ht="15.6" x14ac:dyDescent="0.3">
      <c r="A4" s="125" t="s">
        <v>103</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2"/>
    </row>
    <row r="5" spans="1:37" s="11" customFormat="1" x14ac:dyDescent="0.3">
      <c r="A5" s="95"/>
      <c r="B5" s="129" t="s">
        <v>203</v>
      </c>
      <c r="C5" s="126"/>
      <c r="D5" s="126"/>
      <c r="E5" s="126"/>
      <c r="F5" s="126"/>
      <c r="G5" s="127"/>
      <c r="H5" s="128" t="s">
        <v>199</v>
      </c>
      <c r="I5" s="129"/>
      <c r="J5" s="129"/>
      <c r="K5" s="129"/>
      <c r="L5" s="129"/>
      <c r="M5" s="130"/>
      <c r="N5" s="129" t="s">
        <v>200</v>
      </c>
      <c r="O5" s="129"/>
      <c r="P5" s="129"/>
      <c r="Q5" s="129"/>
      <c r="R5" s="129"/>
      <c r="S5" s="130"/>
      <c r="T5" s="129" t="s">
        <v>201</v>
      </c>
      <c r="U5" s="129"/>
      <c r="V5" s="129"/>
      <c r="W5" s="129"/>
      <c r="X5" s="129"/>
      <c r="Y5" s="130"/>
      <c r="Z5" s="128" t="s">
        <v>202</v>
      </c>
      <c r="AA5" s="129"/>
      <c r="AB5" s="129"/>
      <c r="AC5" s="129"/>
      <c r="AD5" s="129"/>
      <c r="AE5" s="130"/>
      <c r="AF5" s="131"/>
      <c r="AG5" s="131"/>
      <c r="AH5" s="131"/>
      <c r="AI5" s="131"/>
      <c r="AJ5" s="131"/>
      <c r="AK5" s="131"/>
    </row>
    <row r="6" spans="1:37" s="11" customFormat="1" ht="13.8" x14ac:dyDescent="0.25">
      <c r="A6" s="95"/>
      <c r="B6" s="98" t="str">
        <f>$H$4&amp;" Total"</f>
        <v xml:space="preserve"> Total</v>
      </c>
      <c r="C6" s="98"/>
      <c r="D6" s="98"/>
      <c r="E6" s="98"/>
      <c r="F6" s="98"/>
      <c r="G6" s="99"/>
      <c r="H6" s="97" t="s">
        <v>127</v>
      </c>
      <c r="I6" s="98"/>
      <c r="J6" s="98"/>
      <c r="K6" s="98"/>
      <c r="L6" s="98"/>
      <c r="M6" s="99"/>
      <c r="N6" s="98" t="s">
        <v>128</v>
      </c>
      <c r="O6" s="98"/>
      <c r="P6" s="98"/>
      <c r="Q6" s="98"/>
      <c r="R6" s="98"/>
      <c r="S6" s="99"/>
      <c r="T6" s="98" t="s">
        <v>129</v>
      </c>
      <c r="U6" s="98"/>
      <c r="V6" s="98"/>
      <c r="W6" s="98"/>
      <c r="X6" s="98"/>
      <c r="Y6" s="99"/>
      <c r="Z6" s="100" t="s">
        <v>114</v>
      </c>
      <c r="AA6" s="98"/>
      <c r="AB6" s="98"/>
      <c r="AC6" s="98"/>
      <c r="AD6" s="98"/>
      <c r="AE6" s="99"/>
    </row>
    <row r="7" spans="1:3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row>
    <row r="8" spans="1:3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row>
    <row r="9" spans="1:3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
      <c r="A13" s="4" t="s">
        <v>4</v>
      </c>
      <c r="B13" s="109">
        <v>0</v>
      </c>
      <c r="C13" s="110">
        <v>0</v>
      </c>
      <c r="D13" s="110">
        <v>0</v>
      </c>
      <c r="E13" s="110">
        <v>29000</v>
      </c>
      <c r="F13" s="110">
        <v>0</v>
      </c>
      <c r="G13" s="111">
        <v>29000</v>
      </c>
      <c r="H13" s="17">
        <v>0</v>
      </c>
      <c r="I13" s="18">
        <v>0</v>
      </c>
      <c r="J13" s="18">
        <v>0</v>
      </c>
      <c r="K13" s="18">
        <v>14000</v>
      </c>
      <c r="L13" s="18">
        <v>0</v>
      </c>
      <c r="M13" s="13">
        <v>14000</v>
      </c>
      <c r="N13" s="17">
        <v>0</v>
      </c>
      <c r="O13" s="18">
        <v>0</v>
      </c>
      <c r="P13" s="18">
        <v>0</v>
      </c>
      <c r="Q13" s="18">
        <v>7000</v>
      </c>
      <c r="R13" s="18">
        <v>0</v>
      </c>
      <c r="S13" s="13">
        <v>7000</v>
      </c>
      <c r="T13" s="17">
        <v>0</v>
      </c>
      <c r="U13" s="18">
        <v>0</v>
      </c>
      <c r="V13" s="18">
        <v>0</v>
      </c>
      <c r="W13" s="18">
        <v>1000</v>
      </c>
      <c r="X13" s="18">
        <v>0</v>
      </c>
      <c r="Y13" s="13">
        <v>1000</v>
      </c>
      <c r="Z13" s="17">
        <v>0</v>
      </c>
      <c r="AA13" s="18">
        <v>0</v>
      </c>
      <c r="AB13" s="18">
        <v>0</v>
      </c>
      <c r="AC13" s="18">
        <v>7000</v>
      </c>
      <c r="AD13" s="18">
        <v>0</v>
      </c>
      <c r="AE13" s="13">
        <v>7000</v>
      </c>
    </row>
    <row r="14" spans="1:3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
      <c r="A19" s="4" t="s">
        <v>10</v>
      </c>
      <c r="B19" s="109">
        <v>0</v>
      </c>
      <c r="C19" s="110">
        <v>0</v>
      </c>
      <c r="D19" s="110">
        <v>0</v>
      </c>
      <c r="E19" s="110">
        <v>128467</v>
      </c>
      <c r="F19" s="110">
        <v>0</v>
      </c>
      <c r="G19" s="111">
        <v>128467</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128467</v>
      </c>
      <c r="AD19" s="18">
        <v>0</v>
      </c>
      <c r="AE19" s="13">
        <v>128467</v>
      </c>
    </row>
    <row r="20" spans="1:3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
      <c r="A23" s="4" t="s">
        <v>14</v>
      </c>
      <c r="B23" s="109">
        <v>0</v>
      </c>
      <c r="C23" s="110">
        <v>0</v>
      </c>
      <c r="D23" s="110">
        <v>0</v>
      </c>
      <c r="E23" s="110">
        <v>19821.02</v>
      </c>
      <c r="F23" s="110">
        <v>0</v>
      </c>
      <c r="G23" s="111">
        <v>19821.02</v>
      </c>
      <c r="H23" s="17">
        <v>0</v>
      </c>
      <c r="I23" s="18">
        <v>0</v>
      </c>
      <c r="J23" s="18">
        <v>0</v>
      </c>
      <c r="K23" s="18">
        <v>19821.02</v>
      </c>
      <c r="L23" s="18">
        <v>0</v>
      </c>
      <c r="M23" s="13">
        <v>19821.02</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
      <c r="A26" s="4" t="s">
        <v>17</v>
      </c>
      <c r="B26" s="109">
        <v>0</v>
      </c>
      <c r="C26" s="110">
        <v>0</v>
      </c>
      <c r="D26" s="110">
        <v>0</v>
      </c>
      <c r="E26" s="110">
        <v>0</v>
      </c>
      <c r="F26" s="110">
        <v>26015</v>
      </c>
      <c r="G26" s="111">
        <v>26015</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26015</v>
      </c>
      <c r="AE26" s="13">
        <v>26015</v>
      </c>
    </row>
    <row r="27" spans="1:31" x14ac:dyDescent="0.3">
      <c r="A27" s="4" t="s">
        <v>18</v>
      </c>
      <c r="B27" s="109">
        <v>0</v>
      </c>
      <c r="C27" s="110">
        <v>0</v>
      </c>
      <c r="D27" s="110">
        <v>0</v>
      </c>
      <c r="E27" s="110">
        <v>22876</v>
      </c>
      <c r="F27" s="110">
        <v>0</v>
      </c>
      <c r="G27" s="111">
        <v>22876</v>
      </c>
      <c r="H27" s="17">
        <v>0</v>
      </c>
      <c r="I27" s="18">
        <v>0</v>
      </c>
      <c r="J27" s="18">
        <v>0</v>
      </c>
      <c r="K27" s="18">
        <v>22876</v>
      </c>
      <c r="L27" s="18">
        <v>0</v>
      </c>
      <c r="M27" s="13">
        <v>22876</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
      <c r="A34" s="4" t="s">
        <v>25</v>
      </c>
      <c r="B34" s="109">
        <v>0</v>
      </c>
      <c r="C34" s="110">
        <v>0</v>
      </c>
      <c r="D34" s="110">
        <v>0</v>
      </c>
      <c r="E34" s="110">
        <v>29531.99</v>
      </c>
      <c r="F34" s="110">
        <v>40000</v>
      </c>
      <c r="G34" s="111">
        <v>69531.990000000005</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29531.99</v>
      </c>
      <c r="AD34" s="18">
        <v>40000</v>
      </c>
      <c r="AE34" s="13">
        <v>69531.990000000005</v>
      </c>
    </row>
    <row r="35" spans="1:31" x14ac:dyDescent="0.3">
      <c r="A35" s="4" t="s">
        <v>26</v>
      </c>
      <c r="B35" s="109">
        <v>0</v>
      </c>
      <c r="C35" s="110">
        <v>0</v>
      </c>
      <c r="D35" s="110">
        <v>0</v>
      </c>
      <c r="E35" s="110">
        <v>19600</v>
      </c>
      <c r="F35" s="110">
        <v>0</v>
      </c>
      <c r="G35" s="111">
        <v>19600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19600</v>
      </c>
      <c r="AD35" s="18">
        <v>0</v>
      </c>
      <c r="AE35" s="13">
        <v>19600</v>
      </c>
    </row>
    <row r="36" spans="1:3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
      <c r="A41" s="4" t="s">
        <v>32</v>
      </c>
      <c r="B41" s="109">
        <v>0</v>
      </c>
      <c r="C41" s="110">
        <v>0</v>
      </c>
      <c r="D41" s="110">
        <v>0</v>
      </c>
      <c r="E41" s="110">
        <v>4837</v>
      </c>
      <c r="F41" s="110">
        <v>0</v>
      </c>
      <c r="G41" s="111">
        <v>4837</v>
      </c>
      <c r="H41" s="17">
        <v>0</v>
      </c>
      <c r="I41" s="18">
        <v>0</v>
      </c>
      <c r="J41" s="18">
        <v>0</v>
      </c>
      <c r="K41" s="18">
        <v>4837</v>
      </c>
      <c r="L41" s="18">
        <v>0</v>
      </c>
      <c r="M41" s="13">
        <v>4837</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
      <c r="A45" s="4" t="s">
        <v>36</v>
      </c>
      <c r="B45" s="109">
        <v>0</v>
      </c>
      <c r="C45" s="110">
        <v>0</v>
      </c>
      <c r="D45" s="110">
        <v>0</v>
      </c>
      <c r="E45" s="110">
        <v>0</v>
      </c>
      <c r="F45" s="110">
        <v>0</v>
      </c>
      <c r="G45" s="111">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
      <c r="A46" s="4" t="s">
        <v>37</v>
      </c>
      <c r="B46" s="109">
        <v>0</v>
      </c>
      <c r="C46" s="110">
        <v>0</v>
      </c>
      <c r="D46" s="110">
        <v>0</v>
      </c>
      <c r="E46" s="110">
        <v>6160.09</v>
      </c>
      <c r="F46" s="110">
        <v>0</v>
      </c>
      <c r="G46" s="111">
        <v>6160.09</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6160.09</v>
      </c>
      <c r="AD46" s="18">
        <v>0</v>
      </c>
      <c r="AE46" s="13">
        <v>6160.09</v>
      </c>
    </row>
    <row r="47" spans="1:3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
      <c r="A52" s="4" t="s">
        <v>43</v>
      </c>
      <c r="B52" s="109">
        <v>0</v>
      </c>
      <c r="C52" s="110">
        <v>0</v>
      </c>
      <c r="D52" s="110">
        <v>0</v>
      </c>
      <c r="E52" s="110">
        <v>18980.25</v>
      </c>
      <c r="F52" s="110">
        <v>0</v>
      </c>
      <c r="G52" s="111">
        <v>18980.25</v>
      </c>
      <c r="H52" s="17">
        <v>0</v>
      </c>
      <c r="I52" s="18">
        <v>0</v>
      </c>
      <c r="J52" s="18">
        <v>0</v>
      </c>
      <c r="K52" s="18">
        <v>18980.25</v>
      </c>
      <c r="L52" s="18">
        <v>0</v>
      </c>
      <c r="M52" s="13">
        <v>18980.25</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
      <c r="A53" s="4" t="s">
        <v>44</v>
      </c>
      <c r="B53" s="109">
        <v>0</v>
      </c>
      <c r="C53" s="110">
        <v>0</v>
      </c>
      <c r="D53" s="110">
        <v>0</v>
      </c>
      <c r="E53" s="110">
        <v>5382000</v>
      </c>
      <c r="F53" s="110">
        <v>0</v>
      </c>
      <c r="G53" s="111">
        <v>5382000</v>
      </c>
      <c r="H53" s="17">
        <v>0</v>
      </c>
      <c r="I53" s="18">
        <v>0</v>
      </c>
      <c r="J53" s="18">
        <v>0</v>
      </c>
      <c r="K53" s="18">
        <v>5382000</v>
      </c>
      <c r="L53" s="18">
        <v>0</v>
      </c>
      <c r="M53" s="13">
        <v>5382000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
      <c r="A55" s="4" t="s">
        <v>46</v>
      </c>
      <c r="B55" s="109">
        <v>0</v>
      </c>
      <c r="C55" s="110">
        <v>0</v>
      </c>
      <c r="D55" s="110">
        <v>0</v>
      </c>
      <c r="E55" s="110">
        <v>-56436.37</v>
      </c>
      <c r="F55" s="110">
        <v>0</v>
      </c>
      <c r="G55" s="111">
        <v>-56436.37</v>
      </c>
      <c r="H55" s="17">
        <v>0</v>
      </c>
      <c r="I55" s="18">
        <v>0</v>
      </c>
      <c r="J55" s="18">
        <v>0</v>
      </c>
      <c r="K55" s="18">
        <v>-56436.37</v>
      </c>
      <c r="L55" s="18">
        <v>0</v>
      </c>
      <c r="M55" s="13">
        <v>-56436.37</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
      <c r="A59" s="4" t="s">
        <v>50</v>
      </c>
      <c r="B59" s="109">
        <v>0</v>
      </c>
      <c r="C59" s="110">
        <v>0</v>
      </c>
      <c r="D59" s="110">
        <v>0</v>
      </c>
      <c r="E59" s="110">
        <v>0</v>
      </c>
      <c r="F59" s="110">
        <v>0</v>
      </c>
      <c r="G59" s="111">
        <v>0</v>
      </c>
      <c r="H59" s="17">
        <v>0</v>
      </c>
      <c r="I59" s="18">
        <v>0</v>
      </c>
      <c r="J59" s="18" t="s">
        <v>263</v>
      </c>
      <c r="K59" s="18" t="s">
        <v>263</v>
      </c>
      <c r="L59" s="18">
        <v>0</v>
      </c>
      <c r="M59" s="13">
        <v>0</v>
      </c>
      <c r="N59" s="17">
        <v>0</v>
      </c>
      <c r="O59" s="18">
        <v>0</v>
      </c>
      <c r="P59" s="18" t="s">
        <v>263</v>
      </c>
      <c r="Q59" s="18" t="s">
        <v>263</v>
      </c>
      <c r="R59" s="18">
        <v>0</v>
      </c>
      <c r="S59" s="13">
        <v>0</v>
      </c>
      <c r="T59" s="17">
        <v>0</v>
      </c>
      <c r="U59" s="18">
        <v>0</v>
      </c>
      <c r="V59" s="18" t="s">
        <v>263</v>
      </c>
      <c r="W59" s="18" t="s">
        <v>263</v>
      </c>
      <c r="X59" s="18">
        <v>0</v>
      </c>
      <c r="Y59" s="13">
        <v>0</v>
      </c>
      <c r="Z59" s="17">
        <v>0</v>
      </c>
      <c r="AA59" s="18">
        <v>0</v>
      </c>
      <c r="AB59" s="18" t="s">
        <v>263</v>
      </c>
      <c r="AC59" s="18" t="s">
        <v>263</v>
      </c>
      <c r="AD59" s="18">
        <v>0</v>
      </c>
      <c r="AE59" s="13">
        <v>0</v>
      </c>
    </row>
    <row r="60" spans="1:3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
      <c r="A73" s="4" t="s">
        <v>64</v>
      </c>
      <c r="B73" s="109">
        <v>0</v>
      </c>
      <c r="C73" s="110">
        <v>0</v>
      </c>
      <c r="D73" s="110">
        <v>0</v>
      </c>
      <c r="E73" s="110">
        <v>71128</v>
      </c>
      <c r="F73" s="110">
        <v>0</v>
      </c>
      <c r="G73" s="111">
        <v>71128</v>
      </c>
      <c r="H73" s="17">
        <v>0</v>
      </c>
      <c r="I73" s="18">
        <v>0</v>
      </c>
      <c r="J73" s="18">
        <v>0</v>
      </c>
      <c r="K73" s="18">
        <v>0</v>
      </c>
      <c r="L73" s="18">
        <v>0</v>
      </c>
      <c r="M73" s="13">
        <v>0</v>
      </c>
      <c r="N73" s="17">
        <v>0</v>
      </c>
      <c r="O73" s="18">
        <v>0</v>
      </c>
      <c r="P73" s="18">
        <v>0</v>
      </c>
      <c r="Q73" s="18">
        <v>0</v>
      </c>
      <c r="R73" s="18">
        <v>0</v>
      </c>
      <c r="S73" s="13">
        <v>0</v>
      </c>
      <c r="T73" s="17">
        <v>0</v>
      </c>
      <c r="U73" s="18">
        <v>0</v>
      </c>
      <c r="V73" s="18">
        <v>0</v>
      </c>
      <c r="W73" s="18">
        <v>71128</v>
      </c>
      <c r="X73" s="18">
        <v>0</v>
      </c>
      <c r="Y73" s="13">
        <v>71128</v>
      </c>
      <c r="Z73" s="17">
        <v>0</v>
      </c>
      <c r="AA73" s="18">
        <v>0</v>
      </c>
      <c r="AB73" s="18">
        <v>0</v>
      </c>
      <c r="AC73" s="18">
        <v>0</v>
      </c>
      <c r="AD73" s="18">
        <v>0</v>
      </c>
      <c r="AE73" s="13">
        <v>0</v>
      </c>
    </row>
    <row r="74" spans="1:3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
      <c r="A85" s="4" t="s">
        <v>76</v>
      </c>
      <c r="B85" s="109">
        <v>0</v>
      </c>
      <c r="C85" s="110">
        <v>0</v>
      </c>
      <c r="D85" s="110">
        <v>0</v>
      </c>
      <c r="E85" s="110">
        <v>0</v>
      </c>
      <c r="F85" s="110">
        <v>206600</v>
      </c>
      <c r="G85" s="111">
        <v>206600</v>
      </c>
      <c r="H85" s="17">
        <v>0</v>
      </c>
      <c r="I85" s="18">
        <v>0</v>
      </c>
      <c r="J85" s="18">
        <v>0</v>
      </c>
      <c r="K85" s="18">
        <v>0</v>
      </c>
      <c r="L85" s="18">
        <v>206600</v>
      </c>
      <c r="M85" s="13">
        <v>206600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
      <c r="A87" s="4" t="s">
        <v>78</v>
      </c>
      <c r="B87" s="109">
        <v>0</v>
      </c>
      <c r="C87" s="110">
        <v>0</v>
      </c>
      <c r="D87" s="110">
        <v>0</v>
      </c>
      <c r="E87" s="110">
        <v>14185.03</v>
      </c>
      <c r="F87" s="110">
        <v>0</v>
      </c>
      <c r="G87" s="111">
        <v>14185.03</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14185.03</v>
      </c>
      <c r="AD87" s="18">
        <v>0</v>
      </c>
      <c r="AE87" s="13">
        <v>14185.03</v>
      </c>
    </row>
    <row r="88" spans="1:3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
      <c r="A90" s="80" t="s">
        <v>80</v>
      </c>
      <c r="B90" s="81">
        <f>SUM(B9:B89)</f>
        <v>0</v>
      </c>
      <c r="C90" s="82">
        <f t="shared" ref="C90:G90" si="0">SUM(C9:C89)</f>
        <v>0</v>
      </c>
      <c r="D90" s="82">
        <f t="shared" si="0"/>
        <v>0</v>
      </c>
      <c r="E90" s="82">
        <f t="shared" si="0"/>
        <v>5690150.0099999998</v>
      </c>
      <c r="F90" s="82">
        <f t="shared" si="0"/>
        <v>272615</v>
      </c>
      <c r="G90" s="83">
        <f t="shared" si="0"/>
        <v>5962765.0099999998</v>
      </c>
      <c r="H90" s="81">
        <f t="shared" ref="H90:AE90" si="1">SUM(H9:H89)</f>
        <v>0</v>
      </c>
      <c r="I90" s="82">
        <f t="shared" si="1"/>
        <v>0</v>
      </c>
      <c r="J90" s="82">
        <f t="shared" si="1"/>
        <v>0</v>
      </c>
      <c r="K90" s="82">
        <f t="shared" si="1"/>
        <v>5406077.8999999994</v>
      </c>
      <c r="L90" s="82">
        <f t="shared" si="1"/>
        <v>206600</v>
      </c>
      <c r="M90" s="83">
        <f t="shared" si="1"/>
        <v>5612677.8999999994</v>
      </c>
      <c r="N90" s="81">
        <f t="shared" si="1"/>
        <v>0</v>
      </c>
      <c r="O90" s="82">
        <f t="shared" si="1"/>
        <v>0</v>
      </c>
      <c r="P90" s="82">
        <f t="shared" si="1"/>
        <v>0</v>
      </c>
      <c r="Q90" s="82">
        <f t="shared" si="1"/>
        <v>7000</v>
      </c>
      <c r="R90" s="82">
        <f t="shared" si="1"/>
        <v>0</v>
      </c>
      <c r="S90" s="83">
        <f t="shared" si="1"/>
        <v>7000</v>
      </c>
      <c r="T90" s="81">
        <f t="shared" si="1"/>
        <v>0</v>
      </c>
      <c r="U90" s="82">
        <f t="shared" si="1"/>
        <v>0</v>
      </c>
      <c r="V90" s="82">
        <f t="shared" si="1"/>
        <v>0</v>
      </c>
      <c r="W90" s="82">
        <f t="shared" si="1"/>
        <v>72128</v>
      </c>
      <c r="X90" s="82">
        <f t="shared" si="1"/>
        <v>0</v>
      </c>
      <c r="Y90" s="83">
        <f t="shared" si="1"/>
        <v>72128</v>
      </c>
      <c r="Z90" s="81">
        <f t="shared" si="1"/>
        <v>0</v>
      </c>
      <c r="AA90" s="82">
        <f t="shared" si="1"/>
        <v>0</v>
      </c>
      <c r="AB90" s="82">
        <f t="shared" si="1"/>
        <v>0</v>
      </c>
      <c r="AC90" s="82">
        <f t="shared" si="1"/>
        <v>204944.11</v>
      </c>
      <c r="AD90" s="82">
        <f t="shared" si="1"/>
        <v>66015</v>
      </c>
      <c r="AE90" s="83">
        <f t="shared" si="1"/>
        <v>270959.11</v>
      </c>
    </row>
    <row r="91" spans="1:31"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1" width="12.6640625" style="9"/>
    <col min="68" max="16384" width="12.6640625" style="6"/>
  </cols>
  <sheetData>
    <row r="1" spans="1:6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
      <c r="A3" s="79" t="str">
        <f>'Total Sales'!A3</f>
        <v>2016-17</v>
      </c>
    </row>
    <row r="4" spans="1:67" ht="15.6" x14ac:dyDescent="0.3">
      <c r="A4" s="125" t="s">
        <v>108</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2"/>
    </row>
    <row r="5" spans="1:67" s="11" customFormat="1" x14ac:dyDescent="0.3">
      <c r="A5" s="95"/>
      <c r="B5" s="129" t="s">
        <v>213</v>
      </c>
      <c r="C5" s="126"/>
      <c r="D5" s="126"/>
      <c r="E5" s="126"/>
      <c r="F5" s="126"/>
      <c r="G5" s="127"/>
      <c r="H5" s="128" t="s">
        <v>204</v>
      </c>
      <c r="I5" s="129"/>
      <c r="J5" s="129"/>
      <c r="K5" s="129"/>
      <c r="L5" s="129"/>
      <c r="M5" s="130"/>
      <c r="N5" s="129" t="s">
        <v>205</v>
      </c>
      <c r="O5" s="129"/>
      <c r="P5" s="129"/>
      <c r="Q5" s="129"/>
      <c r="R5" s="129"/>
      <c r="S5" s="130"/>
      <c r="T5" s="129" t="s">
        <v>206</v>
      </c>
      <c r="U5" s="129"/>
      <c r="V5" s="129"/>
      <c r="W5" s="129"/>
      <c r="X5" s="129"/>
      <c r="Y5" s="130"/>
      <c r="Z5" s="128" t="s">
        <v>207</v>
      </c>
      <c r="AA5" s="129"/>
      <c r="AB5" s="129"/>
      <c r="AC5" s="129"/>
      <c r="AD5" s="129"/>
      <c r="AE5" s="130"/>
      <c r="AF5" s="129" t="s">
        <v>208</v>
      </c>
      <c r="AG5" s="129"/>
      <c r="AH5" s="129"/>
      <c r="AI5" s="129"/>
      <c r="AJ5" s="129"/>
      <c r="AK5" s="130"/>
      <c r="AL5" s="129" t="s">
        <v>209</v>
      </c>
      <c r="AM5" s="129"/>
      <c r="AN5" s="129"/>
      <c r="AO5" s="129"/>
      <c r="AP5" s="129"/>
      <c r="AQ5" s="130"/>
      <c r="AR5" s="128" t="s">
        <v>210</v>
      </c>
      <c r="AS5" s="129"/>
      <c r="AT5" s="129"/>
      <c r="AU5" s="129"/>
      <c r="AV5" s="129"/>
      <c r="AW5" s="130"/>
      <c r="AX5" s="129" t="s">
        <v>211</v>
      </c>
      <c r="AY5" s="129"/>
      <c r="AZ5" s="129"/>
      <c r="BA5" s="129"/>
      <c r="BB5" s="129"/>
      <c r="BC5" s="130"/>
      <c r="BD5" s="129" t="s">
        <v>212</v>
      </c>
      <c r="BE5" s="129"/>
      <c r="BF5" s="129"/>
      <c r="BG5" s="129"/>
      <c r="BH5" s="129"/>
      <c r="BI5" s="130"/>
      <c r="BJ5" s="131"/>
      <c r="BK5" s="131"/>
      <c r="BL5" s="131"/>
      <c r="BM5" s="131"/>
      <c r="BN5" s="131"/>
      <c r="BO5" s="131"/>
    </row>
    <row r="6" spans="1:67" s="11" customFormat="1" ht="13.8" x14ac:dyDescent="0.25">
      <c r="A6" s="95"/>
      <c r="B6" s="98" t="str">
        <f>$H$4&amp;" Total"</f>
        <v xml:space="preserve"> Total</v>
      </c>
      <c r="C6" s="98"/>
      <c r="D6" s="98"/>
      <c r="E6" s="98"/>
      <c r="F6" s="98"/>
      <c r="G6" s="99"/>
      <c r="H6" s="97" t="s">
        <v>130</v>
      </c>
      <c r="I6" s="98"/>
      <c r="J6" s="98"/>
      <c r="K6" s="98"/>
      <c r="L6" s="98"/>
      <c r="M6" s="99"/>
      <c r="N6" s="98" t="s">
        <v>131</v>
      </c>
      <c r="O6" s="98"/>
      <c r="P6" s="98"/>
      <c r="Q6" s="98"/>
      <c r="R6" s="98"/>
      <c r="S6" s="99"/>
      <c r="T6" s="98" t="s">
        <v>132</v>
      </c>
      <c r="U6" s="98"/>
      <c r="V6" s="98"/>
      <c r="W6" s="98"/>
      <c r="X6" s="98"/>
      <c r="Y6" s="99"/>
      <c r="Z6" s="97" t="s">
        <v>133</v>
      </c>
      <c r="AA6" s="98"/>
      <c r="AB6" s="98"/>
      <c r="AC6" s="98"/>
      <c r="AD6" s="98"/>
      <c r="AE6" s="99"/>
      <c r="AF6" s="98" t="s">
        <v>134</v>
      </c>
      <c r="AG6" s="98"/>
      <c r="AH6" s="98"/>
      <c r="AI6" s="98"/>
      <c r="AJ6" s="98"/>
      <c r="AK6" s="99"/>
      <c r="AL6" s="98" t="s">
        <v>135</v>
      </c>
      <c r="AM6" s="98"/>
      <c r="AN6" s="98"/>
      <c r="AO6" s="98"/>
      <c r="AP6" s="98"/>
      <c r="AQ6" s="99"/>
      <c r="AR6" s="97" t="s">
        <v>136</v>
      </c>
      <c r="AS6" s="98"/>
      <c r="AT6" s="98"/>
      <c r="AU6" s="98"/>
      <c r="AV6" s="98"/>
      <c r="AW6" s="99"/>
      <c r="AX6" s="98" t="s">
        <v>137</v>
      </c>
      <c r="AY6" s="98"/>
      <c r="AZ6" s="98"/>
      <c r="BA6" s="98"/>
      <c r="BB6" s="98"/>
      <c r="BC6" s="99"/>
      <c r="BD6" s="100" t="s">
        <v>114</v>
      </c>
      <c r="BE6" s="98"/>
      <c r="BF6" s="98"/>
      <c r="BG6" s="98"/>
      <c r="BH6" s="98"/>
      <c r="BI6" s="99"/>
    </row>
    <row r="7" spans="1:6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row>
    <row r="8" spans="1:6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row>
    <row r="9" spans="1:6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
      <c r="A13" s="4" t="s">
        <v>4</v>
      </c>
      <c r="B13" s="109">
        <v>0</v>
      </c>
      <c r="C13" s="110">
        <v>0</v>
      </c>
      <c r="D13" s="110">
        <v>1000</v>
      </c>
      <c r="E13" s="110">
        <v>36000</v>
      </c>
      <c r="F13" s="110">
        <v>0</v>
      </c>
      <c r="G13" s="111">
        <v>37000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4000</v>
      </c>
      <c r="AD13" s="18">
        <v>0</v>
      </c>
      <c r="AE13" s="13">
        <v>4000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12000</v>
      </c>
      <c r="BB13" s="18">
        <v>0</v>
      </c>
      <c r="BC13" s="13">
        <v>12000</v>
      </c>
      <c r="BD13" s="17">
        <v>0</v>
      </c>
      <c r="BE13" s="18">
        <v>0</v>
      </c>
      <c r="BF13" s="18">
        <v>1000</v>
      </c>
      <c r="BG13" s="18">
        <v>20000</v>
      </c>
      <c r="BH13" s="18">
        <v>0</v>
      </c>
      <c r="BI13" s="13">
        <v>21000</v>
      </c>
    </row>
    <row r="14" spans="1:6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
      <c r="A23" s="4" t="s">
        <v>14</v>
      </c>
      <c r="B23" s="109">
        <v>0</v>
      </c>
      <c r="C23" s="110">
        <v>0</v>
      </c>
      <c r="D23" s="110">
        <v>0</v>
      </c>
      <c r="E23" s="110">
        <v>47044.43</v>
      </c>
      <c r="F23" s="110">
        <v>0</v>
      </c>
      <c r="G23" s="111">
        <v>47044.43</v>
      </c>
      <c r="H23" s="17">
        <v>0</v>
      </c>
      <c r="I23" s="18">
        <v>0</v>
      </c>
      <c r="J23" s="18">
        <v>0</v>
      </c>
      <c r="K23" s="18">
        <v>0</v>
      </c>
      <c r="L23" s="18">
        <v>0</v>
      </c>
      <c r="M23" s="13">
        <v>0</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47044.43</v>
      </c>
      <c r="BH23" s="18">
        <v>0</v>
      </c>
      <c r="BI23" s="13">
        <v>47044.43</v>
      </c>
    </row>
    <row r="24" spans="1:6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
      <c r="A26" s="4" t="s">
        <v>17</v>
      </c>
      <c r="B26" s="109">
        <v>0</v>
      </c>
      <c r="C26" s="110">
        <v>0</v>
      </c>
      <c r="D26" s="110">
        <v>0</v>
      </c>
      <c r="E26" s="110">
        <v>0</v>
      </c>
      <c r="F26" s="110">
        <v>36446.82</v>
      </c>
      <c r="G26" s="111">
        <v>36446.82</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36446.82</v>
      </c>
      <c r="BI26" s="13">
        <v>36446.82</v>
      </c>
    </row>
    <row r="27" spans="1:6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
      <c r="A34" s="4" t="s">
        <v>25</v>
      </c>
      <c r="B34" s="109">
        <v>0</v>
      </c>
      <c r="C34" s="110">
        <v>0</v>
      </c>
      <c r="D34" s="110">
        <v>0</v>
      </c>
      <c r="E34" s="110">
        <v>18168.36</v>
      </c>
      <c r="F34" s="110">
        <v>857.99</v>
      </c>
      <c r="G34" s="111">
        <v>19026.350000000002</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18168.36</v>
      </c>
      <c r="AJ34" s="18">
        <v>0</v>
      </c>
      <c r="AK34" s="13">
        <v>18168.36</v>
      </c>
      <c r="AL34" s="17">
        <v>0</v>
      </c>
      <c r="AM34" s="18">
        <v>0</v>
      </c>
      <c r="AN34" s="18">
        <v>0</v>
      </c>
      <c r="AO34" s="18">
        <v>0</v>
      </c>
      <c r="AP34" s="18">
        <v>857.99</v>
      </c>
      <c r="AQ34" s="13">
        <v>857.99</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
      <c r="A35" s="4" t="s">
        <v>26</v>
      </c>
      <c r="B35" s="109">
        <v>650000</v>
      </c>
      <c r="C35" s="110">
        <v>0</v>
      </c>
      <c r="D35" s="110">
        <v>0</v>
      </c>
      <c r="E35" s="110">
        <v>56346</v>
      </c>
      <c r="F35" s="110">
        <v>22364</v>
      </c>
      <c r="G35" s="111">
        <v>728710</v>
      </c>
      <c r="H35" s="17">
        <v>0</v>
      </c>
      <c r="I35" s="18">
        <v>0</v>
      </c>
      <c r="J35" s="18">
        <v>0</v>
      </c>
      <c r="K35" s="18">
        <v>16418</v>
      </c>
      <c r="L35" s="18">
        <v>0</v>
      </c>
      <c r="M35" s="13">
        <v>16418</v>
      </c>
      <c r="N35" s="17">
        <v>0</v>
      </c>
      <c r="O35" s="18">
        <v>0</v>
      </c>
      <c r="P35" s="18">
        <v>0</v>
      </c>
      <c r="Q35" s="18">
        <v>0</v>
      </c>
      <c r="R35" s="18">
        <v>0</v>
      </c>
      <c r="S35" s="13">
        <v>0</v>
      </c>
      <c r="T35" s="17">
        <v>0</v>
      </c>
      <c r="U35" s="18">
        <v>0</v>
      </c>
      <c r="V35" s="18">
        <v>0</v>
      </c>
      <c r="W35" s="18">
        <v>18055</v>
      </c>
      <c r="X35" s="18">
        <v>0</v>
      </c>
      <c r="Y35" s="13">
        <v>18055</v>
      </c>
      <c r="Z35" s="17">
        <v>0</v>
      </c>
      <c r="AA35" s="18">
        <v>0</v>
      </c>
      <c r="AB35" s="18">
        <v>0</v>
      </c>
      <c r="AC35" s="18">
        <v>0</v>
      </c>
      <c r="AD35" s="18">
        <v>0</v>
      </c>
      <c r="AE35" s="13">
        <v>0</v>
      </c>
      <c r="AF35" s="17">
        <v>650000</v>
      </c>
      <c r="AG35" s="18">
        <v>0</v>
      </c>
      <c r="AH35" s="18">
        <v>0</v>
      </c>
      <c r="AI35" s="18">
        <v>0</v>
      </c>
      <c r="AJ35" s="18">
        <v>22364</v>
      </c>
      <c r="AK35" s="13">
        <v>672364</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21873</v>
      </c>
      <c r="BH35" s="18">
        <v>0</v>
      </c>
      <c r="BI35" s="13">
        <v>21873</v>
      </c>
    </row>
    <row r="36" spans="1:6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
      <c r="A38" s="4" t="s">
        <v>29</v>
      </c>
      <c r="B38" s="109">
        <v>0</v>
      </c>
      <c r="C38" s="110">
        <v>0</v>
      </c>
      <c r="D38" s="110">
        <v>0</v>
      </c>
      <c r="E38" s="110">
        <v>109181</v>
      </c>
      <c r="F38" s="110">
        <v>0</v>
      </c>
      <c r="G38" s="111">
        <v>109181</v>
      </c>
      <c r="H38" s="17">
        <v>0</v>
      </c>
      <c r="I38" s="18">
        <v>0</v>
      </c>
      <c r="J38" s="18">
        <v>0</v>
      </c>
      <c r="K38" s="18">
        <v>0</v>
      </c>
      <c r="L38" s="18">
        <v>0</v>
      </c>
      <c r="M38" s="13">
        <v>0</v>
      </c>
      <c r="N38" s="17">
        <v>0</v>
      </c>
      <c r="O38" s="18">
        <v>0</v>
      </c>
      <c r="P38" s="18">
        <v>0</v>
      </c>
      <c r="Q38" s="18">
        <v>0</v>
      </c>
      <c r="R38" s="18">
        <v>0</v>
      </c>
      <c r="S38" s="13">
        <v>0</v>
      </c>
      <c r="T38" s="17">
        <v>0</v>
      </c>
      <c r="U38" s="18">
        <v>0</v>
      </c>
      <c r="V38" s="18">
        <v>0</v>
      </c>
      <c r="W38" s="18">
        <v>109181</v>
      </c>
      <c r="X38" s="18">
        <v>0</v>
      </c>
      <c r="Y38" s="13">
        <v>109181</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
      <c r="A41" s="4" t="s">
        <v>32</v>
      </c>
      <c r="B41" s="109">
        <v>0</v>
      </c>
      <c r="C41" s="110">
        <v>0</v>
      </c>
      <c r="D41" s="110">
        <v>0</v>
      </c>
      <c r="E41" s="110">
        <v>20507</v>
      </c>
      <c r="F41" s="110">
        <v>0</v>
      </c>
      <c r="G41" s="111">
        <v>20507</v>
      </c>
      <c r="H41" s="17">
        <v>0</v>
      </c>
      <c r="I41" s="18">
        <v>0</v>
      </c>
      <c r="J41" s="18">
        <v>0</v>
      </c>
      <c r="K41" s="18">
        <v>796</v>
      </c>
      <c r="L41" s="18">
        <v>0</v>
      </c>
      <c r="M41" s="13">
        <v>796</v>
      </c>
      <c r="N41" s="17">
        <v>0</v>
      </c>
      <c r="O41" s="18">
        <v>0</v>
      </c>
      <c r="P41" s="18">
        <v>0</v>
      </c>
      <c r="Q41" s="18">
        <v>796</v>
      </c>
      <c r="R41" s="18">
        <v>0</v>
      </c>
      <c r="S41" s="13">
        <v>796</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14078</v>
      </c>
      <c r="AP41" s="18">
        <v>0</v>
      </c>
      <c r="AQ41" s="13">
        <v>14078</v>
      </c>
      <c r="AR41" s="17">
        <v>0</v>
      </c>
      <c r="AS41" s="18">
        <v>0</v>
      </c>
      <c r="AT41" s="18">
        <v>0</v>
      </c>
      <c r="AU41" s="18">
        <v>0</v>
      </c>
      <c r="AV41" s="18">
        <v>0</v>
      </c>
      <c r="AW41" s="13">
        <v>0</v>
      </c>
      <c r="AX41" s="17">
        <v>0</v>
      </c>
      <c r="AY41" s="18">
        <v>0</v>
      </c>
      <c r="AZ41" s="18">
        <v>0</v>
      </c>
      <c r="BA41" s="18">
        <v>4837</v>
      </c>
      <c r="BB41" s="18">
        <v>0</v>
      </c>
      <c r="BC41" s="13">
        <v>4837</v>
      </c>
      <c r="BD41" s="17">
        <v>0</v>
      </c>
      <c r="BE41" s="18">
        <v>0</v>
      </c>
      <c r="BF41" s="18">
        <v>0</v>
      </c>
      <c r="BG41" s="18">
        <v>0</v>
      </c>
      <c r="BH41" s="18">
        <v>0</v>
      </c>
      <c r="BI41" s="13">
        <v>0</v>
      </c>
    </row>
    <row r="42" spans="1:6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
      <c r="A45" s="4" t="s">
        <v>36</v>
      </c>
      <c r="B45" s="109">
        <v>0</v>
      </c>
      <c r="C45" s="110">
        <v>0</v>
      </c>
      <c r="D45" s="110">
        <v>0</v>
      </c>
      <c r="E45" s="110">
        <v>27056</v>
      </c>
      <c r="F45" s="110">
        <v>0</v>
      </c>
      <c r="G45" s="111">
        <v>27056</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27056</v>
      </c>
      <c r="BH45" s="18">
        <v>0</v>
      </c>
      <c r="BI45" s="13">
        <v>27056</v>
      </c>
    </row>
    <row r="46" spans="1:61" x14ac:dyDescent="0.3">
      <c r="A46" s="4" t="s">
        <v>37</v>
      </c>
      <c r="B46" s="109">
        <v>0</v>
      </c>
      <c r="C46" s="110">
        <v>0</v>
      </c>
      <c r="D46" s="110">
        <v>0</v>
      </c>
      <c r="E46" s="110">
        <v>0</v>
      </c>
      <c r="F46" s="110">
        <v>0</v>
      </c>
      <c r="G46" s="111">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
      <c r="A47" s="4" t="s">
        <v>38</v>
      </c>
      <c r="B47" s="109">
        <v>0</v>
      </c>
      <c r="C47" s="110">
        <v>0</v>
      </c>
      <c r="D47" s="110">
        <v>0</v>
      </c>
      <c r="E47" s="110">
        <v>590.91</v>
      </c>
      <c r="F47" s="110">
        <v>0</v>
      </c>
      <c r="G47" s="111">
        <v>590.91</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590.91</v>
      </c>
      <c r="AP47" s="18">
        <v>0</v>
      </c>
      <c r="AQ47" s="13">
        <v>590.91</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
      <c r="A48" s="4" t="s">
        <v>39</v>
      </c>
      <c r="B48" s="109">
        <v>0</v>
      </c>
      <c r="C48" s="110">
        <v>0</v>
      </c>
      <c r="D48" s="110">
        <v>0</v>
      </c>
      <c r="E48" s="110">
        <v>0</v>
      </c>
      <c r="F48" s="110">
        <v>-3078</v>
      </c>
      <c r="G48" s="111">
        <v>-3078</v>
      </c>
      <c r="H48" s="17">
        <v>0</v>
      </c>
      <c r="I48" s="18">
        <v>0</v>
      </c>
      <c r="J48" s="18">
        <v>0</v>
      </c>
      <c r="K48" s="18">
        <v>0</v>
      </c>
      <c r="L48" s="18">
        <v>-23450</v>
      </c>
      <c r="M48" s="13">
        <v>-23450</v>
      </c>
      <c r="N48" s="17">
        <v>0</v>
      </c>
      <c r="O48" s="18">
        <v>0</v>
      </c>
      <c r="P48" s="18">
        <v>0</v>
      </c>
      <c r="Q48" s="18">
        <v>0</v>
      </c>
      <c r="R48" s="18">
        <v>20372</v>
      </c>
      <c r="S48" s="13">
        <v>20372</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
      <c r="A52" s="4" t="s">
        <v>43</v>
      </c>
      <c r="B52" s="109">
        <v>0</v>
      </c>
      <c r="C52" s="110">
        <v>0</v>
      </c>
      <c r="D52" s="110">
        <v>0</v>
      </c>
      <c r="E52" s="110">
        <v>35077.050000000003</v>
      </c>
      <c r="F52" s="110">
        <v>347.9</v>
      </c>
      <c r="G52" s="111">
        <v>35424.950000000004</v>
      </c>
      <c r="H52" s="17">
        <v>0</v>
      </c>
      <c r="I52" s="18">
        <v>0</v>
      </c>
      <c r="J52" s="18">
        <v>0</v>
      </c>
      <c r="K52" s="18">
        <v>0</v>
      </c>
      <c r="L52" s="18">
        <v>0</v>
      </c>
      <c r="M52" s="13">
        <v>0</v>
      </c>
      <c r="N52" s="17">
        <v>0</v>
      </c>
      <c r="O52" s="18">
        <v>0</v>
      </c>
      <c r="P52" s="18">
        <v>0</v>
      </c>
      <c r="Q52" s="18">
        <v>10616.6</v>
      </c>
      <c r="R52" s="18">
        <v>0</v>
      </c>
      <c r="S52" s="13">
        <v>10616.6</v>
      </c>
      <c r="T52" s="17">
        <v>0</v>
      </c>
      <c r="U52" s="18">
        <v>0</v>
      </c>
      <c r="V52" s="18">
        <v>0</v>
      </c>
      <c r="W52" s="18">
        <v>14298.4</v>
      </c>
      <c r="X52" s="18">
        <v>0</v>
      </c>
      <c r="Y52" s="13">
        <v>14298.4</v>
      </c>
      <c r="Z52" s="17">
        <v>0</v>
      </c>
      <c r="AA52" s="18">
        <v>0</v>
      </c>
      <c r="AB52" s="18">
        <v>0</v>
      </c>
      <c r="AC52" s="18">
        <v>0</v>
      </c>
      <c r="AD52" s="18">
        <v>0</v>
      </c>
      <c r="AE52" s="13">
        <v>0</v>
      </c>
      <c r="AF52" s="17">
        <v>0</v>
      </c>
      <c r="AG52" s="18">
        <v>0</v>
      </c>
      <c r="AH52" s="18">
        <v>0</v>
      </c>
      <c r="AI52" s="18">
        <v>10162.049999999999</v>
      </c>
      <c r="AJ52" s="18">
        <v>0</v>
      </c>
      <c r="AK52" s="13">
        <v>10162.049999999999</v>
      </c>
      <c r="AL52" s="17">
        <v>0</v>
      </c>
      <c r="AM52" s="18">
        <v>0</v>
      </c>
      <c r="AN52" s="18">
        <v>0</v>
      </c>
      <c r="AO52" s="18">
        <v>0</v>
      </c>
      <c r="AP52" s="18">
        <v>347.9</v>
      </c>
      <c r="AQ52" s="13">
        <v>347.9</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
      <c r="A53" s="4" t="s">
        <v>44</v>
      </c>
      <c r="B53" s="109">
        <v>0</v>
      </c>
      <c r="C53" s="110">
        <v>0</v>
      </c>
      <c r="D53" s="110">
        <v>0</v>
      </c>
      <c r="E53" s="110">
        <v>235692</v>
      </c>
      <c r="F53" s="110">
        <v>0</v>
      </c>
      <c r="G53" s="111">
        <v>235692</v>
      </c>
      <c r="H53" s="17">
        <v>0</v>
      </c>
      <c r="I53" s="18">
        <v>0</v>
      </c>
      <c r="J53" s="18">
        <v>0</v>
      </c>
      <c r="K53" s="18">
        <v>0</v>
      </c>
      <c r="L53" s="18">
        <v>0</v>
      </c>
      <c r="M53" s="13">
        <v>0</v>
      </c>
      <c r="N53" s="17">
        <v>0</v>
      </c>
      <c r="O53" s="18">
        <v>0</v>
      </c>
      <c r="P53" s="18">
        <v>0</v>
      </c>
      <c r="Q53" s="18">
        <v>0</v>
      </c>
      <c r="R53" s="18">
        <v>0</v>
      </c>
      <c r="S53" s="13">
        <v>0</v>
      </c>
      <c r="T53" s="17">
        <v>0</v>
      </c>
      <c r="U53" s="18">
        <v>0</v>
      </c>
      <c r="V53" s="18">
        <v>0</v>
      </c>
      <c r="W53" s="18">
        <v>235692</v>
      </c>
      <c r="X53" s="18">
        <v>0</v>
      </c>
      <c r="Y53" s="13">
        <v>235692</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
      <c r="A54" s="4" t="s">
        <v>45</v>
      </c>
      <c r="B54" s="109">
        <v>0</v>
      </c>
      <c r="C54" s="110">
        <v>0</v>
      </c>
      <c r="D54" s="110">
        <v>0</v>
      </c>
      <c r="E54" s="110">
        <v>0</v>
      </c>
      <c r="F54" s="110">
        <v>397704</v>
      </c>
      <c r="G54" s="111">
        <v>397704</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397704</v>
      </c>
      <c r="BI54" s="13">
        <v>397704</v>
      </c>
    </row>
    <row r="55" spans="1:61"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
      <c r="A59" s="4" t="s">
        <v>50</v>
      </c>
      <c r="B59" s="109">
        <v>0</v>
      </c>
      <c r="C59" s="110">
        <v>0</v>
      </c>
      <c r="D59" s="110">
        <v>0</v>
      </c>
      <c r="E59" s="110">
        <v>15772.13636363636</v>
      </c>
      <c r="F59" s="110">
        <v>0</v>
      </c>
      <c r="G59" s="111">
        <v>15772.13636363636</v>
      </c>
      <c r="H59" s="17">
        <v>0</v>
      </c>
      <c r="I59" s="18">
        <v>0</v>
      </c>
      <c r="J59" s="18" t="s">
        <v>263</v>
      </c>
      <c r="K59" s="18" t="s">
        <v>263</v>
      </c>
      <c r="L59" s="18">
        <v>0</v>
      </c>
      <c r="M59" s="13">
        <v>0</v>
      </c>
      <c r="N59" s="17">
        <v>0</v>
      </c>
      <c r="O59" s="18">
        <v>0</v>
      </c>
      <c r="P59" s="18" t="s">
        <v>263</v>
      </c>
      <c r="Q59" s="18" t="s">
        <v>263</v>
      </c>
      <c r="R59" s="18">
        <v>0</v>
      </c>
      <c r="S59" s="13">
        <v>0</v>
      </c>
      <c r="T59" s="17">
        <v>0</v>
      </c>
      <c r="U59" s="18">
        <v>0</v>
      </c>
      <c r="V59" s="18" t="s">
        <v>263</v>
      </c>
      <c r="W59" s="18" t="s">
        <v>263</v>
      </c>
      <c r="X59" s="18">
        <v>0</v>
      </c>
      <c r="Y59" s="13">
        <v>0</v>
      </c>
      <c r="Z59" s="17">
        <v>0</v>
      </c>
      <c r="AA59" s="18">
        <v>0</v>
      </c>
      <c r="AB59" s="18" t="s">
        <v>263</v>
      </c>
      <c r="AC59" s="18" t="s">
        <v>263</v>
      </c>
      <c r="AD59" s="18">
        <v>0</v>
      </c>
      <c r="AE59" s="13">
        <v>0</v>
      </c>
      <c r="AF59" s="17">
        <v>0</v>
      </c>
      <c r="AG59" s="18">
        <v>0</v>
      </c>
      <c r="AH59" s="18" t="s">
        <v>263</v>
      </c>
      <c r="AI59" s="18" t="s">
        <v>263</v>
      </c>
      <c r="AJ59" s="18">
        <v>0</v>
      </c>
      <c r="AK59" s="13">
        <v>0</v>
      </c>
      <c r="AL59" s="17">
        <v>0</v>
      </c>
      <c r="AM59" s="18">
        <v>0</v>
      </c>
      <c r="AN59" s="18" t="s">
        <v>263</v>
      </c>
      <c r="AO59" s="18" t="s">
        <v>263</v>
      </c>
      <c r="AP59" s="18">
        <v>0</v>
      </c>
      <c r="AQ59" s="13">
        <v>0</v>
      </c>
      <c r="AR59" s="17">
        <v>0</v>
      </c>
      <c r="AS59" s="18">
        <v>0</v>
      </c>
      <c r="AT59" s="18" t="s">
        <v>263</v>
      </c>
      <c r="AU59" s="18" t="s">
        <v>263</v>
      </c>
      <c r="AV59" s="18">
        <v>0</v>
      </c>
      <c r="AW59" s="13">
        <v>0</v>
      </c>
      <c r="AX59" s="17">
        <v>0</v>
      </c>
      <c r="AY59" s="18">
        <v>0</v>
      </c>
      <c r="AZ59" s="18" t="s">
        <v>263</v>
      </c>
      <c r="BA59" s="18" t="s">
        <v>263</v>
      </c>
      <c r="BB59" s="18">
        <v>0</v>
      </c>
      <c r="BC59" s="13">
        <v>0</v>
      </c>
      <c r="BD59" s="17">
        <v>0</v>
      </c>
      <c r="BE59" s="18">
        <v>0</v>
      </c>
      <c r="BF59" s="18" t="s">
        <v>263</v>
      </c>
      <c r="BG59" s="18">
        <v>15772.13636363636</v>
      </c>
      <c r="BH59" s="18">
        <v>0</v>
      </c>
      <c r="BI59" s="13">
        <v>15772.13636363636</v>
      </c>
    </row>
    <row r="60" spans="1:6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
      <c r="A87" s="4" t="s">
        <v>78</v>
      </c>
      <c r="B87" s="109">
        <v>0</v>
      </c>
      <c r="C87" s="110">
        <v>0</v>
      </c>
      <c r="D87" s="110">
        <v>0</v>
      </c>
      <c r="E87" s="110">
        <v>61251.91</v>
      </c>
      <c r="F87" s="110">
        <v>0</v>
      </c>
      <c r="G87" s="111">
        <v>61251.91</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61251.91</v>
      </c>
      <c r="BH87" s="18">
        <v>0</v>
      </c>
      <c r="BI87" s="13">
        <v>61251.91</v>
      </c>
    </row>
    <row r="88" spans="1:6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
      <c r="A90" s="80" t="s">
        <v>80</v>
      </c>
      <c r="B90" s="81">
        <f>SUM(B9:B89)</f>
        <v>650000</v>
      </c>
      <c r="C90" s="82">
        <f t="shared" ref="C90:G90" si="0">SUM(C9:C89)</f>
        <v>0</v>
      </c>
      <c r="D90" s="82">
        <f t="shared" si="0"/>
        <v>1000</v>
      </c>
      <c r="E90" s="82">
        <f t="shared" si="0"/>
        <v>662686.79636363639</v>
      </c>
      <c r="F90" s="82">
        <f t="shared" si="0"/>
        <v>454642.71</v>
      </c>
      <c r="G90" s="83">
        <f t="shared" si="0"/>
        <v>1768329.5063636363</v>
      </c>
      <c r="H90" s="81">
        <f t="shared" ref="H90:BI90" si="1">SUM(H9:H89)</f>
        <v>0</v>
      </c>
      <c r="I90" s="82">
        <f t="shared" si="1"/>
        <v>0</v>
      </c>
      <c r="J90" s="82">
        <f t="shared" si="1"/>
        <v>0</v>
      </c>
      <c r="K90" s="82">
        <f t="shared" si="1"/>
        <v>17214</v>
      </c>
      <c r="L90" s="82">
        <f t="shared" si="1"/>
        <v>-23450</v>
      </c>
      <c r="M90" s="83">
        <f t="shared" si="1"/>
        <v>-6236</v>
      </c>
      <c r="N90" s="81">
        <f t="shared" ref="N90:AK90" si="2">SUM(N9:N89)</f>
        <v>0</v>
      </c>
      <c r="O90" s="82">
        <f t="shared" si="2"/>
        <v>0</v>
      </c>
      <c r="P90" s="82">
        <f t="shared" si="2"/>
        <v>0</v>
      </c>
      <c r="Q90" s="82">
        <f t="shared" si="2"/>
        <v>11412.6</v>
      </c>
      <c r="R90" s="82">
        <f t="shared" si="2"/>
        <v>20372</v>
      </c>
      <c r="S90" s="83">
        <f t="shared" si="2"/>
        <v>31784.6</v>
      </c>
      <c r="T90" s="81">
        <f t="shared" si="2"/>
        <v>0</v>
      </c>
      <c r="U90" s="82">
        <f t="shared" si="2"/>
        <v>0</v>
      </c>
      <c r="V90" s="82">
        <f t="shared" si="2"/>
        <v>0</v>
      </c>
      <c r="W90" s="82">
        <f t="shared" si="2"/>
        <v>377226.4</v>
      </c>
      <c r="X90" s="82">
        <f t="shared" si="2"/>
        <v>0</v>
      </c>
      <c r="Y90" s="83">
        <f t="shared" si="2"/>
        <v>377226.4</v>
      </c>
      <c r="Z90" s="81">
        <f t="shared" si="2"/>
        <v>0</v>
      </c>
      <c r="AA90" s="82">
        <f t="shared" si="2"/>
        <v>0</v>
      </c>
      <c r="AB90" s="82">
        <f t="shared" si="2"/>
        <v>0</v>
      </c>
      <c r="AC90" s="82">
        <f t="shared" si="2"/>
        <v>4000</v>
      </c>
      <c r="AD90" s="82">
        <f t="shared" si="2"/>
        <v>0</v>
      </c>
      <c r="AE90" s="83">
        <f t="shared" si="2"/>
        <v>4000</v>
      </c>
      <c r="AF90" s="81">
        <f t="shared" si="2"/>
        <v>650000</v>
      </c>
      <c r="AG90" s="82">
        <f t="shared" si="2"/>
        <v>0</v>
      </c>
      <c r="AH90" s="82">
        <f t="shared" si="2"/>
        <v>0</v>
      </c>
      <c r="AI90" s="82">
        <f t="shared" si="2"/>
        <v>28330.41</v>
      </c>
      <c r="AJ90" s="82">
        <f t="shared" si="2"/>
        <v>22364</v>
      </c>
      <c r="AK90" s="83">
        <f t="shared" si="2"/>
        <v>700694.41</v>
      </c>
      <c r="AL90" s="81">
        <f t="shared" si="1"/>
        <v>0</v>
      </c>
      <c r="AM90" s="82">
        <f t="shared" si="1"/>
        <v>0</v>
      </c>
      <c r="AN90" s="82">
        <f t="shared" si="1"/>
        <v>0</v>
      </c>
      <c r="AO90" s="82">
        <f t="shared" si="1"/>
        <v>14668.91</v>
      </c>
      <c r="AP90" s="82">
        <f t="shared" si="1"/>
        <v>1205.8899999999999</v>
      </c>
      <c r="AQ90" s="83">
        <f t="shared" si="1"/>
        <v>15874.8</v>
      </c>
      <c r="AR90" s="81">
        <f t="shared" si="1"/>
        <v>0</v>
      </c>
      <c r="AS90" s="82">
        <f t="shared" si="1"/>
        <v>0</v>
      </c>
      <c r="AT90" s="82">
        <f t="shared" si="1"/>
        <v>0</v>
      </c>
      <c r="AU90" s="82">
        <f t="shared" si="1"/>
        <v>0</v>
      </c>
      <c r="AV90" s="82">
        <f t="shared" si="1"/>
        <v>0</v>
      </c>
      <c r="AW90" s="83">
        <f t="shared" si="1"/>
        <v>0</v>
      </c>
      <c r="AX90" s="81">
        <f t="shared" si="1"/>
        <v>0</v>
      </c>
      <c r="AY90" s="82">
        <f t="shared" si="1"/>
        <v>0</v>
      </c>
      <c r="AZ90" s="82">
        <f t="shared" si="1"/>
        <v>0</v>
      </c>
      <c r="BA90" s="82">
        <f t="shared" si="1"/>
        <v>16837</v>
      </c>
      <c r="BB90" s="82">
        <f t="shared" si="1"/>
        <v>0</v>
      </c>
      <c r="BC90" s="83">
        <f t="shared" si="1"/>
        <v>16837</v>
      </c>
      <c r="BD90" s="81">
        <f t="shared" si="1"/>
        <v>0</v>
      </c>
      <c r="BE90" s="82">
        <f t="shared" si="1"/>
        <v>0</v>
      </c>
      <c r="BF90" s="82">
        <f t="shared" si="1"/>
        <v>1000</v>
      </c>
      <c r="BG90" s="82">
        <f t="shared" si="1"/>
        <v>192997.47636363635</v>
      </c>
      <c r="BH90" s="82">
        <f t="shared" si="1"/>
        <v>434150.82</v>
      </c>
      <c r="BI90" s="83">
        <f t="shared" si="1"/>
        <v>628148.29636363639</v>
      </c>
    </row>
    <row r="91" spans="1:61"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55" width="12.6640625" style="9"/>
    <col min="62" max="16384" width="12.6640625" style="6"/>
  </cols>
  <sheetData>
    <row r="1" spans="1:6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
      <c r="A3" s="79" t="str">
        <f>'Total Sales'!A3</f>
        <v>2016-17</v>
      </c>
    </row>
    <row r="4" spans="1:61" ht="15.6" x14ac:dyDescent="0.3">
      <c r="A4" s="125" t="s">
        <v>107</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2"/>
    </row>
    <row r="5" spans="1:61" s="11" customFormat="1" x14ac:dyDescent="0.3">
      <c r="A5" s="95"/>
      <c r="B5" s="129" t="s">
        <v>222</v>
      </c>
      <c r="C5" s="126"/>
      <c r="D5" s="126"/>
      <c r="E5" s="126"/>
      <c r="F5" s="126"/>
      <c r="G5" s="127"/>
      <c r="H5" s="128" t="s">
        <v>214</v>
      </c>
      <c r="I5" s="129"/>
      <c r="J5" s="129"/>
      <c r="K5" s="129"/>
      <c r="L5" s="129"/>
      <c r="M5" s="130"/>
      <c r="N5" s="129" t="s">
        <v>215</v>
      </c>
      <c r="O5" s="129"/>
      <c r="P5" s="129"/>
      <c r="Q5" s="129"/>
      <c r="R5" s="129"/>
      <c r="S5" s="130"/>
      <c r="T5" s="129" t="s">
        <v>216</v>
      </c>
      <c r="U5" s="129"/>
      <c r="V5" s="129"/>
      <c r="W5" s="129"/>
      <c r="X5" s="129"/>
      <c r="Y5" s="130"/>
      <c r="Z5" s="128" t="s">
        <v>217</v>
      </c>
      <c r="AA5" s="129"/>
      <c r="AB5" s="129"/>
      <c r="AC5" s="129"/>
      <c r="AD5" s="129"/>
      <c r="AE5" s="130"/>
      <c r="AF5" s="129" t="s">
        <v>218</v>
      </c>
      <c r="AG5" s="129"/>
      <c r="AH5" s="129"/>
      <c r="AI5" s="129"/>
      <c r="AJ5" s="129"/>
      <c r="AK5" s="130"/>
      <c r="AL5" s="129" t="s">
        <v>219</v>
      </c>
      <c r="AM5" s="129"/>
      <c r="AN5" s="129"/>
      <c r="AO5" s="129"/>
      <c r="AP5" s="129"/>
      <c r="AQ5" s="130"/>
      <c r="AR5" s="128" t="s">
        <v>220</v>
      </c>
      <c r="AS5" s="129"/>
      <c r="AT5" s="129"/>
      <c r="AU5" s="129"/>
      <c r="AV5" s="129"/>
      <c r="AW5" s="130"/>
      <c r="AX5" s="129" t="s">
        <v>221</v>
      </c>
      <c r="AY5" s="129"/>
      <c r="AZ5" s="129"/>
      <c r="BA5" s="129"/>
      <c r="BB5" s="129"/>
      <c r="BC5" s="130"/>
      <c r="BD5" s="131"/>
      <c r="BE5" s="131"/>
      <c r="BF5" s="131"/>
      <c r="BG5" s="131"/>
      <c r="BH5" s="131"/>
      <c r="BI5" s="131"/>
    </row>
    <row r="6" spans="1:61" s="11" customFormat="1" ht="13.8" x14ac:dyDescent="0.25">
      <c r="A6" s="95"/>
      <c r="B6" s="98" t="str">
        <f>$H$4&amp;" Total"</f>
        <v xml:space="preserve"> Total</v>
      </c>
      <c r="C6" s="98"/>
      <c r="D6" s="98"/>
      <c r="E6" s="98"/>
      <c r="F6" s="98"/>
      <c r="G6" s="99"/>
      <c r="H6" s="97" t="s">
        <v>138</v>
      </c>
      <c r="I6" s="98"/>
      <c r="J6" s="98"/>
      <c r="K6" s="98"/>
      <c r="L6" s="98"/>
      <c r="M6" s="99"/>
      <c r="N6" s="98" t="s">
        <v>139</v>
      </c>
      <c r="O6" s="98"/>
      <c r="P6" s="98"/>
      <c r="Q6" s="98"/>
      <c r="R6" s="98"/>
      <c r="S6" s="99"/>
      <c r="T6" s="98" t="s">
        <v>140</v>
      </c>
      <c r="U6" s="98"/>
      <c r="V6" s="98"/>
      <c r="W6" s="98"/>
      <c r="X6" s="98"/>
      <c r="Y6" s="99"/>
      <c r="Z6" s="97" t="s">
        <v>141</v>
      </c>
      <c r="AA6" s="98"/>
      <c r="AB6" s="98"/>
      <c r="AC6" s="98"/>
      <c r="AD6" s="98"/>
      <c r="AE6" s="99"/>
      <c r="AF6" s="98" t="s">
        <v>142</v>
      </c>
      <c r="AG6" s="98"/>
      <c r="AH6" s="98"/>
      <c r="AI6" s="98"/>
      <c r="AJ6" s="98"/>
      <c r="AK6" s="99"/>
      <c r="AL6" s="98" t="s">
        <v>143</v>
      </c>
      <c r="AM6" s="98"/>
      <c r="AN6" s="98"/>
      <c r="AO6" s="98"/>
      <c r="AP6" s="98"/>
      <c r="AQ6" s="99"/>
      <c r="AR6" s="97" t="s">
        <v>144</v>
      </c>
      <c r="AS6" s="98"/>
      <c r="AT6" s="98"/>
      <c r="AU6" s="98"/>
      <c r="AV6" s="98"/>
      <c r="AW6" s="99"/>
      <c r="AX6" s="105" t="s">
        <v>114</v>
      </c>
      <c r="AY6" s="98"/>
      <c r="AZ6" s="98"/>
      <c r="BA6" s="98"/>
      <c r="BB6" s="98"/>
      <c r="BC6" s="99"/>
    </row>
    <row r="7" spans="1:61"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row>
    <row r="8" spans="1:61"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row>
    <row r="9" spans="1:61"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
      <c r="A13" s="4" t="s">
        <v>4</v>
      </c>
      <c r="B13" s="109">
        <v>0</v>
      </c>
      <c r="C13" s="110">
        <v>0</v>
      </c>
      <c r="D13" s="110">
        <v>0</v>
      </c>
      <c r="E13" s="110">
        <v>7000</v>
      </c>
      <c r="F13" s="110">
        <v>0</v>
      </c>
      <c r="G13" s="111">
        <v>7000</v>
      </c>
      <c r="H13" s="17">
        <v>0</v>
      </c>
      <c r="I13" s="18">
        <v>0</v>
      </c>
      <c r="J13" s="18">
        <v>0</v>
      </c>
      <c r="K13" s="18">
        <v>4000</v>
      </c>
      <c r="L13" s="18">
        <v>0</v>
      </c>
      <c r="M13" s="13">
        <v>4000</v>
      </c>
      <c r="N13" s="17">
        <v>0</v>
      </c>
      <c r="O13" s="18">
        <v>0</v>
      </c>
      <c r="P13" s="18">
        <v>0</v>
      </c>
      <c r="Q13" s="18">
        <v>0</v>
      </c>
      <c r="R13" s="18">
        <v>0</v>
      </c>
      <c r="S13" s="13">
        <v>0</v>
      </c>
      <c r="T13" s="17">
        <v>0</v>
      </c>
      <c r="U13" s="18">
        <v>0</v>
      </c>
      <c r="V13" s="18">
        <v>0</v>
      </c>
      <c r="W13" s="18">
        <v>2000</v>
      </c>
      <c r="X13" s="18">
        <v>0</v>
      </c>
      <c r="Y13" s="13">
        <v>2000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1000</v>
      </c>
      <c r="BB13" s="18">
        <v>0</v>
      </c>
      <c r="BC13" s="13">
        <v>1000</v>
      </c>
    </row>
    <row r="14" spans="1:61"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
      <c r="A15" s="4" t="s">
        <v>6</v>
      </c>
      <c r="B15" s="109">
        <v>0</v>
      </c>
      <c r="C15" s="110">
        <v>0</v>
      </c>
      <c r="D15" s="110">
        <v>0</v>
      </c>
      <c r="E15" s="110">
        <v>273625</v>
      </c>
      <c r="F15" s="110">
        <v>0</v>
      </c>
      <c r="G15" s="111">
        <v>273625</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273625</v>
      </c>
      <c r="BB15" s="18">
        <v>0</v>
      </c>
      <c r="BC15" s="13">
        <v>273625</v>
      </c>
    </row>
    <row r="16" spans="1:61"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
      <c r="A19" s="4" t="s">
        <v>10</v>
      </c>
      <c r="B19" s="109">
        <v>0</v>
      </c>
      <c r="C19" s="110">
        <v>0</v>
      </c>
      <c r="D19" s="110">
        <v>0</v>
      </c>
      <c r="E19" s="110">
        <v>32805</v>
      </c>
      <c r="F19" s="110">
        <v>0</v>
      </c>
      <c r="G19" s="111">
        <v>32805</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32805</v>
      </c>
      <c r="BB19" s="18">
        <v>0</v>
      </c>
      <c r="BC19" s="13">
        <v>32805</v>
      </c>
    </row>
    <row r="20" spans="1:55"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
      <c r="A23" s="4" t="s">
        <v>14</v>
      </c>
      <c r="B23" s="109">
        <v>0</v>
      </c>
      <c r="C23" s="110">
        <v>0</v>
      </c>
      <c r="D23" s="110">
        <v>0</v>
      </c>
      <c r="E23" s="110">
        <v>219927.65000000002</v>
      </c>
      <c r="F23" s="110">
        <v>0</v>
      </c>
      <c r="G23" s="111">
        <v>219927.65000000002</v>
      </c>
      <c r="H23" s="17">
        <v>0</v>
      </c>
      <c r="I23" s="18">
        <v>0</v>
      </c>
      <c r="J23" s="18">
        <v>0</v>
      </c>
      <c r="K23" s="18">
        <v>44866.47</v>
      </c>
      <c r="L23" s="18">
        <v>0</v>
      </c>
      <c r="M23" s="13">
        <v>44866.47</v>
      </c>
      <c r="N23" s="17">
        <v>0</v>
      </c>
      <c r="O23" s="18">
        <v>0</v>
      </c>
      <c r="P23" s="18">
        <v>0</v>
      </c>
      <c r="Q23" s="18">
        <v>0</v>
      </c>
      <c r="R23" s="18">
        <v>0</v>
      </c>
      <c r="S23" s="13">
        <v>0</v>
      </c>
      <c r="T23" s="17">
        <v>0</v>
      </c>
      <c r="U23" s="18">
        <v>0</v>
      </c>
      <c r="V23" s="18">
        <v>0</v>
      </c>
      <c r="W23" s="18">
        <v>88116.47</v>
      </c>
      <c r="X23" s="18">
        <v>0</v>
      </c>
      <c r="Y23" s="13">
        <v>88116.47</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86944.71</v>
      </c>
      <c r="BB23" s="18">
        <v>0</v>
      </c>
      <c r="BC23" s="13">
        <v>86944.71</v>
      </c>
    </row>
    <row r="24" spans="1:55"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row>
    <row r="26" spans="1:55" x14ac:dyDescent="0.3">
      <c r="A26" s="4" t="s">
        <v>17</v>
      </c>
      <c r="B26" s="109">
        <v>0</v>
      </c>
      <c r="C26" s="110">
        <v>0</v>
      </c>
      <c r="D26" s="110">
        <v>0</v>
      </c>
      <c r="E26" s="110">
        <v>0</v>
      </c>
      <c r="F26" s="110">
        <v>20377.27</v>
      </c>
      <c r="G26" s="111">
        <v>20377.27</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20377.27</v>
      </c>
      <c r="BC26" s="13">
        <v>20377.27</v>
      </c>
    </row>
    <row r="27" spans="1:55"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
      <c r="A34" s="4" t="s">
        <v>25</v>
      </c>
      <c r="B34" s="109">
        <v>0</v>
      </c>
      <c r="C34" s="110">
        <v>0</v>
      </c>
      <c r="D34" s="110">
        <v>0</v>
      </c>
      <c r="E34" s="110">
        <v>69202.720000000001</v>
      </c>
      <c r="F34" s="110">
        <v>168145.45</v>
      </c>
      <c r="G34" s="111">
        <v>237348.17</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69202.720000000001</v>
      </c>
      <c r="BB34" s="18">
        <v>168145.45</v>
      </c>
      <c r="BC34" s="13">
        <v>237348.17</v>
      </c>
    </row>
    <row r="35" spans="1:55" x14ac:dyDescent="0.3">
      <c r="A35" s="4" t="s">
        <v>26</v>
      </c>
      <c r="B35" s="109">
        <v>11000000</v>
      </c>
      <c r="C35" s="110">
        <v>0</v>
      </c>
      <c r="D35" s="110">
        <v>0</v>
      </c>
      <c r="E35" s="110">
        <v>97652</v>
      </c>
      <c r="F35" s="110">
        <v>0</v>
      </c>
      <c r="G35" s="111">
        <v>11097652</v>
      </c>
      <c r="H35" s="17">
        <v>0</v>
      </c>
      <c r="I35" s="18">
        <v>0</v>
      </c>
      <c r="J35" s="18">
        <v>0</v>
      </c>
      <c r="K35" s="18">
        <v>28652</v>
      </c>
      <c r="L35" s="18">
        <v>0</v>
      </c>
      <c r="M35" s="13">
        <v>28652</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11000000</v>
      </c>
      <c r="AY35" s="18">
        <v>0</v>
      </c>
      <c r="AZ35" s="18">
        <v>0</v>
      </c>
      <c r="BA35" s="18">
        <v>69000</v>
      </c>
      <c r="BB35" s="18">
        <v>0</v>
      </c>
      <c r="BC35" s="13">
        <v>11069000</v>
      </c>
    </row>
    <row r="36" spans="1:55"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
      <c r="A41" s="4" t="s">
        <v>32</v>
      </c>
      <c r="B41" s="109">
        <v>0</v>
      </c>
      <c r="C41" s="110">
        <v>0</v>
      </c>
      <c r="D41" s="110">
        <v>0</v>
      </c>
      <c r="E41" s="110">
        <v>10142</v>
      </c>
      <c r="F41" s="110">
        <v>0</v>
      </c>
      <c r="G41" s="111">
        <v>10142</v>
      </c>
      <c r="H41" s="17">
        <v>0</v>
      </c>
      <c r="I41" s="18">
        <v>0</v>
      </c>
      <c r="J41" s="18">
        <v>0</v>
      </c>
      <c r="K41" s="18">
        <v>9142</v>
      </c>
      <c r="L41" s="18">
        <v>0</v>
      </c>
      <c r="M41" s="13">
        <v>9142</v>
      </c>
      <c r="N41" s="17">
        <v>0</v>
      </c>
      <c r="O41" s="18">
        <v>0</v>
      </c>
      <c r="P41" s="18">
        <v>0</v>
      </c>
      <c r="Q41" s="18">
        <v>1000</v>
      </c>
      <c r="R41" s="18">
        <v>0</v>
      </c>
      <c r="S41" s="13">
        <v>1000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
      <c r="A45" s="4" t="s">
        <v>36</v>
      </c>
      <c r="B45" s="109">
        <v>0</v>
      </c>
      <c r="C45" s="110">
        <v>0</v>
      </c>
      <c r="D45" s="110">
        <v>0</v>
      </c>
      <c r="E45" s="110">
        <v>78251</v>
      </c>
      <c r="F45" s="110">
        <v>0</v>
      </c>
      <c r="G45" s="111">
        <v>78251</v>
      </c>
      <c r="H45" s="17">
        <v>0</v>
      </c>
      <c r="I45" s="18">
        <v>0</v>
      </c>
      <c r="J45" s="18">
        <v>0</v>
      </c>
      <c r="K45" s="18">
        <v>5641</v>
      </c>
      <c r="L45" s="18">
        <v>0</v>
      </c>
      <c r="M45" s="13">
        <v>5641</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72610</v>
      </c>
      <c r="BB45" s="18">
        <v>0</v>
      </c>
      <c r="BC45" s="13">
        <v>72610</v>
      </c>
    </row>
    <row r="46" spans="1:55" x14ac:dyDescent="0.3">
      <c r="A46" s="4" t="s">
        <v>37</v>
      </c>
      <c r="B46" s="109">
        <v>0</v>
      </c>
      <c r="C46" s="110">
        <v>0</v>
      </c>
      <c r="D46" s="110">
        <v>0</v>
      </c>
      <c r="E46" s="110">
        <v>0</v>
      </c>
      <c r="F46" s="110">
        <v>0</v>
      </c>
      <c r="G46" s="111">
        <v>0</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row>
    <row r="47" spans="1:55"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
      <c r="A48" s="4" t="s">
        <v>39</v>
      </c>
      <c r="B48" s="109">
        <v>0</v>
      </c>
      <c r="C48" s="110">
        <v>0</v>
      </c>
      <c r="D48" s="110">
        <v>0</v>
      </c>
      <c r="E48" s="110">
        <v>0</v>
      </c>
      <c r="F48" s="110">
        <v>11133</v>
      </c>
      <c r="G48" s="111">
        <v>11133</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11133</v>
      </c>
      <c r="Y48" s="13">
        <v>11133</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
      <c r="A52" s="4" t="s">
        <v>43</v>
      </c>
      <c r="B52" s="109">
        <v>0</v>
      </c>
      <c r="C52" s="110">
        <v>0</v>
      </c>
      <c r="D52" s="110">
        <v>0</v>
      </c>
      <c r="E52" s="110">
        <v>48733.2</v>
      </c>
      <c r="F52" s="110">
        <v>3321.74</v>
      </c>
      <c r="G52" s="111">
        <v>52054.939999999995</v>
      </c>
      <c r="H52" s="17">
        <v>0</v>
      </c>
      <c r="I52" s="18">
        <v>0</v>
      </c>
      <c r="J52" s="18">
        <v>0</v>
      </c>
      <c r="K52" s="18">
        <v>20616.599999999999</v>
      </c>
      <c r="L52" s="18">
        <v>0</v>
      </c>
      <c r="M52" s="13">
        <v>20616.599999999999</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28116.6</v>
      </c>
      <c r="BB52" s="18">
        <v>3321.74</v>
      </c>
      <c r="BC52" s="13">
        <v>31438.339999999997</v>
      </c>
    </row>
    <row r="53" spans="1:55"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row>
    <row r="56" spans="1:55"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
      <c r="A59" s="4" t="s">
        <v>50</v>
      </c>
      <c r="B59" s="109">
        <v>0</v>
      </c>
      <c r="C59" s="110">
        <v>0</v>
      </c>
      <c r="D59" s="110">
        <v>0</v>
      </c>
      <c r="E59" s="110">
        <v>132683.11363636365</v>
      </c>
      <c r="F59" s="110">
        <v>0</v>
      </c>
      <c r="G59" s="111">
        <v>132683.11363636365</v>
      </c>
      <c r="H59" s="17">
        <v>0</v>
      </c>
      <c r="I59" s="18">
        <v>0</v>
      </c>
      <c r="J59" s="18" t="s">
        <v>263</v>
      </c>
      <c r="K59" s="18" t="s">
        <v>263</v>
      </c>
      <c r="L59" s="18">
        <v>0</v>
      </c>
      <c r="M59" s="13">
        <v>0</v>
      </c>
      <c r="N59" s="17">
        <v>0</v>
      </c>
      <c r="O59" s="18">
        <v>0</v>
      </c>
      <c r="P59" s="18" t="s">
        <v>263</v>
      </c>
      <c r="Q59" s="18" t="s">
        <v>263</v>
      </c>
      <c r="R59" s="18">
        <v>0</v>
      </c>
      <c r="S59" s="13">
        <v>0</v>
      </c>
      <c r="T59" s="17">
        <v>0</v>
      </c>
      <c r="U59" s="18">
        <v>0</v>
      </c>
      <c r="V59" s="18" t="s">
        <v>263</v>
      </c>
      <c r="W59" s="18" t="s">
        <v>263</v>
      </c>
      <c r="X59" s="18">
        <v>0</v>
      </c>
      <c r="Y59" s="13">
        <v>0</v>
      </c>
      <c r="Z59" s="17">
        <v>0</v>
      </c>
      <c r="AA59" s="18">
        <v>0</v>
      </c>
      <c r="AB59" s="18" t="s">
        <v>263</v>
      </c>
      <c r="AC59" s="18" t="s">
        <v>263</v>
      </c>
      <c r="AD59" s="18">
        <v>0</v>
      </c>
      <c r="AE59" s="13">
        <v>0</v>
      </c>
      <c r="AF59" s="17">
        <v>0</v>
      </c>
      <c r="AG59" s="18">
        <v>0</v>
      </c>
      <c r="AH59" s="18" t="s">
        <v>263</v>
      </c>
      <c r="AI59" s="18" t="s">
        <v>263</v>
      </c>
      <c r="AJ59" s="18">
        <v>0</v>
      </c>
      <c r="AK59" s="13">
        <v>0</v>
      </c>
      <c r="AL59" s="17">
        <v>0</v>
      </c>
      <c r="AM59" s="18">
        <v>0</v>
      </c>
      <c r="AN59" s="18" t="s">
        <v>263</v>
      </c>
      <c r="AO59" s="18" t="s">
        <v>263</v>
      </c>
      <c r="AP59" s="18">
        <v>0</v>
      </c>
      <c r="AQ59" s="13">
        <v>0</v>
      </c>
      <c r="AR59" s="17">
        <v>0</v>
      </c>
      <c r="AS59" s="18">
        <v>0</v>
      </c>
      <c r="AT59" s="18" t="s">
        <v>263</v>
      </c>
      <c r="AU59" s="18" t="s">
        <v>263</v>
      </c>
      <c r="AV59" s="18">
        <v>0</v>
      </c>
      <c r="AW59" s="13">
        <v>0</v>
      </c>
      <c r="AX59" s="17">
        <v>0</v>
      </c>
      <c r="AY59" s="18">
        <v>0</v>
      </c>
      <c r="AZ59" s="18" t="s">
        <v>263</v>
      </c>
      <c r="BA59" s="18">
        <v>132683.11363636365</v>
      </c>
      <c r="BB59" s="18">
        <v>0</v>
      </c>
      <c r="BC59" s="13">
        <v>132683.11363636365</v>
      </c>
    </row>
    <row r="60" spans="1:55"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
      <c r="A61" s="4" t="s">
        <v>52</v>
      </c>
      <c r="B61" s="109">
        <v>0</v>
      </c>
      <c r="C61" s="110">
        <v>108288</v>
      </c>
      <c r="D61" s="110">
        <v>0</v>
      </c>
      <c r="E61" s="110">
        <v>0</v>
      </c>
      <c r="F61" s="110">
        <v>0</v>
      </c>
      <c r="G61" s="111">
        <v>108288</v>
      </c>
      <c r="H61" s="17">
        <v>0</v>
      </c>
      <c r="I61" s="18">
        <v>108288</v>
      </c>
      <c r="J61" s="18">
        <v>0</v>
      </c>
      <c r="K61" s="18">
        <v>0</v>
      </c>
      <c r="L61" s="18">
        <v>0</v>
      </c>
      <c r="M61" s="13">
        <v>108288</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row>
    <row r="86" spans="1:55"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
      <c r="A87" s="4" t="s">
        <v>78</v>
      </c>
      <c r="B87" s="109">
        <v>0</v>
      </c>
      <c r="C87" s="110">
        <v>0</v>
      </c>
      <c r="D87" s="110">
        <v>0</v>
      </c>
      <c r="E87" s="110">
        <v>99143.299999999988</v>
      </c>
      <c r="F87" s="110">
        <v>0</v>
      </c>
      <c r="G87" s="111">
        <v>99143.299999999988</v>
      </c>
      <c r="H87" s="17">
        <v>0</v>
      </c>
      <c r="I87" s="18">
        <v>0</v>
      </c>
      <c r="J87" s="18">
        <v>0</v>
      </c>
      <c r="K87" s="18">
        <v>43190.58</v>
      </c>
      <c r="L87" s="18">
        <v>0</v>
      </c>
      <c r="M87" s="13">
        <v>43190.58</v>
      </c>
      <c r="N87" s="17">
        <v>0</v>
      </c>
      <c r="O87" s="18">
        <v>0</v>
      </c>
      <c r="P87" s="18">
        <v>0</v>
      </c>
      <c r="Q87" s="18">
        <v>42634.54</v>
      </c>
      <c r="R87" s="18">
        <v>0</v>
      </c>
      <c r="S87" s="13">
        <v>42634.54</v>
      </c>
      <c r="T87" s="17">
        <v>0</v>
      </c>
      <c r="U87" s="18">
        <v>0</v>
      </c>
      <c r="V87" s="18">
        <v>0</v>
      </c>
      <c r="W87" s="18">
        <v>13318.18</v>
      </c>
      <c r="X87" s="18">
        <v>0</v>
      </c>
      <c r="Y87" s="13">
        <v>13318.18</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row>
    <row r="88" spans="1:55"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
      <c r="A90" s="80" t="s">
        <v>80</v>
      </c>
      <c r="B90" s="81">
        <f>SUM(B9:B89)</f>
        <v>11000000</v>
      </c>
      <c r="C90" s="82">
        <f t="shared" ref="C90:G90" si="0">SUM(C9:C89)</f>
        <v>108288</v>
      </c>
      <c r="D90" s="82">
        <f t="shared" si="0"/>
        <v>0</v>
      </c>
      <c r="E90" s="82">
        <f t="shared" si="0"/>
        <v>1069164.9836363636</v>
      </c>
      <c r="F90" s="82">
        <f t="shared" si="0"/>
        <v>202977.46</v>
      </c>
      <c r="G90" s="83">
        <f t="shared" si="0"/>
        <v>12380430.443636363</v>
      </c>
      <c r="H90" s="81">
        <f t="shared" ref="H90:BC90" si="1">SUM(H9:H89)</f>
        <v>0</v>
      </c>
      <c r="I90" s="82">
        <f t="shared" si="1"/>
        <v>108288</v>
      </c>
      <c r="J90" s="82">
        <f t="shared" si="1"/>
        <v>0</v>
      </c>
      <c r="K90" s="82">
        <f t="shared" si="1"/>
        <v>156108.65000000002</v>
      </c>
      <c r="L90" s="82">
        <f t="shared" si="1"/>
        <v>0</v>
      </c>
      <c r="M90" s="83">
        <f t="shared" si="1"/>
        <v>264396.65000000002</v>
      </c>
      <c r="N90" s="81">
        <f t="shared" si="1"/>
        <v>0</v>
      </c>
      <c r="O90" s="82">
        <f t="shared" si="1"/>
        <v>0</v>
      </c>
      <c r="P90" s="82">
        <f t="shared" si="1"/>
        <v>0</v>
      </c>
      <c r="Q90" s="82">
        <f t="shared" si="1"/>
        <v>43634.54</v>
      </c>
      <c r="R90" s="82">
        <f t="shared" si="1"/>
        <v>0</v>
      </c>
      <c r="S90" s="83">
        <f t="shared" si="1"/>
        <v>43634.54</v>
      </c>
      <c r="T90" s="81">
        <f t="shared" ref="T90:AK90" si="2">SUM(T9:T89)</f>
        <v>0</v>
      </c>
      <c r="U90" s="82">
        <f t="shared" si="2"/>
        <v>0</v>
      </c>
      <c r="V90" s="82">
        <f t="shared" si="2"/>
        <v>0</v>
      </c>
      <c r="W90" s="82">
        <f t="shared" si="2"/>
        <v>103434.65</v>
      </c>
      <c r="X90" s="82">
        <f t="shared" si="2"/>
        <v>11133</v>
      </c>
      <c r="Y90" s="83">
        <f t="shared" si="2"/>
        <v>114567.65</v>
      </c>
      <c r="Z90" s="81">
        <f t="shared" si="2"/>
        <v>0</v>
      </c>
      <c r="AA90" s="82">
        <f t="shared" si="2"/>
        <v>0</v>
      </c>
      <c r="AB90" s="82">
        <f t="shared" si="2"/>
        <v>0</v>
      </c>
      <c r="AC90" s="82">
        <f t="shared" si="2"/>
        <v>0</v>
      </c>
      <c r="AD90" s="82">
        <f t="shared" si="2"/>
        <v>0</v>
      </c>
      <c r="AE90" s="83">
        <f t="shared" si="2"/>
        <v>0</v>
      </c>
      <c r="AF90" s="81">
        <f t="shared" si="2"/>
        <v>0</v>
      </c>
      <c r="AG90" s="82">
        <f t="shared" si="2"/>
        <v>0</v>
      </c>
      <c r="AH90" s="82">
        <f t="shared" si="2"/>
        <v>0</v>
      </c>
      <c r="AI90" s="82">
        <f t="shared" si="2"/>
        <v>0</v>
      </c>
      <c r="AJ90" s="82">
        <f t="shared" si="2"/>
        <v>0</v>
      </c>
      <c r="AK90" s="83">
        <f t="shared" si="2"/>
        <v>0</v>
      </c>
      <c r="AL90" s="81">
        <f t="shared" si="1"/>
        <v>0</v>
      </c>
      <c r="AM90" s="82">
        <f t="shared" si="1"/>
        <v>0</v>
      </c>
      <c r="AN90" s="82">
        <f t="shared" si="1"/>
        <v>0</v>
      </c>
      <c r="AO90" s="82">
        <f t="shared" si="1"/>
        <v>0</v>
      </c>
      <c r="AP90" s="82">
        <f t="shared" si="1"/>
        <v>0</v>
      </c>
      <c r="AQ90" s="83">
        <f t="shared" si="1"/>
        <v>0</v>
      </c>
      <c r="AR90" s="81">
        <f t="shared" si="1"/>
        <v>0</v>
      </c>
      <c r="AS90" s="82">
        <f t="shared" si="1"/>
        <v>0</v>
      </c>
      <c r="AT90" s="82">
        <f t="shared" si="1"/>
        <v>0</v>
      </c>
      <c r="AU90" s="82">
        <f t="shared" si="1"/>
        <v>0</v>
      </c>
      <c r="AV90" s="82">
        <f t="shared" si="1"/>
        <v>0</v>
      </c>
      <c r="AW90" s="83">
        <f t="shared" si="1"/>
        <v>0</v>
      </c>
      <c r="AX90" s="81">
        <f t="shared" si="1"/>
        <v>11000000</v>
      </c>
      <c r="AY90" s="82">
        <f t="shared" si="1"/>
        <v>0</v>
      </c>
      <c r="AZ90" s="82">
        <f t="shared" si="1"/>
        <v>0</v>
      </c>
      <c r="BA90" s="82">
        <f t="shared" si="1"/>
        <v>765987.14363636367</v>
      </c>
      <c r="BB90" s="82">
        <f t="shared" si="1"/>
        <v>191844.46</v>
      </c>
      <c r="BC90" s="83">
        <f t="shared" si="1"/>
        <v>11957831.603636364</v>
      </c>
    </row>
    <row r="91" spans="1:55"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1" width="12.6640625" style="9"/>
    <col min="68" max="16384" width="12.6640625" style="6"/>
  </cols>
  <sheetData>
    <row r="1" spans="1:6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
      <c r="A3" s="79" t="str">
        <f>'Total Sales'!A3</f>
        <v>2016-17</v>
      </c>
    </row>
    <row r="4" spans="1:67" ht="15.6" x14ac:dyDescent="0.3">
      <c r="A4" s="125" t="s">
        <v>106</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2"/>
    </row>
    <row r="5" spans="1:67" s="11" customFormat="1" x14ac:dyDescent="0.3">
      <c r="A5" s="95"/>
      <c r="B5" s="129" t="s">
        <v>232</v>
      </c>
      <c r="C5" s="126"/>
      <c r="D5" s="126"/>
      <c r="E5" s="126"/>
      <c r="F5" s="126"/>
      <c r="G5" s="127"/>
      <c r="H5" s="128" t="s">
        <v>223</v>
      </c>
      <c r="I5" s="129"/>
      <c r="J5" s="129"/>
      <c r="K5" s="129"/>
      <c r="L5" s="129"/>
      <c r="M5" s="130"/>
      <c r="N5" s="129" t="s">
        <v>224</v>
      </c>
      <c r="O5" s="129"/>
      <c r="P5" s="129"/>
      <c r="Q5" s="129"/>
      <c r="R5" s="129"/>
      <c r="S5" s="130"/>
      <c r="T5" s="129" t="s">
        <v>225</v>
      </c>
      <c r="U5" s="129"/>
      <c r="V5" s="129"/>
      <c r="W5" s="129"/>
      <c r="X5" s="129"/>
      <c r="Y5" s="130"/>
      <c r="Z5" s="128" t="s">
        <v>226</v>
      </c>
      <c r="AA5" s="129"/>
      <c r="AB5" s="129"/>
      <c r="AC5" s="129"/>
      <c r="AD5" s="129"/>
      <c r="AE5" s="130"/>
      <c r="AF5" s="129" t="s">
        <v>227</v>
      </c>
      <c r="AG5" s="129"/>
      <c r="AH5" s="129"/>
      <c r="AI5" s="129"/>
      <c r="AJ5" s="129"/>
      <c r="AK5" s="130"/>
      <c r="AL5" s="129" t="s">
        <v>228</v>
      </c>
      <c r="AM5" s="129"/>
      <c r="AN5" s="129"/>
      <c r="AO5" s="129"/>
      <c r="AP5" s="129"/>
      <c r="AQ5" s="130"/>
      <c r="AR5" s="128" t="s">
        <v>229</v>
      </c>
      <c r="AS5" s="129"/>
      <c r="AT5" s="129"/>
      <c r="AU5" s="129"/>
      <c r="AV5" s="129"/>
      <c r="AW5" s="130"/>
      <c r="AX5" s="129" t="s">
        <v>230</v>
      </c>
      <c r="AY5" s="129"/>
      <c r="AZ5" s="129"/>
      <c r="BA5" s="129"/>
      <c r="BB5" s="129"/>
      <c r="BC5" s="130"/>
      <c r="BD5" s="129" t="s">
        <v>231</v>
      </c>
      <c r="BE5" s="129"/>
      <c r="BF5" s="129"/>
      <c r="BG5" s="129"/>
      <c r="BH5" s="129"/>
      <c r="BI5" s="130"/>
      <c r="BJ5" s="131"/>
      <c r="BK5" s="131"/>
      <c r="BL5" s="131"/>
      <c r="BM5" s="131"/>
      <c r="BN5" s="131"/>
      <c r="BO5" s="131"/>
    </row>
    <row r="6" spans="1:67" s="11" customFormat="1" ht="13.8" x14ac:dyDescent="0.25">
      <c r="A6" s="95"/>
      <c r="B6" s="98" t="str">
        <f>$H$4&amp;" Total"</f>
        <v xml:space="preserve"> Total</v>
      </c>
      <c r="C6" s="98"/>
      <c r="D6" s="98"/>
      <c r="E6" s="98"/>
      <c r="F6" s="98"/>
      <c r="G6" s="99"/>
      <c r="H6" s="97" t="s">
        <v>145</v>
      </c>
      <c r="I6" s="98"/>
      <c r="J6" s="98"/>
      <c r="K6" s="98"/>
      <c r="L6" s="98"/>
      <c r="M6" s="99"/>
      <c r="N6" s="98" t="s">
        <v>146</v>
      </c>
      <c r="O6" s="98"/>
      <c r="P6" s="98"/>
      <c r="Q6" s="98"/>
      <c r="R6" s="98"/>
      <c r="S6" s="99"/>
      <c r="T6" s="98" t="s">
        <v>147</v>
      </c>
      <c r="U6" s="98"/>
      <c r="V6" s="98"/>
      <c r="W6" s="98"/>
      <c r="X6" s="98"/>
      <c r="Y6" s="99"/>
      <c r="Z6" s="97" t="s">
        <v>148</v>
      </c>
      <c r="AA6" s="98"/>
      <c r="AB6" s="98"/>
      <c r="AC6" s="98"/>
      <c r="AD6" s="98"/>
      <c r="AE6" s="99"/>
      <c r="AF6" s="98" t="s">
        <v>149</v>
      </c>
      <c r="AG6" s="98"/>
      <c r="AH6" s="98"/>
      <c r="AI6" s="98"/>
      <c r="AJ6" s="98"/>
      <c r="AK6" s="99"/>
      <c r="AL6" s="98" t="s">
        <v>150</v>
      </c>
      <c r="AM6" s="98"/>
      <c r="AN6" s="98"/>
      <c r="AO6" s="98"/>
      <c r="AP6" s="98"/>
      <c r="AQ6" s="99"/>
      <c r="AR6" s="97" t="s">
        <v>151</v>
      </c>
      <c r="AS6" s="98"/>
      <c r="AT6" s="98"/>
      <c r="AU6" s="98"/>
      <c r="AV6" s="98"/>
      <c r="AW6" s="99"/>
      <c r="AX6" s="98" t="s">
        <v>152</v>
      </c>
      <c r="AY6" s="98"/>
      <c r="AZ6" s="98"/>
      <c r="BA6" s="98"/>
      <c r="BB6" s="98"/>
      <c r="BC6" s="99"/>
      <c r="BD6" s="100" t="s">
        <v>114</v>
      </c>
      <c r="BE6" s="98"/>
      <c r="BF6" s="98"/>
      <c r="BG6" s="98"/>
      <c r="BH6" s="98"/>
      <c r="BI6" s="99"/>
    </row>
    <row r="7" spans="1:6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row>
    <row r="8" spans="1:6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row>
    <row r="9" spans="1:6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
      <c r="A11" s="4" t="s">
        <v>2</v>
      </c>
      <c r="B11" s="109">
        <v>127273</v>
      </c>
      <c r="C11" s="110">
        <v>0</v>
      </c>
      <c r="D11" s="110">
        <v>0</v>
      </c>
      <c r="E11" s="110">
        <v>38800</v>
      </c>
      <c r="F11" s="110">
        <v>0</v>
      </c>
      <c r="G11" s="111">
        <v>166073</v>
      </c>
      <c r="H11" s="17">
        <v>0</v>
      </c>
      <c r="I11" s="18">
        <v>0</v>
      </c>
      <c r="J11" s="18">
        <v>0</v>
      </c>
      <c r="K11" s="18">
        <v>38800</v>
      </c>
      <c r="L11" s="18">
        <v>0</v>
      </c>
      <c r="M11" s="13">
        <v>38800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127273</v>
      </c>
      <c r="AY11" s="18">
        <v>0</v>
      </c>
      <c r="AZ11" s="18">
        <v>0</v>
      </c>
      <c r="BA11" s="18">
        <v>0</v>
      </c>
      <c r="BB11" s="18">
        <v>0</v>
      </c>
      <c r="BC11" s="13">
        <v>127273</v>
      </c>
      <c r="BD11" s="17">
        <v>0</v>
      </c>
      <c r="BE11" s="18">
        <v>0</v>
      </c>
      <c r="BF11" s="18">
        <v>0</v>
      </c>
      <c r="BG11" s="18">
        <v>0</v>
      </c>
      <c r="BH11" s="18">
        <v>0</v>
      </c>
      <c r="BI11" s="13">
        <v>0</v>
      </c>
    </row>
    <row r="12" spans="1:6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
      <c r="A13" s="4" t="s">
        <v>4</v>
      </c>
      <c r="B13" s="109">
        <v>18139000</v>
      </c>
      <c r="C13" s="110">
        <v>739000</v>
      </c>
      <c r="D13" s="110">
        <v>1000</v>
      </c>
      <c r="E13" s="110">
        <v>45000</v>
      </c>
      <c r="F13" s="110">
        <v>0</v>
      </c>
      <c r="G13" s="111">
        <v>18924000</v>
      </c>
      <c r="H13" s="17">
        <v>0</v>
      </c>
      <c r="I13" s="18">
        <v>0</v>
      </c>
      <c r="J13" s="18">
        <v>1000</v>
      </c>
      <c r="K13" s="18">
        <v>25000</v>
      </c>
      <c r="L13" s="18">
        <v>0</v>
      </c>
      <c r="M13" s="13">
        <v>26000</v>
      </c>
      <c r="N13" s="17">
        <v>0</v>
      </c>
      <c r="O13" s="18">
        <v>0</v>
      </c>
      <c r="P13" s="18">
        <v>0</v>
      </c>
      <c r="Q13" s="18">
        <v>13000</v>
      </c>
      <c r="R13" s="18">
        <v>0</v>
      </c>
      <c r="S13" s="13">
        <v>13000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18139000</v>
      </c>
      <c r="AY13" s="18">
        <v>739000</v>
      </c>
      <c r="AZ13" s="18">
        <v>0</v>
      </c>
      <c r="BA13" s="18">
        <v>4000</v>
      </c>
      <c r="BB13" s="18">
        <v>0</v>
      </c>
      <c r="BC13" s="13">
        <v>18882000</v>
      </c>
      <c r="BD13" s="17">
        <v>0</v>
      </c>
      <c r="BE13" s="18">
        <v>0</v>
      </c>
      <c r="BF13" s="18">
        <v>0</v>
      </c>
      <c r="BG13" s="18">
        <v>3000</v>
      </c>
      <c r="BH13" s="18">
        <v>0</v>
      </c>
      <c r="BI13" s="13">
        <v>3000</v>
      </c>
    </row>
    <row r="14" spans="1:6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
      <c r="A19" s="4" t="s">
        <v>10</v>
      </c>
      <c r="B19" s="109">
        <v>0</v>
      </c>
      <c r="C19" s="110">
        <v>0</v>
      </c>
      <c r="D19" s="110">
        <v>0</v>
      </c>
      <c r="E19" s="110">
        <v>278873</v>
      </c>
      <c r="F19" s="110">
        <v>0</v>
      </c>
      <c r="G19" s="111">
        <v>278873</v>
      </c>
      <c r="H19" s="17">
        <v>0</v>
      </c>
      <c r="I19" s="18">
        <v>0</v>
      </c>
      <c r="J19" s="18">
        <v>0</v>
      </c>
      <c r="K19" s="18">
        <v>136903</v>
      </c>
      <c r="L19" s="18">
        <v>0</v>
      </c>
      <c r="M19" s="13">
        <v>136903</v>
      </c>
      <c r="N19" s="17">
        <v>0</v>
      </c>
      <c r="O19" s="18">
        <v>0</v>
      </c>
      <c r="P19" s="18">
        <v>0</v>
      </c>
      <c r="Q19" s="18">
        <v>116970</v>
      </c>
      <c r="R19" s="18">
        <v>0</v>
      </c>
      <c r="S19" s="13">
        <v>116970</v>
      </c>
      <c r="T19" s="17">
        <v>0</v>
      </c>
      <c r="U19" s="18">
        <v>0</v>
      </c>
      <c r="V19" s="18">
        <v>0</v>
      </c>
      <c r="W19" s="18">
        <v>0</v>
      </c>
      <c r="X19" s="18">
        <v>0</v>
      </c>
      <c r="Y19" s="13">
        <v>0</v>
      </c>
      <c r="Z19" s="17">
        <v>0</v>
      </c>
      <c r="AA19" s="18">
        <v>0</v>
      </c>
      <c r="AB19" s="18">
        <v>0</v>
      </c>
      <c r="AC19" s="18">
        <v>25000</v>
      </c>
      <c r="AD19" s="18">
        <v>0</v>
      </c>
      <c r="AE19" s="13">
        <v>25000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
      <c r="A21" s="4" t="s">
        <v>12</v>
      </c>
      <c r="B21" s="109">
        <v>465866</v>
      </c>
      <c r="C21" s="110">
        <v>0</v>
      </c>
      <c r="D21" s="110">
        <v>0</v>
      </c>
      <c r="E21" s="110">
        <v>0</v>
      </c>
      <c r="F21" s="110">
        <v>0</v>
      </c>
      <c r="G21" s="111">
        <v>465866</v>
      </c>
      <c r="H21" s="17">
        <v>435866</v>
      </c>
      <c r="I21" s="18">
        <v>0</v>
      </c>
      <c r="J21" s="18">
        <v>0</v>
      </c>
      <c r="K21" s="18">
        <v>0</v>
      </c>
      <c r="L21" s="18">
        <v>0</v>
      </c>
      <c r="M21" s="13">
        <v>435866</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30000</v>
      </c>
      <c r="AM21" s="18">
        <v>0</v>
      </c>
      <c r="AN21" s="18">
        <v>0</v>
      </c>
      <c r="AO21" s="18">
        <v>0</v>
      </c>
      <c r="AP21" s="18">
        <v>0</v>
      </c>
      <c r="AQ21" s="13">
        <v>30000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
      <c r="A22" s="4" t="s">
        <v>13</v>
      </c>
      <c r="B22" s="109">
        <v>8200229.6400000006</v>
      </c>
      <c r="C22" s="110">
        <v>0</v>
      </c>
      <c r="D22" s="110">
        <v>0</v>
      </c>
      <c r="E22" s="110">
        <v>0</v>
      </c>
      <c r="F22" s="110">
        <v>0</v>
      </c>
      <c r="G22" s="111">
        <v>8200229.6400000006</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8200229.6400000006</v>
      </c>
      <c r="AY22" s="18">
        <v>0</v>
      </c>
      <c r="AZ22" s="18">
        <v>0</v>
      </c>
      <c r="BA22" s="18">
        <v>0</v>
      </c>
      <c r="BB22" s="18">
        <v>0</v>
      </c>
      <c r="BC22" s="13">
        <v>8200229.6400000006</v>
      </c>
      <c r="BD22" s="17">
        <v>0</v>
      </c>
      <c r="BE22" s="18">
        <v>0</v>
      </c>
      <c r="BF22" s="18">
        <v>0</v>
      </c>
      <c r="BG22" s="18">
        <v>0</v>
      </c>
      <c r="BH22" s="18">
        <v>0</v>
      </c>
      <c r="BI22" s="13">
        <v>0</v>
      </c>
    </row>
    <row r="23" spans="1:61" x14ac:dyDescent="0.3">
      <c r="A23" s="4" t="s">
        <v>14</v>
      </c>
      <c r="B23" s="109">
        <v>0</v>
      </c>
      <c r="C23" s="110">
        <v>0</v>
      </c>
      <c r="D23" s="110">
        <v>0</v>
      </c>
      <c r="E23" s="110">
        <v>213715.01</v>
      </c>
      <c r="F23" s="110">
        <v>0</v>
      </c>
      <c r="G23" s="111">
        <v>213715.01</v>
      </c>
      <c r="H23" s="17">
        <v>0</v>
      </c>
      <c r="I23" s="18">
        <v>0</v>
      </c>
      <c r="J23" s="18">
        <v>0</v>
      </c>
      <c r="K23" s="18">
        <v>142251.84</v>
      </c>
      <c r="L23" s="18">
        <v>0</v>
      </c>
      <c r="M23" s="13">
        <v>142251.84</v>
      </c>
      <c r="N23" s="17">
        <v>0</v>
      </c>
      <c r="O23" s="18">
        <v>0</v>
      </c>
      <c r="P23" s="18">
        <v>0</v>
      </c>
      <c r="Q23" s="18">
        <v>49928.57</v>
      </c>
      <c r="R23" s="18">
        <v>0</v>
      </c>
      <c r="S23" s="13">
        <v>49928.57</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21534.6</v>
      </c>
      <c r="BH23" s="18">
        <v>0</v>
      </c>
      <c r="BI23" s="13">
        <v>21534.6</v>
      </c>
    </row>
    <row r="24" spans="1:6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
      <c r="A26" s="4" t="s">
        <v>17</v>
      </c>
      <c r="B26" s="109">
        <v>0</v>
      </c>
      <c r="C26" s="110">
        <v>0</v>
      </c>
      <c r="D26" s="110">
        <v>0</v>
      </c>
      <c r="E26" s="110">
        <v>0</v>
      </c>
      <c r="F26" s="110">
        <v>38118.18</v>
      </c>
      <c r="G26" s="111">
        <v>38118.18</v>
      </c>
      <c r="H26" s="17">
        <v>0</v>
      </c>
      <c r="I26" s="18">
        <v>0</v>
      </c>
      <c r="J26" s="18">
        <v>0</v>
      </c>
      <c r="K26" s="18">
        <v>0</v>
      </c>
      <c r="L26" s="18">
        <v>20559.09</v>
      </c>
      <c r="M26" s="13">
        <v>20559.09</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17559.09</v>
      </c>
      <c r="BI26" s="13">
        <v>17559.09</v>
      </c>
    </row>
    <row r="27" spans="1:6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
      <c r="A28" s="4" t="s">
        <v>19</v>
      </c>
      <c r="B28" s="109">
        <v>166777</v>
      </c>
      <c r="C28" s="110">
        <v>0</v>
      </c>
      <c r="D28" s="110">
        <v>0</v>
      </c>
      <c r="E28" s="110">
        <v>0</v>
      </c>
      <c r="F28" s="110">
        <v>0</v>
      </c>
      <c r="G28" s="111">
        <v>166777</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166777</v>
      </c>
      <c r="AY28" s="18">
        <v>0</v>
      </c>
      <c r="AZ28" s="18">
        <v>0</v>
      </c>
      <c r="BA28" s="18">
        <v>0</v>
      </c>
      <c r="BB28" s="18">
        <v>0</v>
      </c>
      <c r="BC28" s="13">
        <v>166777</v>
      </c>
      <c r="BD28" s="17">
        <v>0</v>
      </c>
      <c r="BE28" s="18">
        <v>0</v>
      </c>
      <c r="BF28" s="18">
        <v>0</v>
      </c>
      <c r="BG28" s="18">
        <v>0</v>
      </c>
      <c r="BH28" s="18">
        <v>0</v>
      </c>
      <c r="BI28" s="13">
        <v>0</v>
      </c>
    </row>
    <row r="29" spans="1:6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
      <c r="A32" s="4" t="s">
        <v>23</v>
      </c>
      <c r="B32" s="109">
        <v>140663</v>
      </c>
      <c r="C32" s="110">
        <v>0</v>
      </c>
      <c r="D32" s="110">
        <v>0</v>
      </c>
      <c r="E32" s="110">
        <v>0</v>
      </c>
      <c r="F32" s="110">
        <v>0</v>
      </c>
      <c r="G32" s="111">
        <v>140663</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140512</v>
      </c>
      <c r="AY32" s="18">
        <v>0</v>
      </c>
      <c r="AZ32" s="18">
        <v>0</v>
      </c>
      <c r="BA32" s="18">
        <v>0</v>
      </c>
      <c r="BB32" s="18">
        <v>0</v>
      </c>
      <c r="BC32" s="13">
        <v>140512</v>
      </c>
      <c r="BD32" s="17">
        <v>151</v>
      </c>
      <c r="BE32" s="18">
        <v>0</v>
      </c>
      <c r="BF32" s="18">
        <v>0</v>
      </c>
      <c r="BG32" s="18">
        <v>0</v>
      </c>
      <c r="BH32" s="18">
        <v>0</v>
      </c>
      <c r="BI32" s="13">
        <v>151</v>
      </c>
    </row>
    <row r="33" spans="1:6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
      <c r="A34" s="4" t="s">
        <v>25</v>
      </c>
      <c r="B34" s="109">
        <v>62990.28</v>
      </c>
      <c r="C34" s="110">
        <v>0</v>
      </c>
      <c r="D34" s="110">
        <v>0</v>
      </c>
      <c r="E34" s="110">
        <v>54122.36</v>
      </c>
      <c r="F34" s="110">
        <v>0</v>
      </c>
      <c r="G34" s="111">
        <v>117112.64</v>
      </c>
      <c r="H34" s="17">
        <v>0</v>
      </c>
      <c r="I34" s="18">
        <v>0</v>
      </c>
      <c r="J34" s="18">
        <v>0</v>
      </c>
      <c r="K34" s="18">
        <v>39245.81</v>
      </c>
      <c r="L34" s="18">
        <v>0</v>
      </c>
      <c r="M34" s="13">
        <v>39245.81</v>
      </c>
      <c r="N34" s="17">
        <v>0</v>
      </c>
      <c r="O34" s="18">
        <v>0</v>
      </c>
      <c r="P34" s="18">
        <v>0</v>
      </c>
      <c r="Q34" s="18">
        <v>14876.55</v>
      </c>
      <c r="R34" s="18">
        <v>0</v>
      </c>
      <c r="S34" s="13">
        <v>14876.55</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62990.28</v>
      </c>
      <c r="AY34" s="18">
        <v>0</v>
      </c>
      <c r="AZ34" s="18">
        <v>0</v>
      </c>
      <c r="BA34" s="18">
        <v>0</v>
      </c>
      <c r="BB34" s="18">
        <v>0</v>
      </c>
      <c r="BC34" s="13">
        <v>62990.28</v>
      </c>
      <c r="BD34" s="17">
        <v>0</v>
      </c>
      <c r="BE34" s="18">
        <v>0</v>
      </c>
      <c r="BF34" s="18">
        <v>0</v>
      </c>
      <c r="BG34" s="18">
        <v>0</v>
      </c>
      <c r="BH34" s="18">
        <v>0</v>
      </c>
      <c r="BI34" s="13">
        <v>0</v>
      </c>
    </row>
    <row r="35" spans="1:61" x14ac:dyDescent="0.3">
      <c r="A35" s="4" t="s">
        <v>26</v>
      </c>
      <c r="B35" s="109">
        <v>917844</v>
      </c>
      <c r="C35" s="110">
        <v>0</v>
      </c>
      <c r="D35" s="110">
        <v>0</v>
      </c>
      <c r="E35" s="110">
        <v>109100</v>
      </c>
      <c r="F35" s="110">
        <v>0</v>
      </c>
      <c r="G35" s="111">
        <v>1026944</v>
      </c>
      <c r="H35" s="17">
        <v>0</v>
      </c>
      <c r="I35" s="18">
        <v>0</v>
      </c>
      <c r="J35" s="18">
        <v>0</v>
      </c>
      <c r="K35" s="18">
        <v>72673</v>
      </c>
      <c r="L35" s="18">
        <v>0</v>
      </c>
      <c r="M35" s="13">
        <v>72673</v>
      </c>
      <c r="N35" s="17">
        <v>0</v>
      </c>
      <c r="O35" s="18">
        <v>0</v>
      </c>
      <c r="P35" s="18">
        <v>0</v>
      </c>
      <c r="Q35" s="18">
        <v>16191</v>
      </c>
      <c r="R35" s="18">
        <v>0</v>
      </c>
      <c r="S35" s="13">
        <v>16191</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917844</v>
      </c>
      <c r="AM35" s="18">
        <v>0</v>
      </c>
      <c r="AN35" s="18">
        <v>0</v>
      </c>
      <c r="AO35" s="18">
        <v>0</v>
      </c>
      <c r="AP35" s="18">
        <v>0</v>
      </c>
      <c r="AQ35" s="13">
        <v>917844</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20236</v>
      </c>
      <c r="BH35" s="18">
        <v>0</v>
      </c>
      <c r="BI35" s="13">
        <v>20236</v>
      </c>
    </row>
    <row r="36" spans="1:6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
      <c r="A41" s="4" t="s">
        <v>32</v>
      </c>
      <c r="B41" s="109">
        <v>0</v>
      </c>
      <c r="C41" s="110">
        <v>0</v>
      </c>
      <c r="D41" s="110">
        <v>0</v>
      </c>
      <c r="E41" s="110">
        <v>14498</v>
      </c>
      <c r="F41" s="110">
        <v>0</v>
      </c>
      <c r="G41" s="111">
        <v>14498</v>
      </c>
      <c r="H41" s="17">
        <v>0</v>
      </c>
      <c r="I41" s="18">
        <v>0</v>
      </c>
      <c r="J41" s="18">
        <v>0</v>
      </c>
      <c r="K41" s="18">
        <v>5000</v>
      </c>
      <c r="L41" s="18">
        <v>0</v>
      </c>
      <c r="M41" s="13">
        <v>5000</v>
      </c>
      <c r="N41" s="17">
        <v>0</v>
      </c>
      <c r="O41" s="18">
        <v>0</v>
      </c>
      <c r="P41" s="18">
        <v>0</v>
      </c>
      <c r="Q41" s="18">
        <v>1000</v>
      </c>
      <c r="R41" s="18">
        <v>0</v>
      </c>
      <c r="S41" s="13">
        <v>1000</v>
      </c>
      <c r="T41" s="17">
        <v>0</v>
      </c>
      <c r="U41" s="18">
        <v>0</v>
      </c>
      <c r="V41" s="18">
        <v>0</v>
      </c>
      <c r="W41" s="18">
        <v>8498</v>
      </c>
      <c r="X41" s="18">
        <v>0</v>
      </c>
      <c r="Y41" s="13">
        <v>8498</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
      <c r="A45" s="4" t="s">
        <v>36</v>
      </c>
      <c r="B45" s="109">
        <v>0</v>
      </c>
      <c r="C45" s="110">
        <v>0</v>
      </c>
      <c r="D45" s="110">
        <v>0</v>
      </c>
      <c r="E45" s="110">
        <v>85558</v>
      </c>
      <c r="F45" s="110">
        <v>0</v>
      </c>
      <c r="G45" s="111">
        <v>85558</v>
      </c>
      <c r="H45" s="17">
        <v>0</v>
      </c>
      <c r="I45" s="18">
        <v>0</v>
      </c>
      <c r="J45" s="18">
        <v>0</v>
      </c>
      <c r="K45" s="18">
        <v>46387</v>
      </c>
      <c r="L45" s="18">
        <v>0</v>
      </c>
      <c r="M45" s="13">
        <v>46387</v>
      </c>
      <c r="N45" s="17">
        <v>0</v>
      </c>
      <c r="O45" s="18">
        <v>0</v>
      </c>
      <c r="P45" s="18">
        <v>0</v>
      </c>
      <c r="Q45" s="18">
        <v>15556</v>
      </c>
      <c r="R45" s="18">
        <v>0</v>
      </c>
      <c r="S45" s="13">
        <v>15556</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23615</v>
      </c>
      <c r="BH45" s="18">
        <v>0</v>
      </c>
      <c r="BI45" s="13">
        <v>23615</v>
      </c>
    </row>
    <row r="46" spans="1:61" x14ac:dyDescent="0.3">
      <c r="A46" s="4" t="s">
        <v>37</v>
      </c>
      <c r="B46" s="109">
        <v>0</v>
      </c>
      <c r="C46" s="110">
        <v>0</v>
      </c>
      <c r="D46" s="110">
        <v>0</v>
      </c>
      <c r="E46" s="110">
        <v>98106.62</v>
      </c>
      <c r="F46" s="110">
        <v>0</v>
      </c>
      <c r="G46" s="111">
        <v>98106.62</v>
      </c>
      <c r="H46" s="17">
        <v>0</v>
      </c>
      <c r="I46" s="18">
        <v>0</v>
      </c>
      <c r="J46" s="18">
        <v>0</v>
      </c>
      <c r="K46" s="18">
        <v>22729.27</v>
      </c>
      <c r="L46" s="18">
        <v>0</v>
      </c>
      <c r="M46" s="13">
        <v>22729.27</v>
      </c>
      <c r="N46" s="17">
        <v>0</v>
      </c>
      <c r="O46" s="18">
        <v>0</v>
      </c>
      <c r="P46" s="18">
        <v>0</v>
      </c>
      <c r="Q46" s="18">
        <v>18272.72</v>
      </c>
      <c r="R46" s="18">
        <v>0</v>
      </c>
      <c r="S46" s="13">
        <v>18272.72</v>
      </c>
      <c r="T46" s="17">
        <v>0</v>
      </c>
      <c r="U46" s="18">
        <v>0</v>
      </c>
      <c r="V46" s="18">
        <v>0</v>
      </c>
      <c r="W46" s="18">
        <v>11899.09</v>
      </c>
      <c r="X46" s="18">
        <v>0</v>
      </c>
      <c r="Y46" s="13">
        <v>11899.09</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45205.54</v>
      </c>
      <c r="BH46" s="18">
        <v>0</v>
      </c>
      <c r="BI46" s="13">
        <v>45205.54</v>
      </c>
    </row>
    <row r="47" spans="1:6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
      <c r="A48" s="4" t="s">
        <v>39</v>
      </c>
      <c r="B48" s="109">
        <v>245410</v>
      </c>
      <c r="C48" s="110">
        <v>0</v>
      </c>
      <c r="D48" s="110">
        <v>0</v>
      </c>
      <c r="E48" s="110">
        <v>0</v>
      </c>
      <c r="F48" s="110">
        <v>0</v>
      </c>
      <c r="G48" s="111">
        <v>245410</v>
      </c>
      <c r="H48" s="17">
        <v>245410</v>
      </c>
      <c r="I48" s="18">
        <v>0</v>
      </c>
      <c r="J48" s="18">
        <v>0</v>
      </c>
      <c r="K48" s="18">
        <v>0</v>
      </c>
      <c r="L48" s="18">
        <v>0</v>
      </c>
      <c r="M48" s="13">
        <v>245410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
      <c r="A52" s="4" t="s">
        <v>43</v>
      </c>
      <c r="B52" s="109">
        <v>0</v>
      </c>
      <c r="C52" s="110">
        <v>0</v>
      </c>
      <c r="D52" s="110">
        <v>0</v>
      </c>
      <c r="E52" s="110">
        <v>203399.09999999998</v>
      </c>
      <c r="F52" s="110">
        <v>0</v>
      </c>
      <c r="G52" s="111">
        <v>203399.09999999998</v>
      </c>
      <c r="H52" s="17">
        <v>0</v>
      </c>
      <c r="I52" s="18">
        <v>0</v>
      </c>
      <c r="J52" s="18">
        <v>0</v>
      </c>
      <c r="K52" s="18">
        <v>163822.04999999999</v>
      </c>
      <c r="L52" s="18">
        <v>0</v>
      </c>
      <c r="M52" s="13">
        <v>163822.04999999999</v>
      </c>
      <c r="N52" s="17">
        <v>0</v>
      </c>
      <c r="O52" s="18">
        <v>0</v>
      </c>
      <c r="P52" s="18">
        <v>0</v>
      </c>
      <c r="Q52" s="18">
        <v>39577.050000000003</v>
      </c>
      <c r="R52" s="18">
        <v>0</v>
      </c>
      <c r="S52" s="13">
        <v>39577.050000000003</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
      <c r="A53" s="4" t="s">
        <v>44</v>
      </c>
      <c r="B53" s="109">
        <v>19110000</v>
      </c>
      <c r="C53" s="110">
        <v>43615000</v>
      </c>
      <c r="D53" s="110">
        <v>0</v>
      </c>
      <c r="E53" s="110">
        <v>235692</v>
      </c>
      <c r="F53" s="110">
        <v>38209</v>
      </c>
      <c r="G53" s="111">
        <v>62998901</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43615000</v>
      </c>
      <c r="AZ53" s="18">
        <v>0</v>
      </c>
      <c r="BA53" s="18">
        <v>0</v>
      </c>
      <c r="BB53" s="18">
        <v>0</v>
      </c>
      <c r="BC53" s="13">
        <v>43615000</v>
      </c>
      <c r="BD53" s="17">
        <v>19110000</v>
      </c>
      <c r="BE53" s="18">
        <v>0</v>
      </c>
      <c r="BF53" s="18">
        <v>0</v>
      </c>
      <c r="BG53" s="18">
        <v>235692</v>
      </c>
      <c r="BH53" s="18">
        <v>38209</v>
      </c>
      <c r="BI53" s="13">
        <v>19383901</v>
      </c>
    </row>
    <row r="54" spans="1:61" x14ac:dyDescent="0.3">
      <c r="A54" s="4" t="s">
        <v>45</v>
      </c>
      <c r="B54" s="109">
        <v>28918887</v>
      </c>
      <c r="C54" s="110">
        <v>0</v>
      </c>
      <c r="D54" s="110">
        <v>0</v>
      </c>
      <c r="E54" s="110">
        <v>0</v>
      </c>
      <c r="F54" s="110">
        <v>0</v>
      </c>
      <c r="G54" s="111">
        <v>28918887</v>
      </c>
      <c r="H54" s="17">
        <v>28918887</v>
      </c>
      <c r="I54" s="18">
        <v>0</v>
      </c>
      <c r="J54" s="18">
        <v>0</v>
      </c>
      <c r="K54" s="18">
        <v>0</v>
      </c>
      <c r="L54" s="18">
        <v>0</v>
      </c>
      <c r="M54" s="13">
        <v>28918887</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
      <c r="A55" s="4" t="s">
        <v>46</v>
      </c>
      <c r="B55" s="109">
        <v>0</v>
      </c>
      <c r="C55" s="110">
        <v>0</v>
      </c>
      <c r="D55" s="110">
        <v>0</v>
      </c>
      <c r="E55" s="110">
        <v>-23527.27</v>
      </c>
      <c r="F55" s="110">
        <v>0</v>
      </c>
      <c r="G55" s="111">
        <v>-23527.27</v>
      </c>
      <c r="H55" s="17">
        <v>0</v>
      </c>
      <c r="I55" s="18">
        <v>0</v>
      </c>
      <c r="J55" s="18">
        <v>0</v>
      </c>
      <c r="K55" s="18">
        <v>-23527.27</v>
      </c>
      <c r="L55" s="18">
        <v>0</v>
      </c>
      <c r="M55" s="13">
        <v>-23527.27</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
      <c r="A59" s="4" t="s">
        <v>50</v>
      </c>
      <c r="B59" s="109">
        <v>0</v>
      </c>
      <c r="C59" s="110">
        <v>0</v>
      </c>
      <c r="D59" s="110">
        <v>0</v>
      </c>
      <c r="E59" s="110">
        <v>80132.18454545454</v>
      </c>
      <c r="F59" s="110">
        <v>0</v>
      </c>
      <c r="G59" s="111">
        <v>80132.18454545454</v>
      </c>
      <c r="H59" s="17">
        <v>0</v>
      </c>
      <c r="I59" s="18">
        <v>0</v>
      </c>
      <c r="J59" s="18" t="s">
        <v>263</v>
      </c>
      <c r="K59" s="18" t="s">
        <v>263</v>
      </c>
      <c r="L59" s="18" t="s">
        <v>263</v>
      </c>
      <c r="M59" s="13">
        <v>0</v>
      </c>
      <c r="N59" s="17">
        <v>0</v>
      </c>
      <c r="O59" s="18">
        <v>0</v>
      </c>
      <c r="P59" s="18" t="s">
        <v>263</v>
      </c>
      <c r="Q59" s="18" t="s">
        <v>263</v>
      </c>
      <c r="R59" s="18" t="s">
        <v>263</v>
      </c>
      <c r="S59" s="13">
        <v>0</v>
      </c>
      <c r="T59" s="17">
        <v>0</v>
      </c>
      <c r="U59" s="18">
        <v>0</v>
      </c>
      <c r="V59" s="18" t="s">
        <v>263</v>
      </c>
      <c r="W59" s="18" t="s">
        <v>263</v>
      </c>
      <c r="X59" s="18" t="s">
        <v>263</v>
      </c>
      <c r="Y59" s="13">
        <v>0</v>
      </c>
      <c r="Z59" s="17">
        <v>0</v>
      </c>
      <c r="AA59" s="18">
        <v>0</v>
      </c>
      <c r="AB59" s="18" t="s">
        <v>263</v>
      </c>
      <c r="AC59" s="18" t="s">
        <v>263</v>
      </c>
      <c r="AD59" s="18" t="s">
        <v>263</v>
      </c>
      <c r="AE59" s="13">
        <v>0</v>
      </c>
      <c r="AF59" s="17">
        <v>0</v>
      </c>
      <c r="AG59" s="18">
        <v>0</v>
      </c>
      <c r="AH59" s="18" t="s">
        <v>263</v>
      </c>
      <c r="AI59" s="18" t="s">
        <v>263</v>
      </c>
      <c r="AJ59" s="18" t="s">
        <v>263</v>
      </c>
      <c r="AK59" s="13">
        <v>0</v>
      </c>
      <c r="AL59" s="17">
        <v>0</v>
      </c>
      <c r="AM59" s="18">
        <v>0</v>
      </c>
      <c r="AN59" s="18" t="s">
        <v>263</v>
      </c>
      <c r="AO59" s="18" t="s">
        <v>263</v>
      </c>
      <c r="AP59" s="18" t="s">
        <v>263</v>
      </c>
      <c r="AQ59" s="13">
        <v>0</v>
      </c>
      <c r="AR59" s="17">
        <v>0</v>
      </c>
      <c r="AS59" s="18">
        <v>0</v>
      </c>
      <c r="AT59" s="18" t="s">
        <v>263</v>
      </c>
      <c r="AU59" s="18" t="s">
        <v>263</v>
      </c>
      <c r="AV59" s="18" t="s">
        <v>263</v>
      </c>
      <c r="AW59" s="13">
        <v>0</v>
      </c>
      <c r="AX59" s="17">
        <v>0</v>
      </c>
      <c r="AY59" s="18">
        <v>0</v>
      </c>
      <c r="AZ59" s="18" t="s">
        <v>263</v>
      </c>
      <c r="BA59" s="18" t="s">
        <v>263</v>
      </c>
      <c r="BB59" s="18" t="s">
        <v>263</v>
      </c>
      <c r="BC59" s="13">
        <v>0</v>
      </c>
      <c r="BD59" s="17">
        <v>0</v>
      </c>
      <c r="BE59" s="18">
        <v>0</v>
      </c>
      <c r="BF59" s="18" t="s">
        <v>263</v>
      </c>
      <c r="BG59" s="18">
        <v>80132.18454545454</v>
      </c>
      <c r="BH59" s="18" t="s">
        <v>263</v>
      </c>
      <c r="BI59" s="13">
        <v>80132.18454545454</v>
      </c>
    </row>
    <row r="60" spans="1:61" x14ac:dyDescent="0.3">
      <c r="A60" s="4" t="s">
        <v>51</v>
      </c>
      <c r="B60" s="109">
        <v>880931</v>
      </c>
      <c r="C60" s="110">
        <v>0</v>
      </c>
      <c r="D60" s="110">
        <v>0</v>
      </c>
      <c r="E60" s="110">
        <v>0</v>
      </c>
      <c r="F60" s="110">
        <v>0</v>
      </c>
      <c r="G60" s="111">
        <v>880931</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880931</v>
      </c>
      <c r="AS60" s="18">
        <v>0</v>
      </c>
      <c r="AT60" s="18">
        <v>0</v>
      </c>
      <c r="AU60" s="18">
        <v>0</v>
      </c>
      <c r="AV60" s="18">
        <v>0</v>
      </c>
      <c r="AW60" s="13">
        <v>880931</v>
      </c>
      <c r="AX60" s="17">
        <v>0</v>
      </c>
      <c r="AY60" s="18">
        <v>0</v>
      </c>
      <c r="AZ60" s="18">
        <v>0</v>
      </c>
      <c r="BA60" s="18">
        <v>0</v>
      </c>
      <c r="BB60" s="18">
        <v>0</v>
      </c>
      <c r="BC60" s="13">
        <v>0</v>
      </c>
      <c r="BD60" s="17">
        <v>0</v>
      </c>
      <c r="BE60" s="18">
        <v>0</v>
      </c>
      <c r="BF60" s="18">
        <v>0</v>
      </c>
      <c r="BG60" s="18">
        <v>0</v>
      </c>
      <c r="BH60" s="18">
        <v>0</v>
      </c>
      <c r="BI60" s="13">
        <v>0</v>
      </c>
    </row>
    <row r="61" spans="1:61" x14ac:dyDescent="0.3">
      <c r="A61" s="4" t="s">
        <v>52</v>
      </c>
      <c r="B61" s="109">
        <v>0</v>
      </c>
      <c r="C61" s="110">
        <v>0</v>
      </c>
      <c r="D61" s="110">
        <v>0</v>
      </c>
      <c r="E61" s="110">
        <v>0</v>
      </c>
      <c r="F61" s="110">
        <v>39577.620000000003</v>
      </c>
      <c r="G61" s="111">
        <v>39577.620000000003</v>
      </c>
      <c r="H61" s="17">
        <v>0</v>
      </c>
      <c r="I61" s="18">
        <v>0</v>
      </c>
      <c r="J61" s="18">
        <v>0</v>
      </c>
      <c r="K61" s="18">
        <v>0</v>
      </c>
      <c r="L61" s="18">
        <v>39577.620000000003</v>
      </c>
      <c r="M61" s="13">
        <v>39577.620000000003</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
      <c r="A62" s="4" t="s">
        <v>53</v>
      </c>
      <c r="B62" s="109">
        <v>1750465.15</v>
      </c>
      <c r="C62" s="110">
        <v>0</v>
      </c>
      <c r="D62" s="110">
        <v>0</v>
      </c>
      <c r="E62" s="110">
        <v>0</v>
      </c>
      <c r="F62" s="110">
        <v>0</v>
      </c>
      <c r="G62" s="111">
        <v>1750465.15</v>
      </c>
      <c r="H62" s="17">
        <v>1750465.15</v>
      </c>
      <c r="I62" s="18">
        <v>0</v>
      </c>
      <c r="J62" s="18">
        <v>0</v>
      </c>
      <c r="K62" s="18">
        <v>0</v>
      </c>
      <c r="L62" s="18">
        <v>0</v>
      </c>
      <c r="M62" s="13">
        <v>1750465.15</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
      <c r="A65" s="4" t="s">
        <v>56</v>
      </c>
      <c r="B65" s="109">
        <v>0</v>
      </c>
      <c r="C65" s="110">
        <v>0</v>
      </c>
      <c r="D65" s="110">
        <v>0</v>
      </c>
      <c r="E65" s="110">
        <v>38598</v>
      </c>
      <c r="F65" s="110">
        <v>0</v>
      </c>
      <c r="G65" s="111">
        <v>38598</v>
      </c>
      <c r="H65" s="17">
        <v>0</v>
      </c>
      <c r="I65" s="18">
        <v>0</v>
      </c>
      <c r="J65" s="18">
        <v>0</v>
      </c>
      <c r="K65" s="18">
        <v>0</v>
      </c>
      <c r="L65" s="18">
        <v>0</v>
      </c>
      <c r="M65" s="13">
        <v>0</v>
      </c>
      <c r="N65" s="17">
        <v>0</v>
      </c>
      <c r="O65" s="18">
        <v>0</v>
      </c>
      <c r="P65" s="18">
        <v>0</v>
      </c>
      <c r="Q65" s="18">
        <v>0</v>
      </c>
      <c r="R65" s="18">
        <v>0</v>
      </c>
      <c r="S65" s="13">
        <v>0</v>
      </c>
      <c r="T65" s="17">
        <v>0</v>
      </c>
      <c r="U65" s="18">
        <v>0</v>
      </c>
      <c r="V65" s="18">
        <v>0</v>
      </c>
      <c r="W65" s="18">
        <v>15154</v>
      </c>
      <c r="X65" s="18">
        <v>0</v>
      </c>
      <c r="Y65" s="13">
        <v>15154</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23444</v>
      </c>
      <c r="BH65" s="18">
        <v>0</v>
      </c>
      <c r="BI65" s="13">
        <v>23444</v>
      </c>
    </row>
    <row r="66" spans="1:6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
      <c r="A69" s="4" t="s">
        <v>60</v>
      </c>
      <c r="B69" s="109">
        <v>376930</v>
      </c>
      <c r="C69" s="110">
        <v>0</v>
      </c>
      <c r="D69" s="110">
        <v>0</v>
      </c>
      <c r="E69" s="110">
        <v>0</v>
      </c>
      <c r="F69" s="110">
        <v>0</v>
      </c>
      <c r="G69" s="111">
        <v>376930</v>
      </c>
      <c r="H69" s="17">
        <v>376930</v>
      </c>
      <c r="I69" s="18">
        <v>0</v>
      </c>
      <c r="J69" s="18">
        <v>0</v>
      </c>
      <c r="K69" s="18">
        <v>0</v>
      </c>
      <c r="L69" s="18">
        <v>0</v>
      </c>
      <c r="M69" s="13">
        <v>376930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
      <c r="A75" s="4" t="s">
        <v>66</v>
      </c>
      <c r="B75" s="109">
        <v>86250</v>
      </c>
      <c r="C75" s="110">
        <v>0</v>
      </c>
      <c r="D75" s="110">
        <v>0</v>
      </c>
      <c r="E75" s="110">
        <v>0</v>
      </c>
      <c r="F75" s="110">
        <v>0</v>
      </c>
      <c r="G75" s="111">
        <v>86250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86250</v>
      </c>
      <c r="AY75" s="18">
        <v>0</v>
      </c>
      <c r="AZ75" s="18">
        <v>0</v>
      </c>
      <c r="BA75" s="18">
        <v>0</v>
      </c>
      <c r="BB75" s="18">
        <v>0</v>
      </c>
      <c r="BC75" s="13">
        <v>86250</v>
      </c>
      <c r="BD75" s="17">
        <v>0</v>
      </c>
      <c r="BE75" s="18">
        <v>0</v>
      </c>
      <c r="BF75" s="18">
        <v>0</v>
      </c>
      <c r="BG75" s="18">
        <v>0</v>
      </c>
      <c r="BH75" s="18">
        <v>0</v>
      </c>
      <c r="BI75" s="13">
        <v>0</v>
      </c>
    </row>
    <row r="76" spans="1:6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
      <c r="A80" s="4" t="s">
        <v>71</v>
      </c>
      <c r="B80" s="109">
        <v>0</v>
      </c>
      <c r="C80" s="110">
        <v>0</v>
      </c>
      <c r="D80" s="110">
        <v>0</v>
      </c>
      <c r="E80" s="110">
        <v>0</v>
      </c>
      <c r="F80" s="110">
        <v>6750</v>
      </c>
      <c r="G80" s="111">
        <v>6750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6750</v>
      </c>
      <c r="Y80" s="13">
        <v>6750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
      <c r="A87" s="4" t="s">
        <v>78</v>
      </c>
      <c r="B87" s="109">
        <v>0</v>
      </c>
      <c r="C87" s="110">
        <v>0</v>
      </c>
      <c r="D87" s="110">
        <v>0</v>
      </c>
      <c r="E87" s="110">
        <v>0</v>
      </c>
      <c r="F87" s="110">
        <v>0</v>
      </c>
      <c r="G87" s="111">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
      <c r="A90" s="80" t="s">
        <v>80</v>
      </c>
      <c r="B90" s="81">
        <f>SUM(B9:B89)</f>
        <v>79589516.070000008</v>
      </c>
      <c r="C90" s="82">
        <f t="shared" ref="C90:G90" si="0">SUM(C9:C89)</f>
        <v>44354000</v>
      </c>
      <c r="D90" s="82">
        <f t="shared" si="0"/>
        <v>1000</v>
      </c>
      <c r="E90" s="82">
        <f t="shared" si="0"/>
        <v>1472067.0045454544</v>
      </c>
      <c r="F90" s="82">
        <f t="shared" si="0"/>
        <v>122654.79999999999</v>
      </c>
      <c r="G90" s="83">
        <f t="shared" si="0"/>
        <v>125539237.87454547</v>
      </c>
      <c r="H90" s="81">
        <f t="shared" ref="H90:BI90" si="1">SUM(H9:H89)</f>
        <v>31727558.149999999</v>
      </c>
      <c r="I90" s="82">
        <f t="shared" si="1"/>
        <v>0</v>
      </c>
      <c r="J90" s="82">
        <f t="shared" si="1"/>
        <v>1000</v>
      </c>
      <c r="K90" s="82">
        <f t="shared" si="1"/>
        <v>669284.69999999995</v>
      </c>
      <c r="L90" s="82">
        <f t="shared" si="1"/>
        <v>60136.710000000006</v>
      </c>
      <c r="M90" s="83">
        <f t="shared" si="1"/>
        <v>32457979.559999999</v>
      </c>
      <c r="N90" s="81">
        <f t="shared" si="1"/>
        <v>0</v>
      </c>
      <c r="O90" s="82">
        <f t="shared" si="1"/>
        <v>0</v>
      </c>
      <c r="P90" s="82">
        <f t="shared" si="1"/>
        <v>0</v>
      </c>
      <c r="Q90" s="82">
        <f t="shared" si="1"/>
        <v>285371.89</v>
      </c>
      <c r="R90" s="82">
        <f t="shared" si="1"/>
        <v>0</v>
      </c>
      <c r="S90" s="83">
        <f t="shared" si="1"/>
        <v>285371.89</v>
      </c>
      <c r="T90" s="81">
        <f t="shared" ref="T90:AQ90" si="2">SUM(T9:T89)</f>
        <v>0</v>
      </c>
      <c r="U90" s="82">
        <f t="shared" si="2"/>
        <v>0</v>
      </c>
      <c r="V90" s="82">
        <f t="shared" si="2"/>
        <v>0</v>
      </c>
      <c r="W90" s="82">
        <f t="shared" si="2"/>
        <v>35551.089999999997</v>
      </c>
      <c r="X90" s="82">
        <f t="shared" si="2"/>
        <v>6750</v>
      </c>
      <c r="Y90" s="83">
        <f t="shared" si="2"/>
        <v>42301.09</v>
      </c>
      <c r="Z90" s="81">
        <f t="shared" si="2"/>
        <v>0</v>
      </c>
      <c r="AA90" s="82">
        <f t="shared" si="2"/>
        <v>0</v>
      </c>
      <c r="AB90" s="82">
        <f t="shared" si="2"/>
        <v>0</v>
      </c>
      <c r="AC90" s="82">
        <f t="shared" si="2"/>
        <v>25000</v>
      </c>
      <c r="AD90" s="82">
        <f t="shared" si="2"/>
        <v>0</v>
      </c>
      <c r="AE90" s="83">
        <f t="shared" si="2"/>
        <v>25000</v>
      </c>
      <c r="AF90" s="81">
        <f t="shared" si="2"/>
        <v>0</v>
      </c>
      <c r="AG90" s="82">
        <f t="shared" si="2"/>
        <v>0</v>
      </c>
      <c r="AH90" s="82">
        <f t="shared" si="2"/>
        <v>0</v>
      </c>
      <c r="AI90" s="82">
        <f t="shared" si="2"/>
        <v>0</v>
      </c>
      <c r="AJ90" s="82">
        <f t="shared" si="2"/>
        <v>0</v>
      </c>
      <c r="AK90" s="83">
        <f t="shared" si="2"/>
        <v>0</v>
      </c>
      <c r="AL90" s="81">
        <f t="shared" si="2"/>
        <v>947844</v>
      </c>
      <c r="AM90" s="82">
        <f t="shared" si="2"/>
        <v>0</v>
      </c>
      <c r="AN90" s="82">
        <f t="shared" si="2"/>
        <v>0</v>
      </c>
      <c r="AO90" s="82">
        <f t="shared" si="2"/>
        <v>0</v>
      </c>
      <c r="AP90" s="82">
        <f t="shared" si="2"/>
        <v>0</v>
      </c>
      <c r="AQ90" s="83">
        <f t="shared" si="2"/>
        <v>947844</v>
      </c>
      <c r="AR90" s="81">
        <f t="shared" si="1"/>
        <v>880931</v>
      </c>
      <c r="AS90" s="82">
        <f t="shared" si="1"/>
        <v>0</v>
      </c>
      <c r="AT90" s="82">
        <f t="shared" si="1"/>
        <v>0</v>
      </c>
      <c r="AU90" s="82">
        <f t="shared" si="1"/>
        <v>0</v>
      </c>
      <c r="AV90" s="82">
        <f t="shared" si="1"/>
        <v>0</v>
      </c>
      <c r="AW90" s="83">
        <f t="shared" si="1"/>
        <v>880931</v>
      </c>
      <c r="AX90" s="81">
        <f t="shared" si="1"/>
        <v>26923031.920000002</v>
      </c>
      <c r="AY90" s="82">
        <f t="shared" si="1"/>
        <v>44354000</v>
      </c>
      <c r="AZ90" s="82">
        <f t="shared" si="1"/>
        <v>0</v>
      </c>
      <c r="BA90" s="82">
        <f t="shared" si="1"/>
        <v>4000</v>
      </c>
      <c r="BB90" s="82">
        <f t="shared" si="1"/>
        <v>0</v>
      </c>
      <c r="BC90" s="83">
        <f t="shared" si="1"/>
        <v>71281031.920000002</v>
      </c>
      <c r="BD90" s="81">
        <f t="shared" si="1"/>
        <v>19110151</v>
      </c>
      <c r="BE90" s="82">
        <f t="shared" si="1"/>
        <v>0</v>
      </c>
      <c r="BF90" s="82">
        <f t="shared" si="1"/>
        <v>0</v>
      </c>
      <c r="BG90" s="82">
        <f t="shared" si="1"/>
        <v>452859.32454545458</v>
      </c>
      <c r="BH90" s="82">
        <f t="shared" si="1"/>
        <v>55768.09</v>
      </c>
      <c r="BI90" s="83">
        <f t="shared" si="1"/>
        <v>19618778.414545454</v>
      </c>
    </row>
    <row r="91" spans="1:61"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19" width="12.6640625" style="9"/>
    <col min="26" max="16384" width="12.6640625" style="6"/>
  </cols>
  <sheetData>
    <row r="1" spans="1:25" x14ac:dyDescent="0.3">
      <c r="A1" s="1" t="s">
        <v>0</v>
      </c>
      <c r="B1" s="7"/>
      <c r="C1" s="7"/>
      <c r="D1" s="7"/>
      <c r="E1" s="7"/>
      <c r="F1" s="7"/>
      <c r="G1" s="7"/>
      <c r="H1" s="7"/>
      <c r="I1" s="7"/>
      <c r="J1" s="7"/>
      <c r="K1" s="7"/>
      <c r="L1" s="7"/>
      <c r="M1" s="7"/>
      <c r="N1" s="7"/>
      <c r="O1" s="7"/>
      <c r="P1" s="7"/>
      <c r="Q1" s="7"/>
      <c r="R1" s="7"/>
      <c r="S1" s="7"/>
    </row>
    <row r="2" spans="1:25" ht="15.6" x14ac:dyDescent="0.3">
      <c r="A2" s="2" t="s">
        <v>157</v>
      </c>
      <c r="B2" s="8"/>
      <c r="C2" s="8"/>
      <c r="D2" s="8"/>
      <c r="E2" s="8"/>
      <c r="F2" s="8"/>
      <c r="G2" s="8"/>
      <c r="H2" s="8"/>
      <c r="I2" s="8"/>
      <c r="J2" s="8"/>
      <c r="K2" s="8"/>
      <c r="L2" s="8"/>
      <c r="M2" s="8"/>
      <c r="N2" s="8"/>
      <c r="O2" s="8"/>
      <c r="P2" s="8"/>
      <c r="Q2" s="8"/>
      <c r="R2" s="8"/>
      <c r="S2" s="8"/>
    </row>
    <row r="3" spans="1:25" x14ac:dyDescent="0.3">
      <c r="A3" s="79" t="str">
        <f>'Total Sales'!A3</f>
        <v>2016-17</v>
      </c>
    </row>
    <row r="4" spans="1:25" ht="15.6" x14ac:dyDescent="0.3">
      <c r="A4" s="125" t="s">
        <v>105</v>
      </c>
      <c r="B4" s="121"/>
      <c r="C4" s="121"/>
      <c r="D4" s="121"/>
      <c r="E4" s="121"/>
      <c r="F4" s="121"/>
      <c r="G4" s="122"/>
      <c r="H4" s="120"/>
      <c r="I4" s="121"/>
      <c r="J4" s="121"/>
      <c r="K4" s="121"/>
      <c r="L4" s="121"/>
      <c r="M4" s="121"/>
      <c r="N4" s="120"/>
      <c r="O4" s="121"/>
      <c r="P4" s="121"/>
      <c r="Q4" s="121"/>
      <c r="R4" s="121"/>
      <c r="S4" s="122"/>
    </row>
    <row r="5" spans="1:25" s="11" customFormat="1" x14ac:dyDescent="0.3">
      <c r="A5" s="95"/>
      <c r="B5" s="129" t="s">
        <v>235</v>
      </c>
      <c r="C5" s="126"/>
      <c r="D5" s="126"/>
      <c r="E5" s="126"/>
      <c r="F5" s="126"/>
      <c r="G5" s="127"/>
      <c r="H5" s="128" t="s">
        <v>233</v>
      </c>
      <c r="I5" s="129"/>
      <c r="J5" s="129"/>
      <c r="K5" s="129"/>
      <c r="L5" s="129"/>
      <c r="M5" s="130"/>
      <c r="N5" s="129" t="s">
        <v>234</v>
      </c>
      <c r="O5" s="129"/>
      <c r="P5" s="129"/>
      <c r="Q5" s="129"/>
      <c r="R5" s="129"/>
      <c r="S5" s="130"/>
      <c r="T5" s="131"/>
      <c r="U5" s="131"/>
      <c r="V5" s="131"/>
      <c r="W5" s="131"/>
      <c r="X5" s="131"/>
      <c r="Y5" s="131"/>
    </row>
    <row r="6" spans="1:25" s="11" customFormat="1" ht="13.8" x14ac:dyDescent="0.25">
      <c r="A6" s="95"/>
      <c r="B6" s="98" t="str">
        <f>$H$4&amp;" Total"</f>
        <v xml:space="preserve"> Total</v>
      </c>
      <c r="C6" s="98"/>
      <c r="D6" s="98"/>
      <c r="E6" s="98"/>
      <c r="F6" s="98"/>
      <c r="G6" s="99"/>
      <c r="H6" s="97" t="s">
        <v>153</v>
      </c>
      <c r="I6" s="98"/>
      <c r="J6" s="98"/>
      <c r="K6" s="98"/>
      <c r="L6" s="98"/>
      <c r="M6" s="99"/>
      <c r="N6" s="105" t="s">
        <v>114</v>
      </c>
      <c r="O6" s="98"/>
      <c r="P6" s="98"/>
      <c r="Q6" s="98"/>
      <c r="R6" s="98"/>
      <c r="S6" s="99"/>
    </row>
    <row r="7" spans="1:25"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row>
    <row r="8" spans="1:25"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row>
    <row r="9" spans="1:25" x14ac:dyDescent="0.3">
      <c r="A9" s="3"/>
      <c r="B9" s="106"/>
      <c r="C9" s="107"/>
      <c r="D9" s="107"/>
      <c r="E9" s="107"/>
      <c r="F9" s="107"/>
      <c r="G9" s="108"/>
      <c r="H9" s="15"/>
      <c r="I9" s="16"/>
      <c r="J9" s="16"/>
      <c r="K9" s="16"/>
      <c r="L9" s="16"/>
      <c r="M9" s="12"/>
      <c r="N9" s="15"/>
      <c r="O9" s="16"/>
      <c r="P9" s="16"/>
      <c r="Q9" s="16"/>
      <c r="R9" s="16"/>
      <c r="S9" s="12"/>
    </row>
    <row r="10" spans="1:25" x14ac:dyDescent="0.3">
      <c r="A10" s="4" t="s">
        <v>1</v>
      </c>
      <c r="B10" s="109">
        <v>0</v>
      </c>
      <c r="C10" s="110">
        <v>0</v>
      </c>
      <c r="D10" s="110">
        <v>0</v>
      </c>
      <c r="E10" s="110">
        <v>-94000</v>
      </c>
      <c r="F10" s="110">
        <v>0</v>
      </c>
      <c r="G10" s="111">
        <v>-94000</v>
      </c>
      <c r="H10" s="17">
        <v>0</v>
      </c>
      <c r="I10" s="18">
        <v>0</v>
      </c>
      <c r="J10" s="18">
        <v>0</v>
      </c>
      <c r="K10" s="18">
        <v>-94000</v>
      </c>
      <c r="L10" s="18">
        <v>0</v>
      </c>
      <c r="M10" s="13">
        <v>-94000</v>
      </c>
      <c r="N10" s="17">
        <v>0</v>
      </c>
      <c r="O10" s="18">
        <v>0</v>
      </c>
      <c r="P10" s="18">
        <v>0</v>
      </c>
      <c r="Q10" s="18">
        <v>0</v>
      </c>
      <c r="R10" s="18">
        <v>0</v>
      </c>
      <c r="S10" s="13">
        <v>0</v>
      </c>
    </row>
    <row r="11" spans="1:25" x14ac:dyDescent="0.3">
      <c r="A11" s="4" t="s">
        <v>2</v>
      </c>
      <c r="B11" s="109">
        <v>0</v>
      </c>
      <c r="C11" s="110">
        <v>0</v>
      </c>
      <c r="D11" s="110">
        <v>0</v>
      </c>
      <c r="E11" s="110">
        <v>63955</v>
      </c>
      <c r="F11" s="110">
        <v>0</v>
      </c>
      <c r="G11" s="111">
        <v>63955</v>
      </c>
      <c r="H11" s="17">
        <v>0</v>
      </c>
      <c r="I11" s="18">
        <v>0</v>
      </c>
      <c r="J11" s="18">
        <v>0</v>
      </c>
      <c r="K11" s="18">
        <v>63955</v>
      </c>
      <c r="L11" s="18">
        <v>0</v>
      </c>
      <c r="M11" s="13">
        <v>63955</v>
      </c>
      <c r="N11" s="17">
        <v>0</v>
      </c>
      <c r="O11" s="18">
        <v>0</v>
      </c>
      <c r="P11" s="18">
        <v>0</v>
      </c>
      <c r="Q11" s="18">
        <v>0</v>
      </c>
      <c r="R11" s="18">
        <v>0</v>
      </c>
      <c r="S11" s="13">
        <v>0</v>
      </c>
    </row>
    <row r="12" spans="1:25"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row>
    <row r="13" spans="1:25" x14ac:dyDescent="0.3">
      <c r="A13" s="4" t="s">
        <v>4</v>
      </c>
      <c r="B13" s="109">
        <v>0</v>
      </c>
      <c r="C13" s="110">
        <v>0</v>
      </c>
      <c r="D13" s="110">
        <v>0</v>
      </c>
      <c r="E13" s="110">
        <v>21000</v>
      </c>
      <c r="F13" s="110">
        <v>0</v>
      </c>
      <c r="G13" s="111">
        <v>21000</v>
      </c>
      <c r="H13" s="17">
        <v>0</v>
      </c>
      <c r="I13" s="18">
        <v>0</v>
      </c>
      <c r="J13" s="18">
        <v>0</v>
      </c>
      <c r="K13" s="18">
        <v>13000</v>
      </c>
      <c r="L13" s="18">
        <v>0</v>
      </c>
      <c r="M13" s="13">
        <v>13000</v>
      </c>
      <c r="N13" s="17">
        <v>0</v>
      </c>
      <c r="O13" s="18">
        <v>0</v>
      </c>
      <c r="P13" s="18">
        <v>0</v>
      </c>
      <c r="Q13" s="18">
        <v>8000</v>
      </c>
      <c r="R13" s="18">
        <v>0</v>
      </c>
      <c r="S13" s="13">
        <v>8000</v>
      </c>
    </row>
    <row r="14" spans="1:25"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row>
    <row r="15" spans="1:25"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row>
    <row r="16" spans="1:25"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row>
    <row r="17" spans="1:19" x14ac:dyDescent="0.3">
      <c r="A17" s="4" t="s">
        <v>8</v>
      </c>
      <c r="B17" s="109">
        <v>0</v>
      </c>
      <c r="C17" s="110">
        <v>0</v>
      </c>
      <c r="D17" s="110">
        <v>0</v>
      </c>
      <c r="E17" s="110">
        <v>0</v>
      </c>
      <c r="F17" s="110">
        <v>25000</v>
      </c>
      <c r="G17" s="111">
        <v>25000</v>
      </c>
      <c r="H17" s="17">
        <v>0</v>
      </c>
      <c r="I17" s="18">
        <v>0</v>
      </c>
      <c r="J17" s="18">
        <v>0</v>
      </c>
      <c r="K17" s="18">
        <v>0</v>
      </c>
      <c r="L17" s="18">
        <v>25000</v>
      </c>
      <c r="M17" s="13">
        <v>25000</v>
      </c>
      <c r="N17" s="17">
        <v>0</v>
      </c>
      <c r="O17" s="18">
        <v>0</v>
      </c>
      <c r="P17" s="18">
        <v>0</v>
      </c>
      <c r="Q17" s="18">
        <v>0</v>
      </c>
      <c r="R17" s="18">
        <v>0</v>
      </c>
      <c r="S17" s="13">
        <v>0</v>
      </c>
    </row>
    <row r="18" spans="1:19"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row>
    <row r="19" spans="1:19" x14ac:dyDescent="0.3">
      <c r="A19" s="4" t="s">
        <v>10</v>
      </c>
      <c r="B19" s="109">
        <v>0</v>
      </c>
      <c r="C19" s="110">
        <v>0</v>
      </c>
      <c r="D19" s="110">
        <v>0</v>
      </c>
      <c r="E19" s="110">
        <v>237752</v>
      </c>
      <c r="F19" s="110">
        <v>0</v>
      </c>
      <c r="G19" s="111">
        <v>237752</v>
      </c>
      <c r="H19" s="17">
        <v>0</v>
      </c>
      <c r="I19" s="18">
        <v>0</v>
      </c>
      <c r="J19" s="18">
        <v>0</v>
      </c>
      <c r="K19" s="18">
        <v>237752</v>
      </c>
      <c r="L19" s="18">
        <v>0</v>
      </c>
      <c r="M19" s="13">
        <v>237752</v>
      </c>
      <c r="N19" s="17">
        <v>0</v>
      </c>
      <c r="O19" s="18">
        <v>0</v>
      </c>
      <c r="P19" s="18">
        <v>0</v>
      </c>
      <c r="Q19" s="18">
        <v>0</v>
      </c>
      <c r="R19" s="18">
        <v>0</v>
      </c>
      <c r="S19" s="13">
        <v>0</v>
      </c>
    </row>
    <row r="20" spans="1:19" x14ac:dyDescent="0.3">
      <c r="A20" s="4" t="s">
        <v>11</v>
      </c>
      <c r="B20" s="109">
        <v>0</v>
      </c>
      <c r="C20" s="110">
        <v>0</v>
      </c>
      <c r="D20" s="110">
        <v>0</v>
      </c>
      <c r="E20" s="110">
        <v>6</v>
      </c>
      <c r="F20" s="110">
        <v>0</v>
      </c>
      <c r="G20" s="111">
        <v>6</v>
      </c>
      <c r="H20" s="17">
        <v>0</v>
      </c>
      <c r="I20" s="18">
        <v>0</v>
      </c>
      <c r="J20" s="18">
        <v>0</v>
      </c>
      <c r="K20" s="18">
        <v>6</v>
      </c>
      <c r="L20" s="18">
        <v>0</v>
      </c>
      <c r="M20" s="13">
        <v>6</v>
      </c>
      <c r="N20" s="17">
        <v>0</v>
      </c>
      <c r="O20" s="18">
        <v>0</v>
      </c>
      <c r="P20" s="18">
        <v>0</v>
      </c>
      <c r="Q20" s="18">
        <v>0</v>
      </c>
      <c r="R20" s="18">
        <v>0</v>
      </c>
      <c r="S20" s="13">
        <v>0</v>
      </c>
    </row>
    <row r="21" spans="1:19" x14ac:dyDescent="0.3">
      <c r="A21" s="4" t="s">
        <v>12</v>
      </c>
      <c r="B21" s="109">
        <v>0</v>
      </c>
      <c r="C21" s="110">
        <v>0</v>
      </c>
      <c r="D21" s="110">
        <v>0</v>
      </c>
      <c r="E21" s="110">
        <v>582520</v>
      </c>
      <c r="F21" s="110">
        <v>0</v>
      </c>
      <c r="G21" s="111">
        <v>582520</v>
      </c>
      <c r="H21" s="17">
        <v>0</v>
      </c>
      <c r="I21" s="18">
        <v>0</v>
      </c>
      <c r="J21" s="18">
        <v>0</v>
      </c>
      <c r="K21" s="18">
        <v>582520</v>
      </c>
      <c r="L21" s="18">
        <v>0</v>
      </c>
      <c r="M21" s="13">
        <v>582520</v>
      </c>
      <c r="N21" s="17">
        <v>0</v>
      </c>
      <c r="O21" s="18">
        <v>0</v>
      </c>
      <c r="P21" s="18">
        <v>0</v>
      </c>
      <c r="Q21" s="18">
        <v>0</v>
      </c>
      <c r="R21" s="18">
        <v>0</v>
      </c>
      <c r="S21" s="13">
        <v>0</v>
      </c>
    </row>
    <row r="22" spans="1:19"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row>
    <row r="23" spans="1:19" x14ac:dyDescent="0.3">
      <c r="A23" s="4" t="s">
        <v>14</v>
      </c>
      <c r="B23" s="109">
        <v>360000</v>
      </c>
      <c r="C23" s="110">
        <v>0</v>
      </c>
      <c r="D23" s="110">
        <v>0</v>
      </c>
      <c r="E23" s="110">
        <v>282815.31</v>
      </c>
      <c r="F23" s="110">
        <v>0</v>
      </c>
      <c r="G23" s="111">
        <v>642815.30999999994</v>
      </c>
      <c r="H23" s="17">
        <v>360000</v>
      </c>
      <c r="I23" s="18">
        <v>0</v>
      </c>
      <c r="J23" s="18">
        <v>0</v>
      </c>
      <c r="K23" s="18">
        <v>262092.7</v>
      </c>
      <c r="L23" s="18">
        <v>0</v>
      </c>
      <c r="M23" s="13">
        <v>622092.69999999995</v>
      </c>
      <c r="N23" s="17">
        <v>0</v>
      </c>
      <c r="O23" s="18">
        <v>0</v>
      </c>
      <c r="P23" s="18">
        <v>0</v>
      </c>
      <c r="Q23" s="18">
        <v>20722.61</v>
      </c>
      <c r="R23" s="18">
        <v>0</v>
      </c>
      <c r="S23" s="13">
        <v>20722.61</v>
      </c>
    </row>
    <row r="24" spans="1:19"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row>
    <row r="25" spans="1:19" x14ac:dyDescent="0.3">
      <c r="A25" s="4" t="s">
        <v>16</v>
      </c>
      <c r="B25" s="109">
        <v>0</v>
      </c>
      <c r="C25" s="110">
        <v>0</v>
      </c>
      <c r="D25" s="110">
        <v>0</v>
      </c>
      <c r="E25" s="110">
        <v>102883</v>
      </c>
      <c r="F25" s="110">
        <v>0</v>
      </c>
      <c r="G25" s="111">
        <v>102883</v>
      </c>
      <c r="H25" s="17">
        <v>0</v>
      </c>
      <c r="I25" s="18">
        <v>0</v>
      </c>
      <c r="J25" s="18">
        <v>0</v>
      </c>
      <c r="K25" s="18">
        <v>75445</v>
      </c>
      <c r="L25" s="18">
        <v>0</v>
      </c>
      <c r="M25" s="13">
        <v>75445</v>
      </c>
      <c r="N25" s="17">
        <v>0</v>
      </c>
      <c r="O25" s="18">
        <v>0</v>
      </c>
      <c r="P25" s="18">
        <v>0</v>
      </c>
      <c r="Q25" s="18">
        <v>27438</v>
      </c>
      <c r="R25" s="18">
        <v>0</v>
      </c>
      <c r="S25" s="13">
        <v>27438</v>
      </c>
    </row>
    <row r="26" spans="1:19" x14ac:dyDescent="0.3">
      <c r="A26" s="4" t="s">
        <v>17</v>
      </c>
      <c r="B26" s="109">
        <v>0</v>
      </c>
      <c r="C26" s="110">
        <v>0</v>
      </c>
      <c r="D26" s="110">
        <v>0</v>
      </c>
      <c r="E26" s="110">
        <v>0</v>
      </c>
      <c r="F26" s="110">
        <v>253435.83000000002</v>
      </c>
      <c r="G26" s="111">
        <v>253435.83000000002</v>
      </c>
      <c r="H26" s="17">
        <v>0</v>
      </c>
      <c r="I26" s="18">
        <v>0</v>
      </c>
      <c r="J26" s="18">
        <v>0</v>
      </c>
      <c r="K26" s="18">
        <v>0</v>
      </c>
      <c r="L26" s="18">
        <v>0</v>
      </c>
      <c r="M26" s="13">
        <v>0</v>
      </c>
      <c r="N26" s="17">
        <v>0</v>
      </c>
      <c r="O26" s="18">
        <v>0</v>
      </c>
      <c r="P26" s="18">
        <v>0</v>
      </c>
      <c r="Q26" s="18">
        <v>0</v>
      </c>
      <c r="R26" s="18">
        <v>253435.83000000002</v>
      </c>
      <c r="S26" s="13">
        <v>253435.83000000002</v>
      </c>
    </row>
    <row r="27" spans="1:19"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row>
    <row r="28" spans="1:19" x14ac:dyDescent="0.3">
      <c r="A28" s="4" t="s">
        <v>19</v>
      </c>
      <c r="B28" s="109">
        <v>6593</v>
      </c>
      <c r="C28" s="110">
        <v>0</v>
      </c>
      <c r="D28" s="110">
        <v>0</v>
      </c>
      <c r="E28" s="110">
        <v>0</v>
      </c>
      <c r="F28" s="110">
        <v>0</v>
      </c>
      <c r="G28" s="111">
        <v>6593</v>
      </c>
      <c r="H28" s="17">
        <v>6593</v>
      </c>
      <c r="I28" s="18">
        <v>0</v>
      </c>
      <c r="J28" s="18">
        <v>0</v>
      </c>
      <c r="K28" s="18">
        <v>0</v>
      </c>
      <c r="L28" s="18">
        <v>0</v>
      </c>
      <c r="M28" s="13">
        <v>6593</v>
      </c>
      <c r="N28" s="17">
        <v>0</v>
      </c>
      <c r="O28" s="18">
        <v>0</v>
      </c>
      <c r="P28" s="18">
        <v>0</v>
      </c>
      <c r="Q28" s="18">
        <v>0</v>
      </c>
      <c r="R28" s="18">
        <v>0</v>
      </c>
      <c r="S28" s="13">
        <v>0</v>
      </c>
    </row>
    <row r="29" spans="1:19"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row>
    <row r="30" spans="1:19" x14ac:dyDescent="0.3">
      <c r="A30" s="4" t="s">
        <v>21</v>
      </c>
      <c r="B30" s="109">
        <v>0</v>
      </c>
      <c r="C30" s="110">
        <v>0</v>
      </c>
      <c r="D30" s="110">
        <v>0</v>
      </c>
      <c r="E30" s="110">
        <v>28878</v>
      </c>
      <c r="F30" s="110">
        <v>0</v>
      </c>
      <c r="G30" s="111">
        <v>28878</v>
      </c>
      <c r="H30" s="17">
        <v>0</v>
      </c>
      <c r="I30" s="18">
        <v>0</v>
      </c>
      <c r="J30" s="18">
        <v>0</v>
      </c>
      <c r="K30" s="18">
        <v>0</v>
      </c>
      <c r="L30" s="18">
        <v>0</v>
      </c>
      <c r="M30" s="13">
        <v>0</v>
      </c>
      <c r="N30" s="17">
        <v>0</v>
      </c>
      <c r="O30" s="18">
        <v>0</v>
      </c>
      <c r="P30" s="18">
        <v>0</v>
      </c>
      <c r="Q30" s="18">
        <v>28878</v>
      </c>
      <c r="R30" s="18">
        <v>0</v>
      </c>
      <c r="S30" s="13">
        <v>28878</v>
      </c>
    </row>
    <row r="31" spans="1:19" x14ac:dyDescent="0.3">
      <c r="A31" s="4" t="s">
        <v>22</v>
      </c>
      <c r="B31" s="109">
        <v>308857</v>
      </c>
      <c r="C31" s="110">
        <v>0</v>
      </c>
      <c r="D31" s="110">
        <v>0</v>
      </c>
      <c r="E31" s="110">
        <v>0</v>
      </c>
      <c r="F31" s="110">
        <v>0</v>
      </c>
      <c r="G31" s="111">
        <v>308857</v>
      </c>
      <c r="H31" s="17">
        <v>308857</v>
      </c>
      <c r="I31" s="18">
        <v>0</v>
      </c>
      <c r="J31" s="18">
        <v>0</v>
      </c>
      <c r="K31" s="18">
        <v>0</v>
      </c>
      <c r="L31" s="18">
        <v>0</v>
      </c>
      <c r="M31" s="13">
        <v>308857</v>
      </c>
      <c r="N31" s="17">
        <v>0</v>
      </c>
      <c r="O31" s="18">
        <v>0</v>
      </c>
      <c r="P31" s="18">
        <v>0</v>
      </c>
      <c r="Q31" s="18">
        <v>0</v>
      </c>
      <c r="R31" s="18">
        <v>0</v>
      </c>
      <c r="S31" s="13">
        <v>0</v>
      </c>
    </row>
    <row r="32" spans="1:19" x14ac:dyDescent="0.3">
      <c r="A32" s="4" t="s">
        <v>23</v>
      </c>
      <c r="B32" s="109">
        <v>0</v>
      </c>
      <c r="C32" s="110">
        <v>0</v>
      </c>
      <c r="D32" s="110">
        <v>0</v>
      </c>
      <c r="E32" s="110">
        <v>153659.5</v>
      </c>
      <c r="F32" s="110">
        <v>0</v>
      </c>
      <c r="G32" s="111">
        <v>153659.5</v>
      </c>
      <c r="H32" s="17">
        <v>0</v>
      </c>
      <c r="I32" s="18">
        <v>0</v>
      </c>
      <c r="J32" s="18">
        <v>0</v>
      </c>
      <c r="K32" s="18">
        <v>153659.5</v>
      </c>
      <c r="L32" s="18">
        <v>0</v>
      </c>
      <c r="M32" s="13">
        <v>153659.5</v>
      </c>
      <c r="N32" s="17">
        <v>0</v>
      </c>
      <c r="O32" s="18">
        <v>0</v>
      </c>
      <c r="P32" s="18">
        <v>0</v>
      </c>
      <c r="Q32" s="18">
        <v>0</v>
      </c>
      <c r="R32" s="18">
        <v>0</v>
      </c>
      <c r="S32" s="13">
        <v>0</v>
      </c>
    </row>
    <row r="33" spans="1:19" x14ac:dyDescent="0.3">
      <c r="A33" s="4" t="s">
        <v>24</v>
      </c>
      <c r="B33" s="109">
        <v>0</v>
      </c>
      <c r="C33" s="110">
        <v>0</v>
      </c>
      <c r="D33" s="110">
        <v>0</v>
      </c>
      <c r="E33" s="110">
        <v>328000</v>
      </c>
      <c r="F33" s="110">
        <v>0</v>
      </c>
      <c r="G33" s="111">
        <v>328000</v>
      </c>
      <c r="H33" s="17">
        <v>0</v>
      </c>
      <c r="I33" s="18">
        <v>0</v>
      </c>
      <c r="J33" s="18">
        <v>0</v>
      </c>
      <c r="K33" s="18">
        <v>328000</v>
      </c>
      <c r="L33" s="18">
        <v>0</v>
      </c>
      <c r="M33" s="13">
        <v>328000</v>
      </c>
      <c r="N33" s="17">
        <v>0</v>
      </c>
      <c r="O33" s="18">
        <v>0</v>
      </c>
      <c r="P33" s="18">
        <v>0</v>
      </c>
      <c r="Q33" s="18">
        <v>0</v>
      </c>
      <c r="R33" s="18">
        <v>0</v>
      </c>
      <c r="S33" s="13">
        <v>0</v>
      </c>
    </row>
    <row r="34" spans="1:19" x14ac:dyDescent="0.3">
      <c r="A34" s="4" t="s">
        <v>25</v>
      </c>
      <c r="B34" s="109">
        <v>0</v>
      </c>
      <c r="C34" s="110">
        <v>0</v>
      </c>
      <c r="D34" s="110">
        <v>0</v>
      </c>
      <c r="E34" s="110">
        <v>18986.55</v>
      </c>
      <c r="F34" s="110">
        <v>0</v>
      </c>
      <c r="G34" s="111">
        <v>18986.55</v>
      </c>
      <c r="H34" s="17">
        <v>0</v>
      </c>
      <c r="I34" s="18">
        <v>0</v>
      </c>
      <c r="J34" s="18">
        <v>0</v>
      </c>
      <c r="K34" s="18">
        <v>18986.55</v>
      </c>
      <c r="L34" s="18">
        <v>0</v>
      </c>
      <c r="M34" s="13">
        <v>18986.55</v>
      </c>
      <c r="N34" s="17">
        <v>0</v>
      </c>
      <c r="O34" s="18">
        <v>0</v>
      </c>
      <c r="P34" s="18">
        <v>0</v>
      </c>
      <c r="Q34" s="18">
        <v>0</v>
      </c>
      <c r="R34" s="18">
        <v>0</v>
      </c>
      <c r="S34" s="13">
        <v>0</v>
      </c>
    </row>
    <row r="35" spans="1:19" x14ac:dyDescent="0.3">
      <c r="A35" s="4" t="s">
        <v>26</v>
      </c>
      <c r="B35" s="109">
        <v>0</v>
      </c>
      <c r="C35" s="110">
        <v>0</v>
      </c>
      <c r="D35" s="110">
        <v>0</v>
      </c>
      <c r="E35" s="110">
        <v>25166</v>
      </c>
      <c r="F35" s="110">
        <v>0</v>
      </c>
      <c r="G35" s="111">
        <v>25166</v>
      </c>
      <c r="H35" s="17">
        <v>0</v>
      </c>
      <c r="I35" s="18">
        <v>0</v>
      </c>
      <c r="J35" s="18">
        <v>0</v>
      </c>
      <c r="K35" s="18">
        <v>0</v>
      </c>
      <c r="L35" s="18">
        <v>0</v>
      </c>
      <c r="M35" s="13">
        <v>0</v>
      </c>
      <c r="N35" s="17">
        <v>0</v>
      </c>
      <c r="O35" s="18">
        <v>0</v>
      </c>
      <c r="P35" s="18">
        <v>0</v>
      </c>
      <c r="Q35" s="18">
        <v>25166</v>
      </c>
      <c r="R35" s="18">
        <v>0</v>
      </c>
      <c r="S35" s="13">
        <v>25166</v>
      </c>
    </row>
    <row r="36" spans="1:19"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row>
    <row r="37" spans="1:19"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row>
    <row r="38" spans="1:19"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row>
    <row r="39" spans="1:19"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row>
    <row r="40" spans="1:19"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row>
    <row r="41" spans="1:19" x14ac:dyDescent="0.3">
      <c r="A41" s="4" t="s">
        <v>32</v>
      </c>
      <c r="B41" s="109">
        <v>0</v>
      </c>
      <c r="C41" s="110">
        <v>0</v>
      </c>
      <c r="D41" s="110">
        <v>0</v>
      </c>
      <c r="E41" s="110">
        <v>47810</v>
      </c>
      <c r="F41" s="110">
        <v>0</v>
      </c>
      <c r="G41" s="111">
        <v>47810</v>
      </c>
      <c r="H41" s="17">
        <v>0</v>
      </c>
      <c r="I41" s="18">
        <v>0</v>
      </c>
      <c r="J41" s="18">
        <v>0</v>
      </c>
      <c r="K41" s="18">
        <v>18854</v>
      </c>
      <c r="L41" s="18">
        <v>0</v>
      </c>
      <c r="M41" s="13">
        <v>18854</v>
      </c>
      <c r="N41" s="17">
        <v>0</v>
      </c>
      <c r="O41" s="18">
        <v>0</v>
      </c>
      <c r="P41" s="18">
        <v>0</v>
      </c>
      <c r="Q41" s="18">
        <v>28956</v>
      </c>
      <c r="R41" s="18">
        <v>0</v>
      </c>
      <c r="S41" s="13">
        <v>28956</v>
      </c>
    </row>
    <row r="42" spans="1:19"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row>
    <row r="43" spans="1:19"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row>
    <row r="44" spans="1:19"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row>
    <row r="45" spans="1:19" x14ac:dyDescent="0.3">
      <c r="A45" s="4" t="s">
        <v>36</v>
      </c>
      <c r="B45" s="109">
        <v>0</v>
      </c>
      <c r="C45" s="110">
        <v>0</v>
      </c>
      <c r="D45" s="110">
        <v>0</v>
      </c>
      <c r="E45" s="110">
        <v>65676</v>
      </c>
      <c r="F45" s="110">
        <v>0</v>
      </c>
      <c r="G45" s="111">
        <v>65676</v>
      </c>
      <c r="H45" s="17">
        <v>0</v>
      </c>
      <c r="I45" s="18">
        <v>0</v>
      </c>
      <c r="J45" s="18">
        <v>0</v>
      </c>
      <c r="K45" s="18">
        <v>39110</v>
      </c>
      <c r="L45" s="18">
        <v>0</v>
      </c>
      <c r="M45" s="13">
        <v>39110</v>
      </c>
      <c r="N45" s="17">
        <v>0</v>
      </c>
      <c r="O45" s="18">
        <v>0</v>
      </c>
      <c r="P45" s="18">
        <v>0</v>
      </c>
      <c r="Q45" s="18">
        <v>26566</v>
      </c>
      <c r="R45" s="18">
        <v>0</v>
      </c>
      <c r="S45" s="13">
        <v>26566</v>
      </c>
    </row>
    <row r="46" spans="1:19" x14ac:dyDescent="0.3">
      <c r="A46" s="4" t="s">
        <v>37</v>
      </c>
      <c r="B46" s="109">
        <v>0</v>
      </c>
      <c r="C46" s="110">
        <v>0</v>
      </c>
      <c r="D46" s="110">
        <v>0</v>
      </c>
      <c r="E46" s="110">
        <v>40011.089999999997</v>
      </c>
      <c r="F46" s="110">
        <v>0</v>
      </c>
      <c r="G46" s="111">
        <v>40011.089999999997</v>
      </c>
      <c r="H46" s="17">
        <v>0</v>
      </c>
      <c r="I46" s="18">
        <v>0</v>
      </c>
      <c r="J46" s="18">
        <v>0</v>
      </c>
      <c r="K46" s="18">
        <v>25054.55</v>
      </c>
      <c r="L46" s="18">
        <v>0</v>
      </c>
      <c r="M46" s="13">
        <v>25054.55</v>
      </c>
      <c r="N46" s="17">
        <v>0</v>
      </c>
      <c r="O46" s="18">
        <v>0</v>
      </c>
      <c r="P46" s="18">
        <v>0</v>
      </c>
      <c r="Q46" s="18">
        <v>14956.54</v>
      </c>
      <c r="R46" s="18">
        <v>0</v>
      </c>
      <c r="S46" s="13">
        <v>14956.54</v>
      </c>
    </row>
    <row r="47" spans="1:19" x14ac:dyDescent="0.3">
      <c r="A47" s="4" t="s">
        <v>38</v>
      </c>
      <c r="B47" s="109">
        <v>0</v>
      </c>
      <c r="C47" s="110">
        <v>0</v>
      </c>
      <c r="D47" s="110">
        <v>0</v>
      </c>
      <c r="E47" s="110">
        <v>76811.820000000007</v>
      </c>
      <c r="F47" s="110">
        <v>0</v>
      </c>
      <c r="G47" s="111">
        <v>76811.820000000007</v>
      </c>
      <c r="H47" s="17">
        <v>0</v>
      </c>
      <c r="I47" s="18">
        <v>0</v>
      </c>
      <c r="J47" s="18">
        <v>0</v>
      </c>
      <c r="K47" s="18">
        <v>76811.820000000007</v>
      </c>
      <c r="L47" s="18">
        <v>0</v>
      </c>
      <c r="M47" s="13">
        <v>76811.820000000007</v>
      </c>
      <c r="N47" s="17">
        <v>0</v>
      </c>
      <c r="O47" s="18">
        <v>0</v>
      </c>
      <c r="P47" s="18">
        <v>0</v>
      </c>
      <c r="Q47" s="18">
        <v>0</v>
      </c>
      <c r="R47" s="18">
        <v>0</v>
      </c>
      <c r="S47" s="13">
        <v>0</v>
      </c>
    </row>
    <row r="48" spans="1:19" x14ac:dyDescent="0.3">
      <c r="A48" s="4" t="s">
        <v>39</v>
      </c>
      <c r="B48" s="109">
        <v>0</v>
      </c>
      <c r="C48" s="110">
        <v>0</v>
      </c>
      <c r="D48" s="110">
        <v>0</v>
      </c>
      <c r="E48" s="110">
        <v>0</v>
      </c>
      <c r="F48" s="110">
        <v>30616</v>
      </c>
      <c r="G48" s="111">
        <v>30616</v>
      </c>
      <c r="H48" s="17">
        <v>0</v>
      </c>
      <c r="I48" s="18">
        <v>0</v>
      </c>
      <c r="J48" s="18">
        <v>0</v>
      </c>
      <c r="K48" s="18">
        <v>0</v>
      </c>
      <c r="L48" s="18">
        <v>30616</v>
      </c>
      <c r="M48" s="13">
        <v>30616</v>
      </c>
      <c r="N48" s="17">
        <v>0</v>
      </c>
      <c r="O48" s="18">
        <v>0</v>
      </c>
      <c r="P48" s="18">
        <v>0</v>
      </c>
      <c r="Q48" s="18">
        <v>0</v>
      </c>
      <c r="R48" s="18">
        <v>0</v>
      </c>
      <c r="S48" s="13">
        <v>0</v>
      </c>
    </row>
    <row r="49" spans="1:19"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row>
    <row r="50" spans="1:19" x14ac:dyDescent="0.3">
      <c r="A50" s="4" t="s">
        <v>41</v>
      </c>
      <c r="B50" s="109">
        <v>0</v>
      </c>
      <c r="C50" s="110">
        <v>0</v>
      </c>
      <c r="D50" s="110">
        <v>0</v>
      </c>
      <c r="E50" s="110">
        <v>0</v>
      </c>
      <c r="F50" s="110">
        <v>70211</v>
      </c>
      <c r="G50" s="111">
        <v>70211</v>
      </c>
      <c r="H50" s="17">
        <v>0</v>
      </c>
      <c r="I50" s="18">
        <v>0</v>
      </c>
      <c r="J50" s="18">
        <v>0</v>
      </c>
      <c r="K50" s="18">
        <v>0</v>
      </c>
      <c r="L50" s="18">
        <v>70211</v>
      </c>
      <c r="M50" s="13">
        <v>70211</v>
      </c>
      <c r="N50" s="17">
        <v>0</v>
      </c>
      <c r="O50" s="18">
        <v>0</v>
      </c>
      <c r="P50" s="18">
        <v>0</v>
      </c>
      <c r="Q50" s="18">
        <v>0</v>
      </c>
      <c r="R50" s="18">
        <v>0</v>
      </c>
      <c r="S50" s="13">
        <v>0</v>
      </c>
    </row>
    <row r="51" spans="1:19" x14ac:dyDescent="0.3">
      <c r="A51" s="4" t="s">
        <v>42</v>
      </c>
      <c r="B51" s="109">
        <v>0</v>
      </c>
      <c r="C51" s="110">
        <v>0</v>
      </c>
      <c r="D51" s="110">
        <v>0</v>
      </c>
      <c r="E51" s="110">
        <v>86456</v>
      </c>
      <c r="F51" s="110">
        <v>0</v>
      </c>
      <c r="G51" s="111">
        <v>86456</v>
      </c>
      <c r="H51" s="17">
        <v>0</v>
      </c>
      <c r="I51" s="18">
        <v>0</v>
      </c>
      <c r="J51" s="18">
        <v>0</v>
      </c>
      <c r="K51" s="18">
        <v>0</v>
      </c>
      <c r="L51" s="18">
        <v>0</v>
      </c>
      <c r="M51" s="13">
        <v>0</v>
      </c>
      <c r="N51" s="17">
        <v>0</v>
      </c>
      <c r="O51" s="18">
        <v>0</v>
      </c>
      <c r="P51" s="18">
        <v>0</v>
      </c>
      <c r="Q51" s="18">
        <v>86456</v>
      </c>
      <c r="R51" s="18">
        <v>0</v>
      </c>
      <c r="S51" s="13">
        <v>86456</v>
      </c>
    </row>
    <row r="52" spans="1:19" x14ac:dyDescent="0.3">
      <c r="A52" s="4" t="s">
        <v>43</v>
      </c>
      <c r="B52" s="109">
        <v>0</v>
      </c>
      <c r="C52" s="110">
        <v>0</v>
      </c>
      <c r="D52" s="110">
        <v>0</v>
      </c>
      <c r="E52" s="110">
        <v>99011.8</v>
      </c>
      <c r="F52" s="110">
        <v>0</v>
      </c>
      <c r="G52" s="111">
        <v>99011.8</v>
      </c>
      <c r="H52" s="17">
        <v>0</v>
      </c>
      <c r="I52" s="18">
        <v>0</v>
      </c>
      <c r="J52" s="18">
        <v>0</v>
      </c>
      <c r="K52" s="18">
        <v>99011.8</v>
      </c>
      <c r="L52" s="18">
        <v>0</v>
      </c>
      <c r="M52" s="13">
        <v>99011.8</v>
      </c>
      <c r="N52" s="17">
        <v>0</v>
      </c>
      <c r="O52" s="18">
        <v>0</v>
      </c>
      <c r="P52" s="18">
        <v>0</v>
      </c>
      <c r="Q52" s="18">
        <v>0</v>
      </c>
      <c r="R52" s="18">
        <v>0</v>
      </c>
      <c r="S52" s="13">
        <v>0</v>
      </c>
    </row>
    <row r="53" spans="1:19" x14ac:dyDescent="0.3">
      <c r="A53" s="4" t="s">
        <v>44</v>
      </c>
      <c r="B53" s="109">
        <v>0</v>
      </c>
      <c r="C53" s="110">
        <v>0</v>
      </c>
      <c r="D53" s="110">
        <v>0</v>
      </c>
      <c r="E53" s="110">
        <v>0</v>
      </c>
      <c r="F53" s="110">
        <v>88801</v>
      </c>
      <c r="G53" s="111">
        <v>88801</v>
      </c>
      <c r="H53" s="17">
        <v>0</v>
      </c>
      <c r="I53" s="18">
        <v>0</v>
      </c>
      <c r="J53" s="18">
        <v>0</v>
      </c>
      <c r="K53" s="18">
        <v>0</v>
      </c>
      <c r="L53" s="18">
        <v>88801</v>
      </c>
      <c r="M53" s="13">
        <v>88801</v>
      </c>
      <c r="N53" s="17">
        <v>0</v>
      </c>
      <c r="O53" s="18">
        <v>0</v>
      </c>
      <c r="P53" s="18">
        <v>0</v>
      </c>
      <c r="Q53" s="18">
        <v>0</v>
      </c>
      <c r="R53" s="18">
        <v>0</v>
      </c>
      <c r="S53" s="13">
        <v>0</v>
      </c>
    </row>
    <row r="54" spans="1:19"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row>
    <row r="55" spans="1:19" x14ac:dyDescent="0.3">
      <c r="A55" s="4" t="s">
        <v>46</v>
      </c>
      <c r="B55" s="109">
        <v>0</v>
      </c>
      <c r="C55" s="110">
        <v>0</v>
      </c>
      <c r="D55" s="110">
        <v>0</v>
      </c>
      <c r="E55" s="110">
        <v>-278381.83</v>
      </c>
      <c r="F55" s="110">
        <v>0</v>
      </c>
      <c r="G55" s="111">
        <v>-278381.83</v>
      </c>
      <c r="H55" s="17">
        <v>0</v>
      </c>
      <c r="I55" s="18">
        <v>0</v>
      </c>
      <c r="J55" s="18">
        <v>0</v>
      </c>
      <c r="K55" s="18">
        <v>-278381.83</v>
      </c>
      <c r="L55" s="18">
        <v>0</v>
      </c>
      <c r="M55" s="13">
        <v>-278381.83</v>
      </c>
      <c r="N55" s="17">
        <v>0</v>
      </c>
      <c r="O55" s="18">
        <v>0</v>
      </c>
      <c r="P55" s="18">
        <v>0</v>
      </c>
      <c r="Q55" s="18">
        <v>0</v>
      </c>
      <c r="R55" s="18">
        <v>0</v>
      </c>
      <c r="S55" s="13">
        <v>0</v>
      </c>
    </row>
    <row r="56" spans="1:19" x14ac:dyDescent="0.3">
      <c r="A56" s="4" t="s">
        <v>47</v>
      </c>
      <c r="B56" s="109">
        <v>0</v>
      </c>
      <c r="C56" s="110">
        <v>0</v>
      </c>
      <c r="D56" s="110">
        <v>0</v>
      </c>
      <c r="E56" s="110">
        <v>178240.05</v>
      </c>
      <c r="F56" s="110">
        <v>0</v>
      </c>
      <c r="G56" s="111">
        <v>178240.05</v>
      </c>
      <c r="H56" s="17">
        <v>0</v>
      </c>
      <c r="I56" s="18">
        <v>0</v>
      </c>
      <c r="J56" s="18">
        <v>0</v>
      </c>
      <c r="K56" s="18">
        <v>178240.05</v>
      </c>
      <c r="L56" s="18">
        <v>0</v>
      </c>
      <c r="M56" s="13">
        <v>178240.05</v>
      </c>
      <c r="N56" s="17">
        <v>0</v>
      </c>
      <c r="O56" s="18">
        <v>0</v>
      </c>
      <c r="P56" s="18">
        <v>0</v>
      </c>
      <c r="Q56" s="18">
        <v>0</v>
      </c>
      <c r="R56" s="18">
        <v>0</v>
      </c>
      <c r="S56" s="13">
        <v>0</v>
      </c>
    </row>
    <row r="57" spans="1:19"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row>
    <row r="58" spans="1:19"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row>
    <row r="59" spans="1:19" x14ac:dyDescent="0.3">
      <c r="A59" s="4" t="s">
        <v>50</v>
      </c>
      <c r="B59" s="109">
        <v>0</v>
      </c>
      <c r="C59" s="110">
        <v>0</v>
      </c>
      <c r="D59" s="110">
        <v>0</v>
      </c>
      <c r="E59" s="110">
        <v>0</v>
      </c>
      <c r="F59" s="110">
        <v>0</v>
      </c>
      <c r="G59" s="111">
        <v>0</v>
      </c>
      <c r="H59" s="17">
        <v>0</v>
      </c>
      <c r="I59" s="18">
        <v>0</v>
      </c>
      <c r="J59" s="18">
        <v>0</v>
      </c>
      <c r="K59" s="18">
        <v>0</v>
      </c>
      <c r="L59" s="18">
        <v>0</v>
      </c>
      <c r="M59" s="13">
        <v>0</v>
      </c>
      <c r="N59" s="17">
        <v>0</v>
      </c>
      <c r="O59" s="18">
        <v>0</v>
      </c>
      <c r="P59" s="18">
        <v>0</v>
      </c>
      <c r="Q59" s="18">
        <v>0</v>
      </c>
      <c r="R59" s="18">
        <v>0</v>
      </c>
      <c r="S59" s="13">
        <v>0</v>
      </c>
    </row>
    <row r="60" spans="1:19" x14ac:dyDescent="0.3">
      <c r="A60" s="4" t="s">
        <v>51</v>
      </c>
      <c r="B60" s="109">
        <v>0</v>
      </c>
      <c r="C60" s="110">
        <v>0</v>
      </c>
      <c r="D60" s="110">
        <v>0</v>
      </c>
      <c r="E60" s="110">
        <v>104000</v>
      </c>
      <c r="F60" s="110">
        <v>0</v>
      </c>
      <c r="G60" s="111">
        <v>104000</v>
      </c>
      <c r="H60" s="17">
        <v>0</v>
      </c>
      <c r="I60" s="18">
        <v>0</v>
      </c>
      <c r="J60" s="18">
        <v>0</v>
      </c>
      <c r="K60" s="18">
        <v>104000</v>
      </c>
      <c r="L60" s="18">
        <v>0</v>
      </c>
      <c r="M60" s="13">
        <v>104000</v>
      </c>
      <c r="N60" s="17">
        <v>0</v>
      </c>
      <c r="O60" s="18">
        <v>0</v>
      </c>
      <c r="P60" s="18">
        <v>0</v>
      </c>
      <c r="Q60" s="18">
        <v>0</v>
      </c>
      <c r="R60" s="18">
        <v>0</v>
      </c>
      <c r="S60" s="13">
        <v>0</v>
      </c>
    </row>
    <row r="61" spans="1:19"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row>
    <row r="62" spans="1:19"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row>
    <row r="63" spans="1:19" x14ac:dyDescent="0.3">
      <c r="A63" s="4" t="s">
        <v>54</v>
      </c>
      <c r="B63" s="109">
        <v>0</v>
      </c>
      <c r="C63" s="110">
        <v>0</v>
      </c>
      <c r="D63" s="110">
        <v>0</v>
      </c>
      <c r="E63" s="110">
        <v>0</v>
      </c>
      <c r="F63" s="110">
        <v>72787</v>
      </c>
      <c r="G63" s="111">
        <v>72787</v>
      </c>
      <c r="H63" s="17">
        <v>0</v>
      </c>
      <c r="I63" s="18">
        <v>0</v>
      </c>
      <c r="J63" s="18">
        <v>0</v>
      </c>
      <c r="K63" s="18">
        <v>0</v>
      </c>
      <c r="L63" s="18">
        <v>72787</v>
      </c>
      <c r="M63" s="13">
        <v>72787</v>
      </c>
      <c r="N63" s="17">
        <v>0</v>
      </c>
      <c r="O63" s="18">
        <v>0</v>
      </c>
      <c r="P63" s="18">
        <v>0</v>
      </c>
      <c r="Q63" s="18">
        <v>0</v>
      </c>
      <c r="R63" s="18">
        <v>0</v>
      </c>
      <c r="S63" s="13">
        <v>0</v>
      </c>
    </row>
    <row r="64" spans="1:19" x14ac:dyDescent="0.3">
      <c r="A64" s="4" t="s">
        <v>55</v>
      </c>
      <c r="B64" s="109">
        <v>0</v>
      </c>
      <c r="C64" s="110">
        <v>0</v>
      </c>
      <c r="D64" s="110">
        <v>0</v>
      </c>
      <c r="E64" s="110">
        <v>0</v>
      </c>
      <c r="F64" s="110">
        <v>48467</v>
      </c>
      <c r="G64" s="111">
        <v>48467</v>
      </c>
      <c r="H64" s="17">
        <v>0</v>
      </c>
      <c r="I64" s="18">
        <v>0</v>
      </c>
      <c r="J64" s="18">
        <v>0</v>
      </c>
      <c r="K64" s="18">
        <v>0</v>
      </c>
      <c r="L64" s="18">
        <v>48467</v>
      </c>
      <c r="M64" s="13">
        <v>48467</v>
      </c>
      <c r="N64" s="17">
        <v>0</v>
      </c>
      <c r="O64" s="18">
        <v>0</v>
      </c>
      <c r="P64" s="18">
        <v>0</v>
      </c>
      <c r="Q64" s="18">
        <v>0</v>
      </c>
      <c r="R64" s="18">
        <v>0</v>
      </c>
      <c r="S64" s="13">
        <v>0</v>
      </c>
    </row>
    <row r="65" spans="1:19" x14ac:dyDescent="0.3">
      <c r="A65" s="4" t="s">
        <v>56</v>
      </c>
      <c r="B65" s="109">
        <v>0</v>
      </c>
      <c r="C65" s="110">
        <v>0</v>
      </c>
      <c r="D65" s="110">
        <v>0</v>
      </c>
      <c r="E65" s="110">
        <v>74723</v>
      </c>
      <c r="F65" s="110">
        <v>0</v>
      </c>
      <c r="G65" s="111">
        <v>74723</v>
      </c>
      <c r="H65" s="17">
        <v>0</v>
      </c>
      <c r="I65" s="18">
        <v>0</v>
      </c>
      <c r="J65" s="18">
        <v>0</v>
      </c>
      <c r="K65" s="18">
        <v>74723</v>
      </c>
      <c r="L65" s="18">
        <v>0</v>
      </c>
      <c r="M65" s="13">
        <v>74723</v>
      </c>
      <c r="N65" s="17">
        <v>0</v>
      </c>
      <c r="O65" s="18">
        <v>0</v>
      </c>
      <c r="P65" s="18">
        <v>0</v>
      </c>
      <c r="Q65" s="18" t="s">
        <v>266</v>
      </c>
      <c r="R65" s="18">
        <v>0</v>
      </c>
      <c r="S65" s="13">
        <v>0</v>
      </c>
    </row>
    <row r="66" spans="1:19"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row>
    <row r="67" spans="1:19" x14ac:dyDescent="0.3">
      <c r="A67" s="4" t="s">
        <v>58</v>
      </c>
      <c r="B67" s="109">
        <v>0</v>
      </c>
      <c r="C67" s="110">
        <v>0</v>
      </c>
      <c r="D67" s="110">
        <v>0</v>
      </c>
      <c r="E67" s="110">
        <v>296244</v>
      </c>
      <c r="F67" s="110">
        <v>0</v>
      </c>
      <c r="G67" s="111">
        <v>296244</v>
      </c>
      <c r="H67" s="17">
        <v>0</v>
      </c>
      <c r="I67" s="18">
        <v>0</v>
      </c>
      <c r="J67" s="18">
        <v>0</v>
      </c>
      <c r="K67" s="18">
        <v>0</v>
      </c>
      <c r="L67" s="18">
        <v>0</v>
      </c>
      <c r="M67" s="13">
        <v>0</v>
      </c>
      <c r="N67" s="17">
        <v>0</v>
      </c>
      <c r="O67" s="18">
        <v>0</v>
      </c>
      <c r="P67" s="18">
        <v>0</v>
      </c>
      <c r="Q67" s="18">
        <v>296244</v>
      </c>
      <c r="R67" s="18">
        <v>0</v>
      </c>
      <c r="S67" s="13">
        <v>296244</v>
      </c>
    </row>
    <row r="68" spans="1:19"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row>
    <row r="69" spans="1:19" x14ac:dyDescent="0.3">
      <c r="A69" s="4" t="s">
        <v>60</v>
      </c>
      <c r="B69" s="109">
        <v>0</v>
      </c>
      <c r="C69" s="110">
        <v>0</v>
      </c>
      <c r="D69" s="110">
        <v>0</v>
      </c>
      <c r="E69" s="110">
        <v>156100</v>
      </c>
      <c r="F69" s="110">
        <v>0</v>
      </c>
      <c r="G69" s="111">
        <v>156100</v>
      </c>
      <c r="H69" s="17">
        <v>0</v>
      </c>
      <c r="I69" s="18">
        <v>0</v>
      </c>
      <c r="J69" s="18">
        <v>0</v>
      </c>
      <c r="K69" s="18">
        <v>156100</v>
      </c>
      <c r="L69" s="18">
        <v>0</v>
      </c>
      <c r="M69" s="13">
        <v>156100</v>
      </c>
      <c r="N69" s="17">
        <v>0</v>
      </c>
      <c r="O69" s="18">
        <v>0</v>
      </c>
      <c r="P69" s="18">
        <v>0</v>
      </c>
      <c r="Q69" s="18">
        <v>0</v>
      </c>
      <c r="R69" s="18">
        <v>0</v>
      </c>
      <c r="S69" s="13">
        <v>0</v>
      </c>
    </row>
    <row r="70" spans="1:19"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row>
    <row r="71" spans="1:19"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row>
    <row r="72" spans="1:19"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row>
    <row r="73" spans="1:19" x14ac:dyDescent="0.3">
      <c r="A73" s="4" t="s">
        <v>64</v>
      </c>
      <c r="B73" s="109">
        <v>0</v>
      </c>
      <c r="C73" s="110">
        <v>0</v>
      </c>
      <c r="D73" s="110">
        <v>0</v>
      </c>
      <c r="E73" s="110">
        <v>0</v>
      </c>
      <c r="F73" s="110">
        <v>859294</v>
      </c>
      <c r="G73" s="111">
        <v>859294</v>
      </c>
      <c r="H73" s="17">
        <v>0</v>
      </c>
      <c r="I73" s="18">
        <v>0</v>
      </c>
      <c r="J73" s="18">
        <v>0</v>
      </c>
      <c r="K73" s="18">
        <v>0</v>
      </c>
      <c r="L73" s="18">
        <v>859294</v>
      </c>
      <c r="M73" s="13">
        <v>859294</v>
      </c>
      <c r="N73" s="17">
        <v>0</v>
      </c>
      <c r="O73" s="18">
        <v>0</v>
      </c>
      <c r="P73" s="18">
        <v>0</v>
      </c>
      <c r="Q73" s="18">
        <v>0</v>
      </c>
      <c r="R73" s="18">
        <v>0</v>
      </c>
      <c r="S73" s="13">
        <v>0</v>
      </c>
    </row>
    <row r="74" spans="1:19" x14ac:dyDescent="0.3">
      <c r="A74" s="4" t="s">
        <v>65</v>
      </c>
      <c r="B74" s="109">
        <v>0</v>
      </c>
      <c r="C74" s="110">
        <v>0</v>
      </c>
      <c r="D74" s="110">
        <v>0</v>
      </c>
      <c r="E74" s="110">
        <v>0</v>
      </c>
      <c r="F74" s="110">
        <v>80308</v>
      </c>
      <c r="G74" s="111">
        <v>80308</v>
      </c>
      <c r="H74" s="17">
        <v>0</v>
      </c>
      <c r="I74" s="18">
        <v>0</v>
      </c>
      <c r="J74" s="18">
        <v>0</v>
      </c>
      <c r="K74" s="18">
        <v>0</v>
      </c>
      <c r="L74" s="18">
        <v>80308</v>
      </c>
      <c r="M74" s="13">
        <v>80308</v>
      </c>
      <c r="N74" s="17">
        <v>0</v>
      </c>
      <c r="O74" s="18">
        <v>0</v>
      </c>
      <c r="P74" s="18">
        <v>0</v>
      </c>
      <c r="Q74" s="18">
        <v>0</v>
      </c>
      <c r="R74" s="18">
        <v>0</v>
      </c>
      <c r="S74" s="13">
        <v>0</v>
      </c>
    </row>
    <row r="75" spans="1:19"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row>
    <row r="76" spans="1:19"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row>
    <row r="77" spans="1:19" x14ac:dyDescent="0.3">
      <c r="A77" s="4" t="s">
        <v>68</v>
      </c>
      <c r="B77" s="109">
        <v>0</v>
      </c>
      <c r="C77" s="110">
        <v>0</v>
      </c>
      <c r="D77" s="110">
        <v>0</v>
      </c>
      <c r="E77" s="110">
        <v>0</v>
      </c>
      <c r="F77" s="110">
        <v>5240</v>
      </c>
      <c r="G77" s="111">
        <v>5240</v>
      </c>
      <c r="H77" s="17">
        <v>0</v>
      </c>
      <c r="I77" s="18">
        <v>0</v>
      </c>
      <c r="J77" s="18">
        <v>0</v>
      </c>
      <c r="K77" s="18">
        <v>0</v>
      </c>
      <c r="L77" s="18">
        <v>5240</v>
      </c>
      <c r="M77" s="13">
        <v>5240</v>
      </c>
      <c r="N77" s="17">
        <v>0</v>
      </c>
      <c r="O77" s="18">
        <v>0</v>
      </c>
      <c r="P77" s="18">
        <v>0</v>
      </c>
      <c r="Q77" s="18">
        <v>0</v>
      </c>
      <c r="R77" s="18">
        <v>0</v>
      </c>
      <c r="S77" s="13">
        <v>0</v>
      </c>
    </row>
    <row r="78" spans="1:19" x14ac:dyDescent="0.3">
      <c r="A78" s="4" t="s">
        <v>69</v>
      </c>
      <c r="B78" s="109">
        <v>0</v>
      </c>
      <c r="C78" s="110">
        <v>0</v>
      </c>
      <c r="D78" s="110">
        <v>0</v>
      </c>
      <c r="E78" s="110">
        <v>167547</v>
      </c>
      <c r="F78" s="110">
        <v>0</v>
      </c>
      <c r="G78" s="111">
        <v>167547</v>
      </c>
      <c r="H78" s="17">
        <v>0</v>
      </c>
      <c r="I78" s="18">
        <v>0</v>
      </c>
      <c r="J78" s="18">
        <v>0</v>
      </c>
      <c r="K78" s="18">
        <v>167547</v>
      </c>
      <c r="L78" s="18">
        <v>0</v>
      </c>
      <c r="M78" s="13">
        <v>167547</v>
      </c>
      <c r="N78" s="17">
        <v>0</v>
      </c>
      <c r="O78" s="18">
        <v>0</v>
      </c>
      <c r="P78" s="18">
        <v>0</v>
      </c>
      <c r="Q78" s="18">
        <v>0</v>
      </c>
      <c r="R78" s="18">
        <v>0</v>
      </c>
      <c r="S78" s="13">
        <v>0</v>
      </c>
    </row>
    <row r="79" spans="1:19"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row>
    <row r="80" spans="1:19" x14ac:dyDescent="0.3">
      <c r="A80" s="4" t="s">
        <v>71</v>
      </c>
      <c r="B80" s="109">
        <v>0</v>
      </c>
      <c r="C80" s="110">
        <v>0</v>
      </c>
      <c r="D80" s="110">
        <v>0</v>
      </c>
      <c r="E80" s="110">
        <v>144022.29999999999</v>
      </c>
      <c r="F80" s="110">
        <v>0</v>
      </c>
      <c r="G80" s="111">
        <v>144022.29999999999</v>
      </c>
      <c r="H80" s="17">
        <v>0</v>
      </c>
      <c r="I80" s="18">
        <v>0</v>
      </c>
      <c r="J80" s="18">
        <v>0</v>
      </c>
      <c r="K80" s="18">
        <v>144022.29999999999</v>
      </c>
      <c r="L80" s="18">
        <v>0</v>
      </c>
      <c r="M80" s="13">
        <v>144022.29999999999</v>
      </c>
      <c r="N80" s="17">
        <v>0</v>
      </c>
      <c r="O80" s="18">
        <v>0</v>
      </c>
      <c r="P80" s="18">
        <v>0</v>
      </c>
      <c r="Q80" s="18">
        <v>0</v>
      </c>
      <c r="R80" s="18">
        <v>0</v>
      </c>
      <c r="S80" s="13">
        <v>0</v>
      </c>
    </row>
    <row r="81" spans="1:19" x14ac:dyDescent="0.3">
      <c r="A81" s="4" t="s">
        <v>72</v>
      </c>
      <c r="B81" s="109">
        <v>0</v>
      </c>
      <c r="C81" s="110">
        <v>0</v>
      </c>
      <c r="D81" s="110">
        <v>0</v>
      </c>
      <c r="E81" s="110">
        <v>227586</v>
      </c>
      <c r="F81" s="110">
        <v>0</v>
      </c>
      <c r="G81" s="111">
        <v>227586</v>
      </c>
      <c r="H81" s="17">
        <v>0</v>
      </c>
      <c r="I81" s="18">
        <v>0</v>
      </c>
      <c r="J81" s="18">
        <v>0</v>
      </c>
      <c r="K81" s="18">
        <v>204859</v>
      </c>
      <c r="L81" s="18">
        <v>0</v>
      </c>
      <c r="M81" s="13">
        <v>204859</v>
      </c>
      <c r="N81" s="17">
        <v>0</v>
      </c>
      <c r="O81" s="18">
        <v>0</v>
      </c>
      <c r="P81" s="18">
        <v>0</v>
      </c>
      <c r="Q81" s="18">
        <v>22727</v>
      </c>
      <c r="R81" s="18">
        <v>0</v>
      </c>
      <c r="S81" s="13">
        <v>22727</v>
      </c>
    </row>
    <row r="82" spans="1:19"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row>
    <row r="83" spans="1:19"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row>
    <row r="84" spans="1:19"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row>
    <row r="85" spans="1:19"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row>
    <row r="86" spans="1:19"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row>
    <row r="87" spans="1:19" x14ac:dyDescent="0.3">
      <c r="A87" s="4" t="s">
        <v>78</v>
      </c>
      <c r="B87" s="109">
        <v>0</v>
      </c>
      <c r="C87" s="110">
        <v>0</v>
      </c>
      <c r="D87" s="110">
        <v>0</v>
      </c>
      <c r="E87" s="110">
        <v>61588.17</v>
      </c>
      <c r="F87" s="110">
        <v>0</v>
      </c>
      <c r="G87" s="111">
        <v>61588.17</v>
      </c>
      <c r="H87" s="17">
        <v>0</v>
      </c>
      <c r="I87" s="18">
        <v>0</v>
      </c>
      <c r="J87" s="18">
        <v>0</v>
      </c>
      <c r="K87" s="18">
        <v>61588.17</v>
      </c>
      <c r="L87" s="18">
        <v>0</v>
      </c>
      <c r="M87" s="13">
        <v>61588.17</v>
      </c>
      <c r="N87" s="17">
        <v>0</v>
      </c>
      <c r="O87" s="18">
        <v>0</v>
      </c>
      <c r="P87" s="18">
        <v>0</v>
      </c>
      <c r="Q87" s="18">
        <v>0</v>
      </c>
      <c r="R87" s="18">
        <v>0</v>
      </c>
      <c r="S87" s="13">
        <v>0</v>
      </c>
    </row>
    <row r="88" spans="1:19" x14ac:dyDescent="0.3">
      <c r="A88" s="4" t="s">
        <v>79</v>
      </c>
      <c r="B88" s="109">
        <v>0</v>
      </c>
      <c r="C88" s="110">
        <v>0</v>
      </c>
      <c r="D88" s="110">
        <v>0</v>
      </c>
      <c r="E88" s="110">
        <v>426424</v>
      </c>
      <c r="F88" s="110">
        <v>0</v>
      </c>
      <c r="G88" s="111">
        <v>426424</v>
      </c>
      <c r="H88" s="17">
        <v>0</v>
      </c>
      <c r="I88" s="18">
        <v>0</v>
      </c>
      <c r="J88" s="18">
        <v>0</v>
      </c>
      <c r="K88" s="18">
        <v>426424</v>
      </c>
      <c r="L88" s="18">
        <v>0</v>
      </c>
      <c r="M88" s="13">
        <v>426424</v>
      </c>
      <c r="N88" s="17">
        <v>0</v>
      </c>
      <c r="O88" s="18">
        <v>0</v>
      </c>
      <c r="P88" s="18">
        <v>0</v>
      </c>
      <c r="Q88" s="18">
        <v>0</v>
      </c>
      <c r="R88" s="18">
        <v>0</v>
      </c>
      <c r="S88" s="13">
        <v>0</v>
      </c>
    </row>
    <row r="89" spans="1:19" x14ac:dyDescent="0.3">
      <c r="A89" s="5"/>
      <c r="B89" s="112"/>
      <c r="C89" s="113"/>
      <c r="D89" s="113"/>
      <c r="E89" s="113"/>
      <c r="F89" s="113"/>
      <c r="G89" s="114"/>
      <c r="H89" s="19"/>
      <c r="I89" s="20"/>
      <c r="J89" s="20"/>
      <c r="K89" s="20"/>
      <c r="L89" s="20"/>
      <c r="M89" s="14"/>
      <c r="N89" s="19"/>
      <c r="O89" s="20"/>
      <c r="P89" s="20"/>
      <c r="Q89" s="20"/>
      <c r="R89" s="20"/>
      <c r="S89" s="14"/>
    </row>
    <row r="90" spans="1:19" x14ac:dyDescent="0.3">
      <c r="A90" s="80" t="s">
        <v>80</v>
      </c>
      <c r="B90" s="81">
        <f>SUM(B9:B89)</f>
        <v>675450</v>
      </c>
      <c r="C90" s="82">
        <f t="shared" ref="C90:G90" si="0">SUM(C9:C89)</f>
        <v>0</v>
      </c>
      <c r="D90" s="82">
        <f t="shared" si="0"/>
        <v>0</v>
      </c>
      <c r="E90" s="82">
        <f t="shared" si="0"/>
        <v>3725490.76</v>
      </c>
      <c r="F90" s="82">
        <f t="shared" si="0"/>
        <v>1534159.83</v>
      </c>
      <c r="G90" s="83">
        <f t="shared" si="0"/>
        <v>5935100.5899999989</v>
      </c>
      <c r="H90" s="81">
        <f t="shared" ref="H90:S90" si="1">SUM(H9:H89)</f>
        <v>675450</v>
      </c>
      <c r="I90" s="82">
        <f t="shared" si="1"/>
        <v>0</v>
      </c>
      <c r="J90" s="82">
        <f t="shared" si="1"/>
        <v>0</v>
      </c>
      <c r="K90" s="82">
        <f t="shared" si="1"/>
        <v>3139380.61</v>
      </c>
      <c r="L90" s="82">
        <f t="shared" si="1"/>
        <v>1280724</v>
      </c>
      <c r="M90" s="83">
        <f t="shared" si="1"/>
        <v>5095554.6099999985</v>
      </c>
      <c r="N90" s="81">
        <f t="shared" si="1"/>
        <v>0</v>
      </c>
      <c r="O90" s="82">
        <f t="shared" si="1"/>
        <v>0</v>
      </c>
      <c r="P90" s="82">
        <f t="shared" si="1"/>
        <v>0</v>
      </c>
      <c r="Q90" s="82">
        <f t="shared" si="1"/>
        <v>586110.15</v>
      </c>
      <c r="R90" s="82">
        <f t="shared" si="1"/>
        <v>253435.83000000002</v>
      </c>
      <c r="S90" s="83">
        <f t="shared" si="1"/>
        <v>839545.98</v>
      </c>
    </row>
    <row r="91" spans="1:19" x14ac:dyDescent="0.3">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4.6640625" style="9" customWidth="1"/>
    <col min="8" max="35" width="12.6640625" style="9"/>
    <col min="36" max="16384" width="12.6640625" style="6"/>
  </cols>
  <sheetData>
    <row r="1" spans="1:3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79" t="str">
        <f>'Total Sales'!A3</f>
        <v>2016-17</v>
      </c>
    </row>
    <row r="4" spans="1:35" ht="15.6" x14ac:dyDescent="0.3">
      <c r="A4" s="125" t="s">
        <v>104</v>
      </c>
      <c r="B4" s="121"/>
      <c r="C4" s="121"/>
      <c r="D4" s="121"/>
      <c r="E4" s="121"/>
      <c r="F4" s="121"/>
      <c r="G4" s="122"/>
      <c r="H4" s="120"/>
      <c r="I4" s="121"/>
      <c r="J4" s="121"/>
      <c r="K4" s="121"/>
      <c r="L4" s="121"/>
      <c r="M4" s="121"/>
      <c r="N4" s="121"/>
      <c r="O4" s="120"/>
      <c r="P4" s="121"/>
      <c r="Q4" s="121"/>
      <c r="R4" s="121"/>
      <c r="S4" s="121"/>
      <c r="T4" s="121"/>
      <c r="U4" s="121"/>
      <c r="V4" s="120"/>
      <c r="W4" s="121"/>
      <c r="X4" s="121"/>
      <c r="Y4" s="121"/>
      <c r="Z4" s="121"/>
      <c r="AA4" s="121"/>
      <c r="AB4" s="122"/>
      <c r="AC4" s="120"/>
      <c r="AD4" s="121"/>
      <c r="AE4" s="121"/>
      <c r="AF4" s="121"/>
      <c r="AG4" s="121"/>
      <c r="AH4" s="121"/>
      <c r="AI4" s="122"/>
    </row>
    <row r="5" spans="1:35" s="11" customFormat="1" x14ac:dyDescent="0.25">
      <c r="A5" s="95"/>
      <c r="B5" s="129" t="s">
        <v>240</v>
      </c>
      <c r="C5" s="129"/>
      <c r="D5" s="129"/>
      <c r="E5" s="129"/>
      <c r="F5" s="129"/>
      <c r="G5" s="130"/>
      <c r="H5" s="128" t="s">
        <v>236</v>
      </c>
      <c r="I5" s="129"/>
      <c r="J5" s="129"/>
      <c r="K5" s="129"/>
      <c r="L5" s="129"/>
      <c r="M5" s="129"/>
      <c r="N5" s="130"/>
      <c r="O5" s="128" t="s">
        <v>237</v>
      </c>
      <c r="P5" s="129"/>
      <c r="Q5" s="129"/>
      <c r="R5" s="129"/>
      <c r="S5" s="129"/>
      <c r="T5" s="129"/>
      <c r="U5" s="130"/>
      <c r="V5" s="128" t="s">
        <v>238</v>
      </c>
      <c r="W5" s="129"/>
      <c r="X5" s="129"/>
      <c r="Y5" s="129"/>
      <c r="Z5" s="129"/>
      <c r="AA5" s="129"/>
      <c r="AB5" s="130"/>
      <c r="AC5" s="132" t="s">
        <v>239</v>
      </c>
      <c r="AD5" s="129"/>
      <c r="AE5" s="129"/>
      <c r="AF5" s="129"/>
      <c r="AG5" s="129"/>
      <c r="AH5" s="129"/>
      <c r="AI5" s="130"/>
    </row>
    <row r="6" spans="1:35" s="11" customFormat="1" x14ac:dyDescent="0.25">
      <c r="A6" s="95"/>
      <c r="B6" s="98" t="str">
        <f>$H$4&amp;" Total"</f>
        <v xml:space="preserve"> Total</v>
      </c>
      <c r="C6" s="98"/>
      <c r="D6" s="98"/>
      <c r="E6" s="98"/>
      <c r="F6" s="98"/>
      <c r="G6" s="99"/>
      <c r="H6" s="97"/>
      <c r="I6" s="98"/>
      <c r="J6" s="98"/>
      <c r="K6" s="98"/>
      <c r="L6" s="98"/>
      <c r="M6" s="98"/>
      <c r="N6" s="99"/>
      <c r="O6" s="97"/>
      <c r="P6" s="98"/>
      <c r="Q6" s="98"/>
      <c r="R6" s="98"/>
      <c r="S6" s="98"/>
      <c r="T6" s="98"/>
      <c r="U6" s="99"/>
      <c r="V6" s="97"/>
      <c r="W6" s="98"/>
      <c r="X6" s="98"/>
      <c r="Y6" s="98"/>
      <c r="Z6" s="98"/>
      <c r="AA6" s="98"/>
      <c r="AB6" s="99"/>
      <c r="AC6" s="97"/>
      <c r="AD6" s="98"/>
      <c r="AE6" s="98"/>
      <c r="AF6" s="98"/>
      <c r="AG6" s="98"/>
      <c r="AH6" s="98"/>
      <c r="AI6" s="99"/>
    </row>
    <row r="7" spans="1:35" ht="26.4" x14ac:dyDescent="0.25">
      <c r="A7" s="94"/>
      <c r="B7" s="89" t="s">
        <v>169</v>
      </c>
      <c r="C7" s="89" t="s">
        <v>170</v>
      </c>
      <c r="D7" s="89" t="s">
        <v>172</v>
      </c>
      <c r="E7" s="89" t="s">
        <v>173</v>
      </c>
      <c r="F7" s="89" t="s">
        <v>104</v>
      </c>
      <c r="G7" s="101" t="s">
        <v>241</v>
      </c>
      <c r="H7" s="88" t="s">
        <v>154</v>
      </c>
      <c r="I7" s="89" t="s">
        <v>169</v>
      </c>
      <c r="J7" s="89" t="s">
        <v>170</v>
      </c>
      <c r="K7" s="89" t="s">
        <v>172</v>
      </c>
      <c r="L7" s="89" t="s">
        <v>173</v>
      </c>
      <c r="M7" s="89" t="s">
        <v>104</v>
      </c>
      <c r="N7" s="101" t="s">
        <v>241</v>
      </c>
      <c r="O7" s="88" t="s">
        <v>154</v>
      </c>
      <c r="P7" s="89" t="s">
        <v>169</v>
      </c>
      <c r="Q7" s="89" t="s">
        <v>170</v>
      </c>
      <c r="R7" s="89" t="s">
        <v>172</v>
      </c>
      <c r="S7" s="89" t="s">
        <v>173</v>
      </c>
      <c r="T7" s="89" t="s">
        <v>104</v>
      </c>
      <c r="U7" s="101" t="s">
        <v>241</v>
      </c>
      <c r="V7" s="88" t="s">
        <v>154</v>
      </c>
      <c r="W7" s="89" t="s">
        <v>169</v>
      </c>
      <c r="X7" s="89" t="s">
        <v>170</v>
      </c>
      <c r="Y7" s="89" t="s">
        <v>172</v>
      </c>
      <c r="Z7" s="89" t="s">
        <v>173</v>
      </c>
      <c r="AA7" s="89" t="s">
        <v>104</v>
      </c>
      <c r="AB7" s="101" t="s">
        <v>241</v>
      </c>
      <c r="AC7" s="88" t="s">
        <v>154</v>
      </c>
      <c r="AD7" s="89" t="s">
        <v>169</v>
      </c>
      <c r="AE7" s="89" t="s">
        <v>170</v>
      </c>
      <c r="AF7" s="89" t="s">
        <v>172</v>
      </c>
      <c r="AG7" s="89" t="s">
        <v>173</v>
      </c>
      <c r="AH7" s="89" t="s">
        <v>104</v>
      </c>
      <c r="AI7" s="101" t="s">
        <v>241</v>
      </c>
    </row>
    <row r="8" spans="1:35" x14ac:dyDescent="0.25">
      <c r="A8" s="96"/>
      <c r="B8" s="103" t="s">
        <v>94</v>
      </c>
      <c r="C8" s="103" t="s">
        <v>95</v>
      </c>
      <c r="D8" s="103" t="s">
        <v>96</v>
      </c>
      <c r="E8" s="103" t="s">
        <v>97</v>
      </c>
      <c r="F8" s="103" t="s">
        <v>98</v>
      </c>
      <c r="G8" s="104" t="s">
        <v>99</v>
      </c>
      <c r="H8" s="91"/>
      <c r="I8" s="103" t="s">
        <v>94</v>
      </c>
      <c r="J8" s="103" t="s">
        <v>95</v>
      </c>
      <c r="K8" s="103" t="s">
        <v>96</v>
      </c>
      <c r="L8" s="103" t="s">
        <v>97</v>
      </c>
      <c r="M8" s="103" t="s">
        <v>98</v>
      </c>
      <c r="N8" s="104" t="s">
        <v>99</v>
      </c>
      <c r="O8" s="91"/>
      <c r="P8" s="103" t="s">
        <v>94</v>
      </c>
      <c r="Q8" s="103" t="s">
        <v>95</v>
      </c>
      <c r="R8" s="103" t="s">
        <v>96</v>
      </c>
      <c r="S8" s="103" t="s">
        <v>97</v>
      </c>
      <c r="T8" s="103" t="s">
        <v>98</v>
      </c>
      <c r="U8" s="104" t="s">
        <v>99</v>
      </c>
      <c r="V8" s="91"/>
      <c r="W8" s="103" t="s">
        <v>94</v>
      </c>
      <c r="X8" s="103" t="s">
        <v>95</v>
      </c>
      <c r="Y8" s="103" t="s">
        <v>96</v>
      </c>
      <c r="Z8" s="103" t="s">
        <v>97</v>
      </c>
      <c r="AA8" s="103" t="s">
        <v>98</v>
      </c>
      <c r="AB8" s="104" t="s">
        <v>99</v>
      </c>
      <c r="AC8" s="91"/>
      <c r="AD8" s="103" t="s">
        <v>94</v>
      </c>
      <c r="AE8" s="103" t="s">
        <v>95</v>
      </c>
      <c r="AF8" s="103" t="s">
        <v>96</v>
      </c>
      <c r="AG8" s="103" t="s">
        <v>97</v>
      </c>
      <c r="AH8" s="103" t="s">
        <v>98</v>
      </c>
      <c r="AI8" s="104" t="s">
        <v>99</v>
      </c>
    </row>
    <row r="9" spans="1:35" x14ac:dyDescent="0.25">
      <c r="A9" s="3"/>
      <c r="B9" s="106"/>
      <c r="C9" s="107"/>
      <c r="D9" s="107"/>
      <c r="E9" s="107"/>
      <c r="F9" s="107"/>
      <c r="G9" s="108"/>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25">
      <c r="A10" s="4" t="s">
        <v>1</v>
      </c>
      <c r="B10" s="109">
        <v>0</v>
      </c>
      <c r="C10" s="110">
        <v>0</v>
      </c>
      <c r="D10" s="110">
        <v>0</v>
      </c>
      <c r="E10" s="110">
        <v>0</v>
      </c>
      <c r="F10" s="110">
        <v>0</v>
      </c>
      <c r="G10" s="111">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25">
      <c r="A11" s="4" t="s">
        <v>2</v>
      </c>
      <c r="B11" s="109">
        <v>0</v>
      </c>
      <c r="C11" s="110">
        <v>0</v>
      </c>
      <c r="D11" s="110">
        <v>0</v>
      </c>
      <c r="E11" s="110">
        <v>0</v>
      </c>
      <c r="F11" s="110">
        <v>0</v>
      </c>
      <c r="G11" s="111">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25">
      <c r="A12" s="4" t="s">
        <v>3</v>
      </c>
      <c r="B12" s="109">
        <v>0</v>
      </c>
      <c r="C12" s="110">
        <v>0</v>
      </c>
      <c r="D12" s="110">
        <v>0</v>
      </c>
      <c r="E12" s="110">
        <v>0</v>
      </c>
      <c r="F12" s="110">
        <v>0</v>
      </c>
      <c r="G12" s="111">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25">
      <c r="A13" s="4" t="s">
        <v>4</v>
      </c>
      <c r="B13" s="109">
        <v>0</v>
      </c>
      <c r="C13" s="110">
        <v>0</v>
      </c>
      <c r="D13" s="110">
        <v>0</v>
      </c>
      <c r="E13" s="110">
        <v>0</v>
      </c>
      <c r="F13" s="110">
        <v>0</v>
      </c>
      <c r="G13" s="111">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25">
      <c r="A14" s="4" t="s">
        <v>5</v>
      </c>
      <c r="B14" s="109">
        <v>0</v>
      </c>
      <c r="C14" s="110">
        <v>0</v>
      </c>
      <c r="D14" s="110">
        <v>0</v>
      </c>
      <c r="E14" s="110">
        <v>0</v>
      </c>
      <c r="F14" s="110">
        <v>0</v>
      </c>
      <c r="G14" s="111">
        <v>0</v>
      </c>
      <c r="H14" s="17">
        <v>0</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25">
      <c r="A15" s="4" t="s">
        <v>6</v>
      </c>
      <c r="B15" s="109">
        <v>0</v>
      </c>
      <c r="C15" s="110">
        <v>0</v>
      </c>
      <c r="D15" s="110">
        <v>0</v>
      </c>
      <c r="E15" s="110">
        <v>0</v>
      </c>
      <c r="F15" s="110">
        <v>0</v>
      </c>
      <c r="G15" s="111">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25">
      <c r="A16" s="4" t="s">
        <v>7</v>
      </c>
      <c r="B16" s="109">
        <v>0</v>
      </c>
      <c r="C16" s="110">
        <v>0</v>
      </c>
      <c r="D16" s="110">
        <v>0</v>
      </c>
      <c r="E16" s="110">
        <v>0</v>
      </c>
      <c r="F16" s="110">
        <v>0</v>
      </c>
      <c r="G16" s="111">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25">
      <c r="A17" s="4" t="s">
        <v>8</v>
      </c>
      <c r="B17" s="109">
        <v>0</v>
      </c>
      <c r="C17" s="110">
        <v>0</v>
      </c>
      <c r="D17" s="110">
        <v>0</v>
      </c>
      <c r="E17" s="110">
        <v>0</v>
      </c>
      <c r="F17" s="110">
        <v>0</v>
      </c>
      <c r="G17" s="111">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25">
      <c r="A18" s="4" t="s">
        <v>9</v>
      </c>
      <c r="B18" s="109">
        <v>0</v>
      </c>
      <c r="C18" s="110">
        <v>0</v>
      </c>
      <c r="D18" s="110">
        <v>0</v>
      </c>
      <c r="E18" s="110">
        <v>0</v>
      </c>
      <c r="F18" s="110">
        <v>0</v>
      </c>
      <c r="G18" s="111">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25">
      <c r="A19" s="4" t="s">
        <v>10</v>
      </c>
      <c r="B19" s="109">
        <v>0</v>
      </c>
      <c r="C19" s="110">
        <v>0</v>
      </c>
      <c r="D19" s="110">
        <v>0</v>
      </c>
      <c r="E19" s="110">
        <v>0</v>
      </c>
      <c r="F19" s="110">
        <v>0</v>
      </c>
      <c r="G19" s="111">
        <v>0</v>
      </c>
      <c r="H19" s="17">
        <v>0</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25">
      <c r="A20" s="4" t="s">
        <v>11</v>
      </c>
      <c r="B20" s="109">
        <v>0</v>
      </c>
      <c r="C20" s="110">
        <v>0</v>
      </c>
      <c r="D20" s="110">
        <v>0</v>
      </c>
      <c r="E20" s="110">
        <v>0</v>
      </c>
      <c r="F20" s="110">
        <v>0</v>
      </c>
      <c r="G20" s="111">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25">
      <c r="A21" s="4" t="s">
        <v>12</v>
      </c>
      <c r="B21" s="109">
        <v>0</v>
      </c>
      <c r="C21" s="110">
        <v>0</v>
      </c>
      <c r="D21" s="110">
        <v>0</v>
      </c>
      <c r="E21" s="110">
        <v>0</v>
      </c>
      <c r="F21" s="110">
        <v>0</v>
      </c>
      <c r="G21" s="111">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25">
      <c r="A22" s="4" t="s">
        <v>13</v>
      </c>
      <c r="B22" s="109">
        <v>0</v>
      </c>
      <c r="C22" s="110">
        <v>0</v>
      </c>
      <c r="D22" s="110">
        <v>0</v>
      </c>
      <c r="E22" s="110">
        <v>0</v>
      </c>
      <c r="F22" s="110">
        <v>0</v>
      </c>
      <c r="G22" s="111">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25">
      <c r="A23" s="4" t="s">
        <v>14</v>
      </c>
      <c r="B23" s="109">
        <v>0</v>
      </c>
      <c r="C23" s="110">
        <v>0</v>
      </c>
      <c r="D23" s="110">
        <v>0</v>
      </c>
      <c r="E23" s="110">
        <v>0</v>
      </c>
      <c r="F23" s="110">
        <v>0</v>
      </c>
      <c r="G23" s="111">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25">
      <c r="A24" s="4" t="s">
        <v>15</v>
      </c>
      <c r="B24" s="109">
        <v>0</v>
      </c>
      <c r="C24" s="110">
        <v>0</v>
      </c>
      <c r="D24" s="110">
        <v>0</v>
      </c>
      <c r="E24" s="110">
        <v>0</v>
      </c>
      <c r="F24" s="110">
        <v>0</v>
      </c>
      <c r="G24" s="111">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25">
      <c r="A25" s="4" t="s">
        <v>16</v>
      </c>
      <c r="B25" s="109">
        <v>0</v>
      </c>
      <c r="C25" s="110">
        <v>0</v>
      </c>
      <c r="D25" s="110">
        <v>0</v>
      </c>
      <c r="E25" s="110">
        <v>0</v>
      </c>
      <c r="F25" s="110">
        <v>0</v>
      </c>
      <c r="G25" s="111">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25">
      <c r="A26" s="4" t="s">
        <v>17</v>
      </c>
      <c r="B26" s="109">
        <v>0</v>
      </c>
      <c r="C26" s="110">
        <v>0</v>
      </c>
      <c r="D26" s="110">
        <v>0</v>
      </c>
      <c r="E26" s="110">
        <v>0</v>
      </c>
      <c r="F26" s="110">
        <v>0</v>
      </c>
      <c r="G26" s="111">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25">
      <c r="A27" s="4" t="s">
        <v>18</v>
      </c>
      <c r="B27" s="109">
        <v>0</v>
      </c>
      <c r="C27" s="110">
        <v>0</v>
      </c>
      <c r="D27" s="110">
        <v>0</v>
      </c>
      <c r="E27" s="110">
        <v>0</v>
      </c>
      <c r="F27" s="110">
        <v>0</v>
      </c>
      <c r="G27" s="111">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25">
      <c r="A28" s="4" t="s">
        <v>19</v>
      </c>
      <c r="B28" s="109">
        <v>0</v>
      </c>
      <c r="C28" s="110">
        <v>0</v>
      </c>
      <c r="D28" s="110">
        <v>0</v>
      </c>
      <c r="E28" s="110">
        <v>0</v>
      </c>
      <c r="F28" s="110">
        <v>0</v>
      </c>
      <c r="G28" s="111">
        <v>0</v>
      </c>
      <c r="H28" s="17" t="s">
        <v>258</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25">
      <c r="A29" s="4" t="s">
        <v>20</v>
      </c>
      <c r="B29" s="109">
        <v>0</v>
      </c>
      <c r="C29" s="110">
        <v>0</v>
      </c>
      <c r="D29" s="110">
        <v>0</v>
      </c>
      <c r="E29" s="110">
        <v>0</v>
      </c>
      <c r="F29" s="110">
        <v>0</v>
      </c>
      <c r="G29" s="111">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25">
      <c r="A30" s="4" t="s">
        <v>21</v>
      </c>
      <c r="B30" s="109">
        <v>0</v>
      </c>
      <c r="C30" s="110">
        <v>0</v>
      </c>
      <c r="D30" s="110">
        <v>0</v>
      </c>
      <c r="E30" s="110">
        <v>0</v>
      </c>
      <c r="F30" s="110">
        <v>0</v>
      </c>
      <c r="G30" s="111">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25">
      <c r="A31" s="4" t="s">
        <v>22</v>
      </c>
      <c r="B31" s="109">
        <v>0</v>
      </c>
      <c r="C31" s="110">
        <v>0</v>
      </c>
      <c r="D31" s="110">
        <v>0</v>
      </c>
      <c r="E31" s="110">
        <v>0</v>
      </c>
      <c r="F31" s="110">
        <v>0</v>
      </c>
      <c r="G31" s="111">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25">
      <c r="A32" s="4" t="s">
        <v>23</v>
      </c>
      <c r="B32" s="109">
        <v>0</v>
      </c>
      <c r="C32" s="110">
        <v>0</v>
      </c>
      <c r="D32" s="110">
        <v>0</v>
      </c>
      <c r="E32" s="110">
        <v>0</v>
      </c>
      <c r="F32" s="110">
        <v>0</v>
      </c>
      <c r="G32" s="111">
        <v>0</v>
      </c>
      <c r="H32" s="17">
        <v>0</v>
      </c>
      <c r="I32" s="18">
        <v>0</v>
      </c>
      <c r="J32" s="18">
        <v>0</v>
      </c>
      <c r="K32" s="18">
        <v>0</v>
      </c>
      <c r="L32" s="18">
        <v>0</v>
      </c>
      <c r="M32" s="18">
        <v>0</v>
      </c>
      <c r="N32" s="13">
        <v>0</v>
      </c>
      <c r="O32" s="17">
        <v>0</v>
      </c>
      <c r="P32" s="18">
        <v>0</v>
      </c>
      <c r="Q32" s="18">
        <v>0</v>
      </c>
      <c r="R32" s="18">
        <v>0</v>
      </c>
      <c r="S32" s="18">
        <v>0</v>
      </c>
      <c r="T32" s="18">
        <v>0</v>
      </c>
      <c r="U32" s="13">
        <v>0</v>
      </c>
      <c r="V32" s="17">
        <v>0</v>
      </c>
      <c r="W32" s="18">
        <v>0</v>
      </c>
      <c r="X32" s="18">
        <v>0</v>
      </c>
      <c r="Y32" s="18">
        <v>0</v>
      </c>
      <c r="Z32" s="18">
        <v>0</v>
      </c>
      <c r="AA32" s="18">
        <v>0</v>
      </c>
      <c r="AB32" s="13">
        <v>0</v>
      </c>
      <c r="AC32" s="17">
        <v>0</v>
      </c>
      <c r="AD32" s="18">
        <v>0</v>
      </c>
      <c r="AE32" s="18">
        <v>0</v>
      </c>
      <c r="AF32" s="18">
        <v>0</v>
      </c>
      <c r="AG32" s="18">
        <v>0</v>
      </c>
      <c r="AH32" s="18">
        <v>0</v>
      </c>
      <c r="AI32" s="13">
        <v>0</v>
      </c>
    </row>
    <row r="33" spans="1:35" x14ac:dyDescent="0.25">
      <c r="A33" s="4" t="s">
        <v>24</v>
      </c>
      <c r="B33" s="109">
        <v>0</v>
      </c>
      <c r="C33" s="110">
        <v>0</v>
      </c>
      <c r="D33" s="110">
        <v>0</v>
      </c>
      <c r="E33" s="110">
        <v>0</v>
      </c>
      <c r="F33" s="110">
        <v>0</v>
      </c>
      <c r="G33" s="111">
        <v>0</v>
      </c>
      <c r="H33" s="17">
        <v>0</v>
      </c>
      <c r="I33" s="18">
        <v>0</v>
      </c>
      <c r="J33" s="18">
        <v>0</v>
      </c>
      <c r="K33" s="18">
        <v>0</v>
      </c>
      <c r="L33" s="18">
        <v>0</v>
      </c>
      <c r="M33" s="18">
        <v>0</v>
      </c>
      <c r="N33" s="13">
        <v>0</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25">
      <c r="A34" s="4" t="s">
        <v>25</v>
      </c>
      <c r="B34" s="109">
        <v>0</v>
      </c>
      <c r="C34" s="110">
        <v>0</v>
      </c>
      <c r="D34" s="110">
        <v>0</v>
      </c>
      <c r="E34" s="110">
        <v>0</v>
      </c>
      <c r="F34" s="110">
        <v>0</v>
      </c>
      <c r="G34" s="111">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25">
      <c r="A35" s="4" t="s">
        <v>26</v>
      </c>
      <c r="B35" s="109">
        <v>0</v>
      </c>
      <c r="C35" s="110">
        <v>0</v>
      </c>
      <c r="D35" s="110">
        <v>0</v>
      </c>
      <c r="E35" s="110">
        <v>0</v>
      </c>
      <c r="F35" s="110">
        <v>0</v>
      </c>
      <c r="G35" s="111">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25">
      <c r="A36" s="4" t="s">
        <v>27</v>
      </c>
      <c r="B36" s="109">
        <v>0</v>
      </c>
      <c r="C36" s="110">
        <v>0</v>
      </c>
      <c r="D36" s="110">
        <v>0</v>
      </c>
      <c r="E36" s="110">
        <v>0</v>
      </c>
      <c r="F36" s="110">
        <v>2400</v>
      </c>
      <c r="G36" s="111">
        <v>2400</v>
      </c>
      <c r="H36" s="17" t="s">
        <v>259</v>
      </c>
      <c r="I36" s="18">
        <v>0</v>
      </c>
      <c r="J36" s="18">
        <v>0</v>
      </c>
      <c r="K36" s="18">
        <v>0</v>
      </c>
      <c r="L36" s="18">
        <v>0</v>
      </c>
      <c r="M36" s="18">
        <v>2400</v>
      </c>
      <c r="N36" s="13">
        <v>2400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25">
      <c r="A37" s="4" t="s">
        <v>28</v>
      </c>
      <c r="B37" s="109">
        <v>0</v>
      </c>
      <c r="C37" s="110">
        <v>0</v>
      </c>
      <c r="D37" s="110">
        <v>0</v>
      </c>
      <c r="E37" s="110">
        <v>0</v>
      </c>
      <c r="F37" s="110">
        <v>0</v>
      </c>
      <c r="G37" s="111">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25">
      <c r="A38" s="4" t="s">
        <v>29</v>
      </c>
      <c r="B38" s="109">
        <v>0</v>
      </c>
      <c r="C38" s="110">
        <v>0</v>
      </c>
      <c r="D38" s="110">
        <v>0</v>
      </c>
      <c r="E38" s="110">
        <v>0</v>
      </c>
      <c r="F38" s="110">
        <v>0</v>
      </c>
      <c r="G38" s="111">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25">
      <c r="A39" s="4" t="s">
        <v>30</v>
      </c>
      <c r="B39" s="109">
        <v>0</v>
      </c>
      <c r="C39" s="110">
        <v>0</v>
      </c>
      <c r="D39" s="110">
        <v>0</v>
      </c>
      <c r="E39" s="110">
        <v>0</v>
      </c>
      <c r="F39" s="110">
        <v>0</v>
      </c>
      <c r="G39" s="111">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25">
      <c r="A40" s="4" t="s">
        <v>31</v>
      </c>
      <c r="B40" s="109">
        <v>0</v>
      </c>
      <c r="C40" s="110">
        <v>0</v>
      </c>
      <c r="D40" s="110">
        <v>0</v>
      </c>
      <c r="E40" s="110">
        <v>48119</v>
      </c>
      <c r="F40" s="110">
        <v>0</v>
      </c>
      <c r="G40" s="111">
        <v>48119</v>
      </c>
      <c r="H40" s="17">
        <v>0</v>
      </c>
      <c r="I40" s="18">
        <v>0</v>
      </c>
      <c r="J40" s="18">
        <v>0</v>
      </c>
      <c r="K40" s="18">
        <v>0</v>
      </c>
      <c r="L40" s="18">
        <v>0</v>
      </c>
      <c r="M40" s="18">
        <v>0</v>
      </c>
      <c r="N40" s="13">
        <v>0</v>
      </c>
      <c r="O40" s="17" t="s">
        <v>260</v>
      </c>
      <c r="P40" s="18">
        <v>0</v>
      </c>
      <c r="Q40" s="18">
        <v>0</v>
      </c>
      <c r="R40" s="18">
        <v>0</v>
      </c>
      <c r="S40" s="18">
        <v>48119</v>
      </c>
      <c r="T40" s="18">
        <v>0</v>
      </c>
      <c r="U40" s="13">
        <v>48119</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25">
      <c r="A41" s="4" t="s">
        <v>32</v>
      </c>
      <c r="B41" s="109">
        <v>0</v>
      </c>
      <c r="C41" s="110">
        <v>0</v>
      </c>
      <c r="D41" s="110">
        <v>0</v>
      </c>
      <c r="E41" s="110">
        <v>0</v>
      </c>
      <c r="F41" s="110">
        <v>0</v>
      </c>
      <c r="G41" s="111">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25">
      <c r="A42" s="4" t="s">
        <v>33</v>
      </c>
      <c r="B42" s="109">
        <v>0</v>
      </c>
      <c r="C42" s="110">
        <v>0</v>
      </c>
      <c r="D42" s="110">
        <v>0</v>
      </c>
      <c r="E42" s="110">
        <v>0</v>
      </c>
      <c r="F42" s="110">
        <v>0</v>
      </c>
      <c r="G42" s="111">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25">
      <c r="A43" s="4" t="s">
        <v>34</v>
      </c>
      <c r="B43" s="109">
        <v>0</v>
      </c>
      <c r="C43" s="110">
        <v>0</v>
      </c>
      <c r="D43" s="110">
        <v>0</v>
      </c>
      <c r="E43" s="110">
        <v>0</v>
      </c>
      <c r="F43" s="110">
        <v>0</v>
      </c>
      <c r="G43" s="111">
        <v>0</v>
      </c>
      <c r="H43" s="17" t="s">
        <v>261</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25">
      <c r="A44" s="4" t="s">
        <v>35</v>
      </c>
      <c r="B44" s="109">
        <v>0</v>
      </c>
      <c r="C44" s="110">
        <v>0</v>
      </c>
      <c r="D44" s="110">
        <v>0</v>
      </c>
      <c r="E44" s="110">
        <v>0</v>
      </c>
      <c r="F44" s="110">
        <v>0</v>
      </c>
      <c r="G44" s="111">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25">
      <c r="A45" s="4" t="s">
        <v>36</v>
      </c>
      <c r="B45" s="109">
        <v>0</v>
      </c>
      <c r="C45" s="110">
        <v>0</v>
      </c>
      <c r="D45" s="110">
        <v>0</v>
      </c>
      <c r="E45" s="110">
        <v>0</v>
      </c>
      <c r="F45" s="110">
        <v>0</v>
      </c>
      <c r="G45" s="111">
        <v>0</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25">
      <c r="A46" s="4" t="s">
        <v>37</v>
      </c>
      <c r="B46" s="109">
        <v>0</v>
      </c>
      <c r="C46" s="110">
        <v>0</v>
      </c>
      <c r="D46" s="110">
        <v>0</v>
      </c>
      <c r="E46" s="110">
        <v>23114.639999999999</v>
      </c>
      <c r="F46" s="110">
        <v>0</v>
      </c>
      <c r="G46" s="111">
        <v>23114.639999999999</v>
      </c>
      <c r="H46" s="17">
        <v>0</v>
      </c>
      <c r="I46" s="18">
        <v>0</v>
      </c>
      <c r="J46" s="18">
        <v>0</v>
      </c>
      <c r="K46" s="18">
        <v>0</v>
      </c>
      <c r="L46" s="18">
        <v>0</v>
      </c>
      <c r="M46" s="18">
        <v>0</v>
      </c>
      <c r="N46" s="13">
        <v>0</v>
      </c>
      <c r="O46" s="17" t="s">
        <v>262</v>
      </c>
      <c r="P46" s="18">
        <v>0</v>
      </c>
      <c r="Q46" s="18">
        <v>0</v>
      </c>
      <c r="R46" s="18">
        <v>0</v>
      </c>
      <c r="S46" s="18">
        <v>23114.639999999999</v>
      </c>
      <c r="T46" s="18">
        <v>0</v>
      </c>
      <c r="U46" s="13">
        <v>23114.639999999999</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25">
      <c r="A47" s="4" t="s">
        <v>38</v>
      </c>
      <c r="B47" s="109">
        <v>0</v>
      </c>
      <c r="C47" s="110">
        <v>0</v>
      </c>
      <c r="D47" s="110">
        <v>0</v>
      </c>
      <c r="E47" s="110">
        <v>0</v>
      </c>
      <c r="F47" s="110">
        <v>0</v>
      </c>
      <c r="G47" s="111">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25">
      <c r="A48" s="4" t="s">
        <v>39</v>
      </c>
      <c r="B48" s="109">
        <v>0</v>
      </c>
      <c r="C48" s="110">
        <v>0</v>
      </c>
      <c r="D48" s="110">
        <v>0</v>
      </c>
      <c r="E48" s="110">
        <v>0</v>
      </c>
      <c r="F48" s="110">
        <v>0</v>
      </c>
      <c r="G48" s="111">
        <v>0</v>
      </c>
      <c r="H48" s="17">
        <v>0</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25">
      <c r="A49" s="4" t="s">
        <v>40</v>
      </c>
      <c r="B49" s="109">
        <v>0</v>
      </c>
      <c r="C49" s="110">
        <v>0</v>
      </c>
      <c r="D49" s="110">
        <v>0</v>
      </c>
      <c r="E49" s="110">
        <v>0</v>
      </c>
      <c r="F49" s="110">
        <v>0</v>
      </c>
      <c r="G49" s="111">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25">
      <c r="A50" s="4" t="s">
        <v>41</v>
      </c>
      <c r="B50" s="109">
        <v>0</v>
      </c>
      <c r="C50" s="110">
        <v>0</v>
      </c>
      <c r="D50" s="110">
        <v>0</v>
      </c>
      <c r="E50" s="110">
        <v>0</v>
      </c>
      <c r="F50" s="110">
        <v>0</v>
      </c>
      <c r="G50" s="111">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25">
      <c r="A51" s="4" t="s">
        <v>42</v>
      </c>
      <c r="B51" s="109">
        <v>0</v>
      </c>
      <c r="C51" s="110">
        <v>0</v>
      </c>
      <c r="D51" s="110">
        <v>0</v>
      </c>
      <c r="E51" s="110">
        <v>0</v>
      </c>
      <c r="F51" s="110">
        <v>0</v>
      </c>
      <c r="G51" s="111">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25">
      <c r="A52" s="4" t="s">
        <v>43</v>
      </c>
      <c r="B52" s="109">
        <v>0</v>
      </c>
      <c r="C52" s="110">
        <v>0</v>
      </c>
      <c r="D52" s="110">
        <v>0</v>
      </c>
      <c r="E52" s="110">
        <v>0</v>
      </c>
      <c r="F52" s="110">
        <v>0</v>
      </c>
      <c r="G52" s="111">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25">
      <c r="A53" s="4" t="s">
        <v>44</v>
      </c>
      <c r="B53" s="109">
        <v>0</v>
      </c>
      <c r="C53" s="110">
        <v>0</v>
      </c>
      <c r="D53" s="110">
        <v>0</v>
      </c>
      <c r="E53" s="110">
        <v>0</v>
      </c>
      <c r="F53" s="110">
        <v>0</v>
      </c>
      <c r="G53" s="111">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25">
      <c r="A54" s="4" t="s">
        <v>45</v>
      </c>
      <c r="B54" s="109">
        <v>0</v>
      </c>
      <c r="C54" s="110">
        <v>0</v>
      </c>
      <c r="D54" s="110">
        <v>0</v>
      </c>
      <c r="E54" s="110">
        <v>0</v>
      </c>
      <c r="F54" s="110">
        <v>0</v>
      </c>
      <c r="G54" s="111">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25">
      <c r="A55" s="4" t="s">
        <v>46</v>
      </c>
      <c r="B55" s="109">
        <v>0</v>
      </c>
      <c r="C55" s="110">
        <v>0</v>
      </c>
      <c r="D55" s="110">
        <v>0</v>
      </c>
      <c r="E55" s="110">
        <v>0</v>
      </c>
      <c r="F55" s="110">
        <v>0</v>
      </c>
      <c r="G55" s="111">
        <v>0</v>
      </c>
      <c r="H55" s="17">
        <v>0</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25">
      <c r="A56" s="4" t="s">
        <v>47</v>
      </c>
      <c r="B56" s="109">
        <v>0</v>
      </c>
      <c r="C56" s="110">
        <v>0</v>
      </c>
      <c r="D56" s="110">
        <v>0</v>
      </c>
      <c r="E56" s="110">
        <v>0</v>
      </c>
      <c r="F56" s="110">
        <v>0</v>
      </c>
      <c r="G56" s="111">
        <v>0</v>
      </c>
      <c r="H56" s="17">
        <v>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25">
      <c r="A57" s="4" t="s">
        <v>48</v>
      </c>
      <c r="B57" s="109">
        <v>0</v>
      </c>
      <c r="C57" s="110">
        <v>0</v>
      </c>
      <c r="D57" s="110">
        <v>0</v>
      </c>
      <c r="E57" s="110">
        <v>0</v>
      </c>
      <c r="F57" s="110">
        <v>0</v>
      </c>
      <c r="G57" s="111">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25">
      <c r="A58" s="4" t="s">
        <v>49</v>
      </c>
      <c r="B58" s="109">
        <v>0</v>
      </c>
      <c r="C58" s="110">
        <v>0</v>
      </c>
      <c r="D58" s="110">
        <v>0</v>
      </c>
      <c r="E58" s="110">
        <v>0</v>
      </c>
      <c r="F58" s="110">
        <v>0</v>
      </c>
      <c r="G58" s="111">
        <v>0</v>
      </c>
      <c r="H58" s="17">
        <v>0</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25">
      <c r="A59" s="4" t="s">
        <v>50</v>
      </c>
      <c r="B59" s="109">
        <v>0</v>
      </c>
      <c r="C59" s="110">
        <v>0</v>
      </c>
      <c r="D59" s="110">
        <v>0</v>
      </c>
      <c r="E59" s="110">
        <v>0</v>
      </c>
      <c r="F59" s="110">
        <v>0</v>
      </c>
      <c r="G59" s="111">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25">
      <c r="A60" s="4" t="s">
        <v>51</v>
      </c>
      <c r="B60" s="109">
        <v>0</v>
      </c>
      <c r="C60" s="110">
        <v>0</v>
      </c>
      <c r="D60" s="110">
        <v>0</v>
      </c>
      <c r="E60" s="110">
        <v>0</v>
      </c>
      <c r="F60" s="110">
        <v>0</v>
      </c>
      <c r="G60" s="111">
        <v>0</v>
      </c>
      <c r="H60" s="17">
        <v>0</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25">
      <c r="A61" s="4" t="s">
        <v>52</v>
      </c>
      <c r="B61" s="109">
        <v>0</v>
      </c>
      <c r="C61" s="110">
        <v>0</v>
      </c>
      <c r="D61" s="110">
        <v>0</v>
      </c>
      <c r="E61" s="110">
        <v>0</v>
      </c>
      <c r="F61" s="110">
        <v>0</v>
      </c>
      <c r="G61" s="111">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25">
      <c r="A62" s="4" t="s">
        <v>53</v>
      </c>
      <c r="B62" s="109">
        <v>0</v>
      </c>
      <c r="C62" s="110">
        <v>0</v>
      </c>
      <c r="D62" s="110">
        <v>0</v>
      </c>
      <c r="E62" s="110">
        <v>0</v>
      </c>
      <c r="F62" s="110">
        <v>0</v>
      </c>
      <c r="G62" s="111">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25">
      <c r="A63" s="4" t="s">
        <v>54</v>
      </c>
      <c r="B63" s="109">
        <v>0</v>
      </c>
      <c r="C63" s="110">
        <v>0</v>
      </c>
      <c r="D63" s="110">
        <v>0</v>
      </c>
      <c r="E63" s="110">
        <v>0</v>
      </c>
      <c r="F63" s="110">
        <v>0</v>
      </c>
      <c r="G63" s="111">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25">
      <c r="A64" s="4" t="s">
        <v>55</v>
      </c>
      <c r="B64" s="109">
        <v>0</v>
      </c>
      <c r="C64" s="110">
        <v>0</v>
      </c>
      <c r="D64" s="110">
        <v>0</v>
      </c>
      <c r="E64" s="110">
        <v>0</v>
      </c>
      <c r="F64" s="110">
        <v>188397</v>
      </c>
      <c r="G64" s="111">
        <v>188397</v>
      </c>
      <c r="H64" s="17" t="s">
        <v>265</v>
      </c>
      <c r="I64" s="18">
        <v>0</v>
      </c>
      <c r="J64" s="18">
        <v>0</v>
      </c>
      <c r="K64" s="18">
        <v>0</v>
      </c>
      <c r="L64" s="18">
        <v>0</v>
      </c>
      <c r="M64" s="18">
        <v>188397</v>
      </c>
      <c r="N64" s="13">
        <v>188397</v>
      </c>
      <c r="O64" s="17">
        <v>0</v>
      </c>
      <c r="P64" s="18">
        <v>0</v>
      </c>
      <c r="Q64" s="18">
        <v>0</v>
      </c>
      <c r="R64" s="18">
        <v>0</v>
      </c>
      <c r="S64" s="18">
        <v>0</v>
      </c>
      <c r="T64" s="18">
        <v>0</v>
      </c>
      <c r="U64" s="13">
        <v>0</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25">
      <c r="A65" s="4" t="s">
        <v>56</v>
      </c>
      <c r="B65" s="109">
        <v>0</v>
      </c>
      <c r="C65" s="110">
        <v>0</v>
      </c>
      <c r="D65" s="110">
        <v>0</v>
      </c>
      <c r="E65" s="110">
        <v>0</v>
      </c>
      <c r="F65" s="110">
        <v>0</v>
      </c>
      <c r="G65" s="111">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25">
      <c r="A66" s="4" t="s">
        <v>57</v>
      </c>
      <c r="B66" s="109">
        <v>938000</v>
      </c>
      <c r="C66" s="110">
        <v>0</v>
      </c>
      <c r="D66" s="110">
        <v>0</v>
      </c>
      <c r="E66" s="110">
        <v>640000</v>
      </c>
      <c r="F66" s="110">
        <v>30000</v>
      </c>
      <c r="G66" s="111">
        <v>1608000</v>
      </c>
      <c r="H66" s="17" t="s">
        <v>267</v>
      </c>
      <c r="I66" s="18">
        <v>938000</v>
      </c>
      <c r="J66" s="18">
        <v>0</v>
      </c>
      <c r="K66" s="18">
        <v>0</v>
      </c>
      <c r="L66" s="18">
        <v>0</v>
      </c>
      <c r="M66" s="18">
        <v>0</v>
      </c>
      <c r="N66" s="13">
        <v>938000</v>
      </c>
      <c r="O66" s="17" t="s">
        <v>268</v>
      </c>
      <c r="P66" s="18">
        <v>0</v>
      </c>
      <c r="Q66" s="18">
        <v>0</v>
      </c>
      <c r="R66" s="18">
        <v>0</v>
      </c>
      <c r="S66" s="18">
        <v>640000</v>
      </c>
      <c r="T66" s="18">
        <v>0</v>
      </c>
      <c r="U66" s="13">
        <v>640000</v>
      </c>
      <c r="V66" s="17" t="s">
        <v>269</v>
      </c>
      <c r="W66" s="18">
        <v>0</v>
      </c>
      <c r="X66" s="18">
        <v>0</v>
      </c>
      <c r="Y66" s="18">
        <v>0</v>
      </c>
      <c r="Z66" s="18">
        <v>0</v>
      </c>
      <c r="AA66" s="18">
        <v>30000</v>
      </c>
      <c r="AB66" s="13">
        <v>30000</v>
      </c>
      <c r="AC66" s="17">
        <v>0</v>
      </c>
      <c r="AD66" s="18">
        <v>0</v>
      </c>
      <c r="AE66" s="18">
        <v>0</v>
      </c>
      <c r="AF66" s="18">
        <v>0</v>
      </c>
      <c r="AG66" s="18">
        <v>0</v>
      </c>
      <c r="AH66" s="18">
        <v>0</v>
      </c>
      <c r="AI66" s="13">
        <v>0</v>
      </c>
    </row>
    <row r="67" spans="1:35" x14ac:dyDescent="0.25">
      <c r="A67" s="4" t="s">
        <v>58</v>
      </c>
      <c r="B67" s="109">
        <v>0</v>
      </c>
      <c r="C67" s="110">
        <v>0</v>
      </c>
      <c r="D67" s="110">
        <v>0</v>
      </c>
      <c r="E67" s="110">
        <v>0</v>
      </c>
      <c r="F67" s="110">
        <v>0</v>
      </c>
      <c r="G67" s="111">
        <v>0</v>
      </c>
      <c r="H67" s="17" t="s">
        <v>270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25">
      <c r="A68" s="4" t="s">
        <v>59</v>
      </c>
      <c r="B68" s="109">
        <v>0</v>
      </c>
      <c r="C68" s="110">
        <v>0</v>
      </c>
      <c r="D68" s="110">
        <v>0</v>
      </c>
      <c r="E68" s="110">
        <v>0</v>
      </c>
      <c r="F68" s="110">
        <v>0</v>
      </c>
      <c r="G68" s="111">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25">
      <c r="A69" s="4" t="s">
        <v>60</v>
      </c>
      <c r="B69" s="109">
        <v>0</v>
      </c>
      <c r="C69" s="110">
        <v>0</v>
      </c>
      <c r="D69" s="110">
        <v>0</v>
      </c>
      <c r="E69" s="110">
        <v>0</v>
      </c>
      <c r="F69" s="110">
        <v>0</v>
      </c>
      <c r="G69" s="111">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25">
      <c r="A70" s="4" t="s">
        <v>61</v>
      </c>
      <c r="B70" s="109">
        <v>0</v>
      </c>
      <c r="C70" s="110">
        <v>0</v>
      </c>
      <c r="D70" s="110">
        <v>0</v>
      </c>
      <c r="E70" s="110">
        <v>0</v>
      </c>
      <c r="F70" s="110">
        <v>0</v>
      </c>
      <c r="G70" s="111">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25">
      <c r="A71" s="4" t="s">
        <v>62</v>
      </c>
      <c r="B71" s="109">
        <v>0</v>
      </c>
      <c r="C71" s="110">
        <v>0</v>
      </c>
      <c r="D71" s="110">
        <v>0</v>
      </c>
      <c r="E71" s="110">
        <v>0</v>
      </c>
      <c r="F71" s="110">
        <v>0</v>
      </c>
      <c r="G71" s="111">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25">
      <c r="A72" s="4" t="s">
        <v>63</v>
      </c>
      <c r="B72" s="109">
        <v>0</v>
      </c>
      <c r="C72" s="110">
        <v>0</v>
      </c>
      <c r="D72" s="110">
        <v>0</v>
      </c>
      <c r="E72" s="110">
        <v>0</v>
      </c>
      <c r="F72" s="110">
        <v>0</v>
      </c>
      <c r="G72" s="111">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25">
      <c r="A73" s="4" t="s">
        <v>64</v>
      </c>
      <c r="B73" s="109">
        <v>0</v>
      </c>
      <c r="C73" s="110">
        <v>0</v>
      </c>
      <c r="D73" s="110">
        <v>0</v>
      </c>
      <c r="E73" s="110">
        <v>0</v>
      </c>
      <c r="F73" s="110">
        <v>0</v>
      </c>
      <c r="G73" s="111">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25">
      <c r="A74" s="4" t="s">
        <v>65</v>
      </c>
      <c r="B74" s="109">
        <v>0</v>
      </c>
      <c r="C74" s="110">
        <v>0</v>
      </c>
      <c r="D74" s="110">
        <v>0</v>
      </c>
      <c r="E74" s="110">
        <v>0</v>
      </c>
      <c r="F74" s="110">
        <v>0</v>
      </c>
      <c r="G74" s="111">
        <v>0</v>
      </c>
      <c r="H74" s="17" t="s">
        <v>271</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25">
      <c r="A75" s="4" t="s">
        <v>66</v>
      </c>
      <c r="B75" s="109">
        <v>0</v>
      </c>
      <c r="C75" s="110">
        <v>0</v>
      </c>
      <c r="D75" s="110">
        <v>0</v>
      </c>
      <c r="E75" s="110">
        <v>0</v>
      </c>
      <c r="F75" s="110">
        <v>0</v>
      </c>
      <c r="G75" s="111">
        <v>0</v>
      </c>
      <c r="H75" s="17">
        <v>0</v>
      </c>
      <c r="I75" s="18">
        <v>0</v>
      </c>
      <c r="J75" s="18">
        <v>0</v>
      </c>
      <c r="K75" s="18">
        <v>0</v>
      </c>
      <c r="L75" s="18">
        <v>0</v>
      </c>
      <c r="M75" s="18">
        <v>0</v>
      </c>
      <c r="N75" s="13">
        <v>0</v>
      </c>
      <c r="O75" s="17">
        <v>0</v>
      </c>
      <c r="P75" s="18">
        <v>0</v>
      </c>
      <c r="Q75" s="18">
        <v>0</v>
      </c>
      <c r="R75" s="18">
        <v>0</v>
      </c>
      <c r="S75" s="18">
        <v>0</v>
      </c>
      <c r="T75" s="18">
        <v>0</v>
      </c>
      <c r="U75" s="13">
        <v>0</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25">
      <c r="A76" s="4" t="s">
        <v>67</v>
      </c>
      <c r="B76" s="109">
        <v>0</v>
      </c>
      <c r="C76" s="110">
        <v>0</v>
      </c>
      <c r="D76" s="110">
        <v>0</v>
      </c>
      <c r="E76" s="110">
        <v>0</v>
      </c>
      <c r="F76" s="110">
        <v>0</v>
      </c>
      <c r="G76" s="111">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25">
      <c r="A77" s="4" t="s">
        <v>68</v>
      </c>
      <c r="B77" s="109">
        <v>0</v>
      </c>
      <c r="C77" s="110">
        <v>0</v>
      </c>
      <c r="D77" s="110">
        <v>0</v>
      </c>
      <c r="E77" s="110">
        <v>0</v>
      </c>
      <c r="F77" s="110">
        <v>0</v>
      </c>
      <c r="G77" s="111">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25">
      <c r="A78" s="4" t="s">
        <v>69</v>
      </c>
      <c r="B78" s="109">
        <v>0</v>
      </c>
      <c r="C78" s="110">
        <v>0</v>
      </c>
      <c r="D78" s="110">
        <v>0</v>
      </c>
      <c r="E78" s="110">
        <v>0</v>
      </c>
      <c r="F78" s="110">
        <v>0</v>
      </c>
      <c r="G78" s="111">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25">
      <c r="A79" s="4" t="s">
        <v>70</v>
      </c>
      <c r="B79" s="109">
        <v>0</v>
      </c>
      <c r="C79" s="110">
        <v>0</v>
      </c>
      <c r="D79" s="110">
        <v>0</v>
      </c>
      <c r="E79" s="110">
        <v>0</v>
      </c>
      <c r="F79" s="110">
        <v>0</v>
      </c>
      <c r="G79" s="111">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25">
      <c r="A80" s="4" t="s">
        <v>71</v>
      </c>
      <c r="B80" s="109">
        <v>0</v>
      </c>
      <c r="C80" s="110">
        <v>0</v>
      </c>
      <c r="D80" s="110">
        <v>0</v>
      </c>
      <c r="E80" s="110">
        <v>0</v>
      </c>
      <c r="F80" s="110">
        <v>0</v>
      </c>
      <c r="G80" s="111">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25">
      <c r="A81" s="4" t="s">
        <v>72</v>
      </c>
      <c r="B81" s="109">
        <v>0</v>
      </c>
      <c r="C81" s="110">
        <v>0</v>
      </c>
      <c r="D81" s="110">
        <v>0</v>
      </c>
      <c r="E81" s="110">
        <v>0</v>
      </c>
      <c r="F81" s="110">
        <v>0</v>
      </c>
      <c r="G81" s="111">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25">
      <c r="A82" s="4" t="s">
        <v>73</v>
      </c>
      <c r="B82" s="109">
        <v>0</v>
      </c>
      <c r="C82" s="110">
        <v>0</v>
      </c>
      <c r="D82" s="110">
        <v>0</v>
      </c>
      <c r="E82" s="110">
        <v>0</v>
      </c>
      <c r="F82" s="110">
        <v>0</v>
      </c>
      <c r="G82" s="111">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25">
      <c r="A83" s="4" t="s">
        <v>74</v>
      </c>
      <c r="B83" s="109">
        <v>0</v>
      </c>
      <c r="C83" s="110">
        <v>0</v>
      </c>
      <c r="D83" s="110">
        <v>0</v>
      </c>
      <c r="E83" s="110">
        <v>0</v>
      </c>
      <c r="F83" s="110">
        <v>0</v>
      </c>
      <c r="G83" s="111">
        <v>0</v>
      </c>
      <c r="H83" s="17" t="s">
        <v>272</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25">
      <c r="A84" s="4" t="s">
        <v>75</v>
      </c>
      <c r="B84" s="109">
        <v>0</v>
      </c>
      <c r="C84" s="110">
        <v>0</v>
      </c>
      <c r="D84" s="110">
        <v>0</v>
      </c>
      <c r="E84" s="110">
        <v>0</v>
      </c>
      <c r="F84" s="110">
        <v>0</v>
      </c>
      <c r="G84" s="111">
        <v>0</v>
      </c>
      <c r="H84" s="17">
        <v>0</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25">
      <c r="A85" s="4" t="s">
        <v>76</v>
      </c>
      <c r="B85" s="109">
        <v>0</v>
      </c>
      <c r="C85" s="110">
        <v>0</v>
      </c>
      <c r="D85" s="110">
        <v>0</v>
      </c>
      <c r="E85" s="110">
        <v>0</v>
      </c>
      <c r="F85" s="110">
        <v>0</v>
      </c>
      <c r="G85" s="111">
        <v>0</v>
      </c>
      <c r="H85" s="17" t="s">
        <v>273</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25">
      <c r="A86" s="4" t="s">
        <v>77</v>
      </c>
      <c r="B86" s="109">
        <v>0</v>
      </c>
      <c r="C86" s="110">
        <v>0</v>
      </c>
      <c r="D86" s="110">
        <v>0</v>
      </c>
      <c r="E86" s="110">
        <v>0</v>
      </c>
      <c r="F86" s="110">
        <v>0</v>
      </c>
      <c r="G86" s="111">
        <v>0</v>
      </c>
      <c r="H86" s="17" t="s">
        <v>274</v>
      </c>
      <c r="I86" s="18">
        <v>0</v>
      </c>
      <c r="J86" s="18">
        <v>0</v>
      </c>
      <c r="K86" s="18">
        <v>0</v>
      </c>
      <c r="L86" s="18">
        <v>0</v>
      </c>
      <c r="M86" s="18">
        <v>0</v>
      </c>
      <c r="N86" s="13">
        <v>0</v>
      </c>
      <c r="O86" s="17" t="s">
        <v>264</v>
      </c>
      <c r="P86" s="18">
        <v>0</v>
      </c>
      <c r="Q86" s="18">
        <v>0</v>
      </c>
      <c r="R86" s="18">
        <v>0</v>
      </c>
      <c r="S86" s="18">
        <v>0</v>
      </c>
      <c r="T86" s="18">
        <v>0</v>
      </c>
      <c r="U86" s="13">
        <v>0</v>
      </c>
      <c r="V86" s="17">
        <v>0</v>
      </c>
      <c r="W86" s="18">
        <v>0</v>
      </c>
      <c r="X86" s="18">
        <v>0</v>
      </c>
      <c r="Y86" s="18">
        <v>0</v>
      </c>
      <c r="Z86" s="18">
        <v>0</v>
      </c>
      <c r="AA86" s="18">
        <v>0</v>
      </c>
      <c r="AB86" s="13">
        <v>0</v>
      </c>
      <c r="AC86" s="17" t="s">
        <v>264</v>
      </c>
      <c r="AD86" s="18">
        <v>0</v>
      </c>
      <c r="AE86" s="18">
        <v>0</v>
      </c>
      <c r="AF86" s="18">
        <v>0</v>
      </c>
      <c r="AG86" s="18">
        <v>0</v>
      </c>
      <c r="AH86" s="18">
        <v>0</v>
      </c>
      <c r="AI86" s="13">
        <v>0</v>
      </c>
    </row>
    <row r="87" spans="1:35" x14ac:dyDescent="0.25">
      <c r="A87" s="4" t="s">
        <v>78</v>
      </c>
      <c r="B87" s="109">
        <v>0</v>
      </c>
      <c r="C87" s="110">
        <v>0</v>
      </c>
      <c r="D87" s="110">
        <v>0</v>
      </c>
      <c r="E87" s="110">
        <v>0</v>
      </c>
      <c r="F87" s="110">
        <v>0</v>
      </c>
      <c r="G87" s="111">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25">
      <c r="A88" s="4" t="s">
        <v>79</v>
      </c>
      <c r="B88" s="109">
        <v>0</v>
      </c>
      <c r="C88" s="110">
        <v>0</v>
      </c>
      <c r="D88" s="110">
        <v>0</v>
      </c>
      <c r="E88" s="110">
        <v>0</v>
      </c>
      <c r="F88" s="110">
        <v>0</v>
      </c>
      <c r="G88" s="111">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25">
      <c r="A89" s="5"/>
      <c r="B89" s="112"/>
      <c r="C89" s="113"/>
      <c r="D89" s="113"/>
      <c r="E89" s="113"/>
      <c r="F89" s="113"/>
      <c r="G89" s="114"/>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25">
      <c r="A90" s="80" t="s">
        <v>80</v>
      </c>
      <c r="B90" s="81">
        <f>SUM(B9:B89)</f>
        <v>938000</v>
      </c>
      <c r="C90" s="82">
        <f t="shared" ref="C90:G90" si="0">SUM(C9:C89)</f>
        <v>0</v>
      </c>
      <c r="D90" s="82">
        <f t="shared" si="0"/>
        <v>0</v>
      </c>
      <c r="E90" s="82">
        <f t="shared" si="0"/>
        <v>711233.64</v>
      </c>
      <c r="F90" s="82">
        <f t="shared" si="0"/>
        <v>220797</v>
      </c>
      <c r="G90" s="83">
        <f t="shared" si="0"/>
        <v>1870030.6400000001</v>
      </c>
      <c r="H90" s="81">
        <f>COUNTIF(H9:H89,"*")</f>
        <v>10</v>
      </c>
      <c r="I90" s="82">
        <f t="shared" ref="I90" si="1">SUM(I9:I89)</f>
        <v>938000</v>
      </c>
      <c r="J90" s="82">
        <f t="shared" ref="J90:AB90" si="2">SUM(J9:J89)</f>
        <v>0</v>
      </c>
      <c r="K90" s="82">
        <f t="shared" si="2"/>
        <v>0</v>
      </c>
      <c r="L90" s="82">
        <f t="shared" si="2"/>
        <v>0</v>
      </c>
      <c r="M90" s="82">
        <f t="shared" si="2"/>
        <v>190797</v>
      </c>
      <c r="N90" s="83">
        <f t="shared" si="2"/>
        <v>1128797</v>
      </c>
      <c r="O90" s="81">
        <f>COUNTIF(O9:O89,"*")</f>
        <v>4</v>
      </c>
      <c r="P90" s="82">
        <f t="shared" ref="P90" si="3">SUM(P9:P89)</f>
        <v>0</v>
      </c>
      <c r="Q90" s="82">
        <f t="shared" si="2"/>
        <v>0</v>
      </c>
      <c r="R90" s="82">
        <f t="shared" si="2"/>
        <v>0</v>
      </c>
      <c r="S90" s="82">
        <f t="shared" si="2"/>
        <v>711233.64</v>
      </c>
      <c r="T90" s="82">
        <f t="shared" si="2"/>
        <v>0</v>
      </c>
      <c r="U90" s="83">
        <f t="shared" si="2"/>
        <v>711233.64</v>
      </c>
      <c r="V90" s="81">
        <f>COUNTIF(V9:V89,"*")</f>
        <v>1</v>
      </c>
      <c r="W90" s="82">
        <f t="shared" ref="W90" si="4">SUM(W9:W89)</f>
        <v>0</v>
      </c>
      <c r="X90" s="82">
        <f t="shared" si="2"/>
        <v>0</v>
      </c>
      <c r="Y90" s="82">
        <f t="shared" si="2"/>
        <v>0</v>
      </c>
      <c r="Z90" s="82">
        <f t="shared" si="2"/>
        <v>0</v>
      </c>
      <c r="AA90" s="82">
        <f t="shared" si="2"/>
        <v>30000</v>
      </c>
      <c r="AB90" s="83">
        <f t="shared" si="2"/>
        <v>30000</v>
      </c>
      <c r="AC90" s="81">
        <f>COUNTIF(AC9:AC89,"*")</f>
        <v>1</v>
      </c>
      <c r="AD90" s="82">
        <f t="shared" ref="AD90" si="5">SUM(AD9:AD89)</f>
        <v>0</v>
      </c>
      <c r="AE90" s="82">
        <f t="shared" ref="AE90:AI90" si="6">SUM(AE9:AE89)</f>
        <v>0</v>
      </c>
      <c r="AF90" s="82">
        <f t="shared" si="6"/>
        <v>0</v>
      </c>
      <c r="AG90" s="82">
        <f t="shared" si="6"/>
        <v>0</v>
      </c>
      <c r="AH90" s="82">
        <f t="shared" si="6"/>
        <v>0</v>
      </c>
      <c r="AI90" s="83">
        <f t="shared" si="6"/>
        <v>0</v>
      </c>
    </row>
    <row r="91" spans="1:35" x14ac:dyDescent="0.25">
      <c r="A91" s="78"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4.6640625" style="9" customWidth="1"/>
    <col min="8" max="16384" width="12.6640625" style="6"/>
  </cols>
  <sheetData>
    <row r="1" spans="1:7" x14ac:dyDescent="0.25">
      <c r="A1" s="1" t="s">
        <v>0</v>
      </c>
      <c r="B1" s="7"/>
      <c r="C1" s="7"/>
      <c r="D1" s="7"/>
      <c r="E1" s="7"/>
      <c r="F1" s="7"/>
      <c r="G1" s="7"/>
    </row>
    <row r="2" spans="1:7" ht="15.6" x14ac:dyDescent="0.3">
      <c r="A2" s="2" t="s">
        <v>157</v>
      </c>
      <c r="B2" s="8"/>
      <c r="C2" s="8"/>
      <c r="D2" s="8"/>
      <c r="E2" s="8"/>
      <c r="F2" s="8"/>
      <c r="G2" s="8"/>
    </row>
    <row r="3" spans="1:7" x14ac:dyDescent="0.25">
      <c r="A3" s="79" t="str">
        <f>'Total Sales'!A3</f>
        <v>2016-17</v>
      </c>
    </row>
    <row r="4" spans="1:7" ht="15.6" x14ac:dyDescent="0.3">
      <c r="A4" s="125" t="s">
        <v>168</v>
      </c>
      <c r="B4" s="121"/>
      <c r="C4" s="121"/>
      <c r="D4" s="121"/>
      <c r="E4" s="121"/>
      <c r="F4" s="121"/>
      <c r="G4" s="122"/>
    </row>
    <row r="5" spans="1:7" s="11" customFormat="1" x14ac:dyDescent="0.25">
      <c r="A5" s="95"/>
      <c r="B5" s="129" t="s">
        <v>235</v>
      </c>
      <c r="C5" s="126"/>
      <c r="D5" s="126"/>
      <c r="E5" s="126"/>
      <c r="F5" s="126"/>
      <c r="G5" s="127"/>
    </row>
    <row r="6" spans="1:7" s="11" customFormat="1" x14ac:dyDescent="0.25">
      <c r="A6" s="95"/>
      <c r="B6" s="98" t="s">
        <v>168</v>
      </c>
      <c r="C6" s="98"/>
      <c r="D6" s="98"/>
      <c r="E6" s="98"/>
      <c r="F6" s="98"/>
      <c r="G6" s="99"/>
    </row>
    <row r="7" spans="1:7" ht="26.4" x14ac:dyDescent="0.25">
      <c r="A7" s="94"/>
      <c r="B7" s="89" t="s">
        <v>169</v>
      </c>
      <c r="C7" s="89" t="s">
        <v>170</v>
      </c>
      <c r="D7" s="89" t="s">
        <v>172</v>
      </c>
      <c r="E7" s="89" t="s">
        <v>173</v>
      </c>
      <c r="F7" s="89" t="s">
        <v>104</v>
      </c>
      <c r="G7" s="101" t="s">
        <v>241</v>
      </c>
    </row>
    <row r="8" spans="1:7" x14ac:dyDescent="0.25">
      <c r="A8" s="96"/>
      <c r="B8" s="103" t="s">
        <v>94</v>
      </c>
      <c r="C8" s="103" t="s">
        <v>95</v>
      </c>
      <c r="D8" s="103" t="s">
        <v>96</v>
      </c>
      <c r="E8" s="103" t="s">
        <v>97</v>
      </c>
      <c r="F8" s="103" t="s">
        <v>98</v>
      </c>
      <c r="G8" s="104" t="s">
        <v>99</v>
      </c>
    </row>
    <row r="9" spans="1:7" x14ac:dyDescent="0.25">
      <c r="A9" s="3"/>
      <c r="B9" s="106"/>
      <c r="C9" s="107"/>
      <c r="D9" s="107"/>
      <c r="E9" s="107"/>
      <c r="F9" s="107"/>
      <c r="G9" s="108"/>
    </row>
    <row r="10" spans="1:7" x14ac:dyDescent="0.25">
      <c r="A10" s="4" t="s">
        <v>1</v>
      </c>
      <c r="B10" s="109">
        <v>0</v>
      </c>
      <c r="C10" s="110">
        <v>0</v>
      </c>
      <c r="D10" s="110">
        <v>0</v>
      </c>
      <c r="E10" s="110">
        <v>-186000</v>
      </c>
      <c r="F10" s="110">
        <v>0</v>
      </c>
      <c r="G10" s="111">
        <v>-186000</v>
      </c>
    </row>
    <row r="11" spans="1:7" x14ac:dyDescent="0.25">
      <c r="A11" s="4" t="s">
        <v>2</v>
      </c>
      <c r="B11" s="109">
        <v>127273</v>
      </c>
      <c r="C11" s="110">
        <v>0</v>
      </c>
      <c r="D11" s="110">
        <v>91</v>
      </c>
      <c r="E11" s="110">
        <v>128846</v>
      </c>
      <c r="F11" s="110">
        <v>0</v>
      </c>
      <c r="G11" s="111">
        <v>256210</v>
      </c>
    </row>
    <row r="12" spans="1:7" x14ac:dyDescent="0.25">
      <c r="A12" s="4" t="s">
        <v>3</v>
      </c>
      <c r="B12" s="109">
        <v>0</v>
      </c>
      <c r="C12" s="110">
        <v>0</v>
      </c>
      <c r="D12" s="110">
        <v>0</v>
      </c>
      <c r="E12" s="110">
        <v>124000</v>
      </c>
      <c r="F12" s="110">
        <v>0</v>
      </c>
      <c r="G12" s="111">
        <v>124000</v>
      </c>
    </row>
    <row r="13" spans="1:7" x14ac:dyDescent="0.25">
      <c r="A13" s="4" t="s">
        <v>4</v>
      </c>
      <c r="B13" s="109">
        <v>18139000</v>
      </c>
      <c r="C13" s="110">
        <v>739000</v>
      </c>
      <c r="D13" s="110">
        <v>10000</v>
      </c>
      <c r="E13" s="110">
        <v>424000</v>
      </c>
      <c r="F13" s="110">
        <v>0</v>
      </c>
      <c r="G13" s="111">
        <v>19312000</v>
      </c>
    </row>
    <row r="14" spans="1:7" x14ac:dyDescent="0.25">
      <c r="A14" s="4" t="s">
        <v>5</v>
      </c>
      <c r="B14" s="109">
        <v>6988</v>
      </c>
      <c r="C14" s="110">
        <v>0</v>
      </c>
      <c r="D14" s="110">
        <v>0</v>
      </c>
      <c r="E14" s="110">
        <v>0</v>
      </c>
      <c r="F14" s="110">
        <v>399218</v>
      </c>
      <c r="G14" s="111">
        <v>406206</v>
      </c>
    </row>
    <row r="15" spans="1:7" x14ac:dyDescent="0.25">
      <c r="A15" s="4" t="s">
        <v>6</v>
      </c>
      <c r="B15" s="109">
        <v>0</v>
      </c>
      <c r="C15" s="110">
        <v>0</v>
      </c>
      <c r="D15" s="110">
        <v>0</v>
      </c>
      <c r="E15" s="110">
        <v>273625</v>
      </c>
      <c r="F15" s="110">
        <v>0</v>
      </c>
      <c r="G15" s="111">
        <v>273625</v>
      </c>
    </row>
    <row r="16" spans="1:7" x14ac:dyDescent="0.25">
      <c r="A16" s="4" t="s">
        <v>7</v>
      </c>
      <c r="B16" s="109">
        <v>0</v>
      </c>
      <c r="C16" s="110">
        <v>0</v>
      </c>
      <c r="D16" s="110">
        <v>0</v>
      </c>
      <c r="E16" s="110">
        <v>0</v>
      </c>
      <c r="F16" s="110">
        <v>0</v>
      </c>
      <c r="G16" s="111">
        <v>0</v>
      </c>
    </row>
    <row r="17" spans="1:7" x14ac:dyDescent="0.25">
      <c r="A17" s="4" t="s">
        <v>8</v>
      </c>
      <c r="B17" s="109">
        <v>0</v>
      </c>
      <c r="C17" s="110">
        <v>0</v>
      </c>
      <c r="D17" s="110">
        <v>0</v>
      </c>
      <c r="E17" s="110">
        <v>0</v>
      </c>
      <c r="F17" s="110">
        <v>25000</v>
      </c>
      <c r="G17" s="111">
        <v>25000</v>
      </c>
    </row>
    <row r="18" spans="1:7" x14ac:dyDescent="0.25">
      <c r="A18" s="4" t="s">
        <v>9</v>
      </c>
      <c r="B18" s="109">
        <v>0</v>
      </c>
      <c r="C18" s="110">
        <v>0</v>
      </c>
      <c r="D18" s="110">
        <v>0</v>
      </c>
      <c r="E18" s="110">
        <v>-19000</v>
      </c>
      <c r="F18" s="110">
        <v>-3300</v>
      </c>
      <c r="G18" s="111">
        <v>-22300</v>
      </c>
    </row>
    <row r="19" spans="1:7" x14ac:dyDescent="0.25">
      <c r="A19" s="4" t="s">
        <v>10</v>
      </c>
      <c r="B19" s="109">
        <v>4503454</v>
      </c>
      <c r="C19" s="110">
        <v>0</v>
      </c>
      <c r="D19" s="110">
        <v>0</v>
      </c>
      <c r="E19" s="110">
        <v>1139520</v>
      </c>
      <c r="F19" s="110">
        <v>0</v>
      </c>
      <c r="G19" s="111">
        <v>5642974</v>
      </c>
    </row>
    <row r="20" spans="1:7" x14ac:dyDescent="0.25">
      <c r="A20" s="4" t="s">
        <v>11</v>
      </c>
      <c r="B20" s="109">
        <v>44000</v>
      </c>
      <c r="C20" s="110">
        <v>9000</v>
      </c>
      <c r="D20" s="110">
        <v>0</v>
      </c>
      <c r="E20" s="110">
        <v>6</v>
      </c>
      <c r="F20" s="110">
        <v>0</v>
      </c>
      <c r="G20" s="111">
        <v>53006</v>
      </c>
    </row>
    <row r="21" spans="1:7" x14ac:dyDescent="0.25">
      <c r="A21" s="4" t="s">
        <v>12</v>
      </c>
      <c r="B21" s="109">
        <v>614866</v>
      </c>
      <c r="C21" s="110">
        <v>0</v>
      </c>
      <c r="D21" s="110">
        <v>0</v>
      </c>
      <c r="E21" s="110">
        <v>582520</v>
      </c>
      <c r="F21" s="110">
        <v>0</v>
      </c>
      <c r="G21" s="111">
        <v>1197386</v>
      </c>
    </row>
    <row r="22" spans="1:7" x14ac:dyDescent="0.25">
      <c r="A22" s="4" t="s">
        <v>13</v>
      </c>
      <c r="B22" s="109">
        <v>8801335.6799999997</v>
      </c>
      <c r="C22" s="110">
        <v>0</v>
      </c>
      <c r="D22" s="110">
        <v>0</v>
      </c>
      <c r="E22" s="110">
        <v>0</v>
      </c>
      <c r="F22" s="110">
        <v>649649.12</v>
      </c>
      <c r="G22" s="111">
        <v>9450984.8000000007</v>
      </c>
    </row>
    <row r="23" spans="1:7" x14ac:dyDescent="0.25">
      <c r="A23" s="4" t="s">
        <v>14</v>
      </c>
      <c r="B23" s="109">
        <v>360000</v>
      </c>
      <c r="C23" s="110">
        <v>0</v>
      </c>
      <c r="D23" s="110">
        <v>19801153.869999997</v>
      </c>
      <c r="E23" s="110">
        <v>2167210.79</v>
      </c>
      <c r="F23" s="110">
        <v>0</v>
      </c>
      <c r="G23" s="111">
        <v>22328364.659999996</v>
      </c>
    </row>
    <row r="24" spans="1:7" x14ac:dyDescent="0.25">
      <c r="A24" s="4" t="s">
        <v>15</v>
      </c>
      <c r="B24" s="109">
        <v>0</v>
      </c>
      <c r="C24" s="110">
        <v>0</v>
      </c>
      <c r="D24" s="110">
        <v>0</v>
      </c>
      <c r="E24" s="110">
        <v>0</v>
      </c>
      <c r="F24" s="110">
        <v>0</v>
      </c>
      <c r="G24" s="111">
        <v>0</v>
      </c>
    </row>
    <row r="25" spans="1:7" x14ac:dyDescent="0.25">
      <c r="A25" s="4" t="s">
        <v>16</v>
      </c>
      <c r="B25" s="109">
        <v>18450</v>
      </c>
      <c r="C25" s="110">
        <v>0</v>
      </c>
      <c r="D25" s="110">
        <v>0</v>
      </c>
      <c r="E25" s="110">
        <v>273022</v>
      </c>
      <c r="F25" s="110">
        <v>0</v>
      </c>
      <c r="G25" s="111">
        <v>291472</v>
      </c>
    </row>
    <row r="26" spans="1:7" x14ac:dyDescent="0.25">
      <c r="A26" s="4" t="s">
        <v>17</v>
      </c>
      <c r="B26" s="109">
        <v>0</v>
      </c>
      <c r="C26" s="110">
        <v>110124.76</v>
      </c>
      <c r="D26" s="110">
        <v>0</v>
      </c>
      <c r="E26" s="110">
        <v>0</v>
      </c>
      <c r="F26" s="110">
        <v>517867.43</v>
      </c>
      <c r="G26" s="111">
        <v>627992.18999999994</v>
      </c>
    </row>
    <row r="27" spans="1:7" x14ac:dyDescent="0.25">
      <c r="A27" s="4" t="s">
        <v>18</v>
      </c>
      <c r="B27" s="109">
        <v>0</v>
      </c>
      <c r="C27" s="110">
        <v>0</v>
      </c>
      <c r="D27" s="110">
        <v>0</v>
      </c>
      <c r="E27" s="110">
        <v>564187</v>
      </c>
      <c r="F27" s="110">
        <v>0</v>
      </c>
      <c r="G27" s="111">
        <v>564187</v>
      </c>
    </row>
    <row r="28" spans="1:7" x14ac:dyDescent="0.25">
      <c r="A28" s="4" t="s">
        <v>19</v>
      </c>
      <c r="B28" s="109">
        <v>201552</v>
      </c>
      <c r="C28" s="110">
        <v>0</v>
      </c>
      <c r="D28" s="110">
        <v>0</v>
      </c>
      <c r="E28" s="110">
        <v>0</v>
      </c>
      <c r="F28" s="110">
        <v>576511</v>
      </c>
      <c r="G28" s="111">
        <v>778063</v>
      </c>
    </row>
    <row r="29" spans="1:7" x14ac:dyDescent="0.25">
      <c r="A29" s="4" t="s">
        <v>20</v>
      </c>
      <c r="B29" s="109">
        <v>0</v>
      </c>
      <c r="C29" s="110">
        <v>0</v>
      </c>
      <c r="D29" s="110">
        <v>0</v>
      </c>
      <c r="E29" s="110">
        <v>843119</v>
      </c>
      <c r="F29" s="110">
        <v>0</v>
      </c>
      <c r="G29" s="111">
        <v>843119</v>
      </c>
    </row>
    <row r="30" spans="1:7" x14ac:dyDescent="0.25">
      <c r="A30" s="4" t="s">
        <v>21</v>
      </c>
      <c r="B30" s="109">
        <v>0</v>
      </c>
      <c r="C30" s="110">
        <v>0</v>
      </c>
      <c r="D30" s="110">
        <v>0</v>
      </c>
      <c r="E30" s="110">
        <v>137483</v>
      </c>
      <c r="F30" s="110">
        <v>0</v>
      </c>
      <c r="G30" s="111">
        <v>137483</v>
      </c>
    </row>
    <row r="31" spans="1:7" x14ac:dyDescent="0.25">
      <c r="A31" s="4" t="s">
        <v>22</v>
      </c>
      <c r="B31" s="109">
        <v>308857</v>
      </c>
      <c r="C31" s="110">
        <v>0</v>
      </c>
      <c r="D31" s="110">
        <v>8557</v>
      </c>
      <c r="E31" s="110">
        <v>475689</v>
      </c>
      <c r="F31" s="110">
        <v>27595</v>
      </c>
      <c r="G31" s="111">
        <v>820698</v>
      </c>
    </row>
    <row r="32" spans="1:7" x14ac:dyDescent="0.25">
      <c r="A32" s="4" t="s">
        <v>23</v>
      </c>
      <c r="B32" s="109">
        <v>140663</v>
      </c>
      <c r="C32" s="110">
        <v>0</v>
      </c>
      <c r="D32" s="110">
        <v>0</v>
      </c>
      <c r="E32" s="110">
        <v>285462.5</v>
      </c>
      <c r="F32" s="110">
        <v>2862.5</v>
      </c>
      <c r="G32" s="111">
        <v>428988</v>
      </c>
    </row>
    <row r="33" spans="1:7" x14ac:dyDescent="0.25">
      <c r="A33" s="4" t="s">
        <v>24</v>
      </c>
      <c r="B33" s="109">
        <v>0</v>
      </c>
      <c r="C33" s="110">
        <v>0</v>
      </c>
      <c r="D33" s="110">
        <v>0</v>
      </c>
      <c r="E33" s="110">
        <v>421000</v>
      </c>
      <c r="F33" s="110">
        <v>0</v>
      </c>
      <c r="G33" s="111">
        <v>421000</v>
      </c>
    </row>
    <row r="34" spans="1:7" x14ac:dyDescent="0.25">
      <c r="A34" s="4" t="s">
        <v>25</v>
      </c>
      <c r="B34" s="109">
        <v>62990.28</v>
      </c>
      <c r="C34" s="110">
        <v>0</v>
      </c>
      <c r="D34" s="110">
        <v>10463.540000000001</v>
      </c>
      <c r="E34" s="110">
        <v>436260.10000000003</v>
      </c>
      <c r="F34" s="110">
        <v>221599.29</v>
      </c>
      <c r="G34" s="111">
        <v>731313.21000000008</v>
      </c>
    </row>
    <row r="35" spans="1:7" x14ac:dyDescent="0.25">
      <c r="A35" s="4" t="s">
        <v>26</v>
      </c>
      <c r="B35" s="109">
        <v>13270844</v>
      </c>
      <c r="C35" s="110">
        <v>0</v>
      </c>
      <c r="D35" s="110">
        <v>19994</v>
      </c>
      <c r="E35" s="110">
        <v>577329.44999999995</v>
      </c>
      <c r="F35" s="110">
        <v>42989</v>
      </c>
      <c r="G35" s="111">
        <v>13911156.449999999</v>
      </c>
    </row>
    <row r="36" spans="1:7" x14ac:dyDescent="0.25">
      <c r="A36" s="4" t="s">
        <v>27</v>
      </c>
      <c r="B36" s="109">
        <v>5622639.1699999999</v>
      </c>
      <c r="C36" s="110">
        <v>0</v>
      </c>
      <c r="D36" s="110">
        <v>4363.6400000000003</v>
      </c>
      <c r="E36" s="110">
        <v>1099212.7300000002</v>
      </c>
      <c r="F36" s="110">
        <v>114363.75</v>
      </c>
      <c r="G36" s="111">
        <v>6840579.29</v>
      </c>
    </row>
    <row r="37" spans="1:7" x14ac:dyDescent="0.25">
      <c r="A37" s="4" t="s">
        <v>28</v>
      </c>
      <c r="B37" s="109">
        <v>0</v>
      </c>
      <c r="C37" s="110">
        <v>0</v>
      </c>
      <c r="D37" s="110">
        <v>0</v>
      </c>
      <c r="E37" s="110">
        <v>0</v>
      </c>
      <c r="F37" s="110">
        <v>2125123</v>
      </c>
      <c r="G37" s="111">
        <v>2125123</v>
      </c>
    </row>
    <row r="38" spans="1:7" x14ac:dyDescent="0.25">
      <c r="A38" s="4" t="s">
        <v>29</v>
      </c>
      <c r="B38" s="109">
        <v>0</v>
      </c>
      <c r="C38" s="110">
        <v>0</v>
      </c>
      <c r="D38" s="110">
        <v>0</v>
      </c>
      <c r="E38" s="110">
        <v>109181</v>
      </c>
      <c r="F38" s="110">
        <v>0</v>
      </c>
      <c r="G38" s="111">
        <v>109181</v>
      </c>
    </row>
    <row r="39" spans="1:7" x14ac:dyDescent="0.25">
      <c r="A39" s="4" t="s">
        <v>30</v>
      </c>
      <c r="B39" s="109">
        <v>0</v>
      </c>
      <c r="C39" s="110">
        <v>0</v>
      </c>
      <c r="D39" s="110">
        <v>0</v>
      </c>
      <c r="E39" s="110">
        <v>0</v>
      </c>
      <c r="F39" s="110">
        <v>92877</v>
      </c>
      <c r="G39" s="111">
        <v>92877</v>
      </c>
    </row>
    <row r="40" spans="1:7" x14ac:dyDescent="0.25">
      <c r="A40" s="4" t="s">
        <v>31</v>
      </c>
      <c r="B40" s="109">
        <v>299702</v>
      </c>
      <c r="C40" s="110">
        <v>0</v>
      </c>
      <c r="D40" s="110">
        <v>1000</v>
      </c>
      <c r="E40" s="110">
        <v>48119</v>
      </c>
      <c r="F40" s="110">
        <v>0</v>
      </c>
      <c r="G40" s="111">
        <v>348821</v>
      </c>
    </row>
    <row r="41" spans="1:7" x14ac:dyDescent="0.25">
      <c r="A41" s="4" t="s">
        <v>32</v>
      </c>
      <c r="B41" s="109">
        <v>0</v>
      </c>
      <c r="C41" s="110">
        <v>0</v>
      </c>
      <c r="D41" s="110">
        <v>0</v>
      </c>
      <c r="E41" s="110">
        <v>157336</v>
      </c>
      <c r="F41" s="110">
        <v>0</v>
      </c>
      <c r="G41" s="111">
        <v>157336</v>
      </c>
    </row>
    <row r="42" spans="1:7" x14ac:dyDescent="0.25">
      <c r="A42" s="4" t="s">
        <v>33</v>
      </c>
      <c r="B42" s="109">
        <v>214159.99363636001</v>
      </c>
      <c r="C42" s="110">
        <v>0</v>
      </c>
      <c r="D42" s="110">
        <v>0</v>
      </c>
      <c r="E42" s="110">
        <v>686290.95</v>
      </c>
      <c r="F42" s="110">
        <v>0</v>
      </c>
      <c r="G42" s="111">
        <v>900450.94363636</v>
      </c>
    </row>
    <row r="43" spans="1:7" x14ac:dyDescent="0.25">
      <c r="A43" s="4" t="s">
        <v>34</v>
      </c>
      <c r="B43" s="109">
        <v>0</v>
      </c>
      <c r="C43" s="110">
        <v>0</v>
      </c>
      <c r="D43" s="110">
        <v>0</v>
      </c>
      <c r="E43" s="110">
        <v>0</v>
      </c>
      <c r="F43" s="110">
        <v>0</v>
      </c>
      <c r="G43" s="111">
        <v>0</v>
      </c>
    </row>
    <row r="44" spans="1:7" x14ac:dyDescent="0.25">
      <c r="A44" s="4" t="s">
        <v>35</v>
      </c>
      <c r="B44" s="109">
        <v>0</v>
      </c>
      <c r="C44" s="110">
        <v>786453</v>
      </c>
      <c r="D44" s="110">
        <v>0</v>
      </c>
      <c r="E44" s="110">
        <v>-93011</v>
      </c>
      <c r="F44" s="110">
        <v>0</v>
      </c>
      <c r="G44" s="111">
        <v>693442</v>
      </c>
    </row>
    <row r="45" spans="1:7" x14ac:dyDescent="0.25">
      <c r="A45" s="4" t="s">
        <v>36</v>
      </c>
      <c r="B45" s="109">
        <v>1057942</v>
      </c>
      <c r="C45" s="110">
        <v>0</v>
      </c>
      <c r="D45" s="110">
        <v>1152</v>
      </c>
      <c r="E45" s="110">
        <v>486644</v>
      </c>
      <c r="F45" s="110">
        <v>0</v>
      </c>
      <c r="G45" s="111">
        <v>1545738</v>
      </c>
    </row>
    <row r="46" spans="1:7" x14ac:dyDescent="0.25">
      <c r="A46" s="4" t="s">
        <v>37</v>
      </c>
      <c r="B46" s="109">
        <v>100000</v>
      </c>
      <c r="C46" s="110">
        <v>75000</v>
      </c>
      <c r="D46" s="110">
        <v>0</v>
      </c>
      <c r="E46" s="110">
        <v>481376.9</v>
      </c>
      <c r="F46" s="110">
        <v>0</v>
      </c>
      <c r="G46" s="111">
        <v>656376.9</v>
      </c>
    </row>
    <row r="47" spans="1:7" x14ac:dyDescent="0.25">
      <c r="A47" s="4" t="s">
        <v>38</v>
      </c>
      <c r="B47" s="109">
        <v>0</v>
      </c>
      <c r="C47" s="110">
        <v>0</v>
      </c>
      <c r="D47" s="110">
        <v>727.28</v>
      </c>
      <c r="E47" s="110">
        <v>106999.09000000001</v>
      </c>
      <c r="F47" s="110">
        <v>0</v>
      </c>
      <c r="G47" s="111">
        <v>107726.37000000001</v>
      </c>
    </row>
    <row r="48" spans="1:7" x14ac:dyDescent="0.25">
      <c r="A48" s="4" t="s">
        <v>39</v>
      </c>
      <c r="B48" s="109">
        <v>995580</v>
      </c>
      <c r="C48" s="110">
        <v>194000</v>
      </c>
      <c r="D48" s="110">
        <v>2613</v>
      </c>
      <c r="E48" s="110">
        <v>340350</v>
      </c>
      <c r="F48" s="110">
        <v>78190</v>
      </c>
      <c r="G48" s="111">
        <v>1610733</v>
      </c>
    </row>
    <row r="49" spans="1:7" x14ac:dyDescent="0.25">
      <c r="A49" s="4" t="s">
        <v>40</v>
      </c>
      <c r="B49" s="109">
        <v>3309</v>
      </c>
      <c r="C49" s="110">
        <v>491</v>
      </c>
      <c r="D49" s="110">
        <v>0</v>
      </c>
      <c r="E49" s="110">
        <v>393</v>
      </c>
      <c r="F49" s="110">
        <v>0</v>
      </c>
      <c r="G49" s="111">
        <v>4193</v>
      </c>
    </row>
    <row r="50" spans="1:7" x14ac:dyDescent="0.25">
      <c r="A50" s="4" t="s">
        <v>41</v>
      </c>
      <c r="B50" s="109">
        <v>0</v>
      </c>
      <c r="C50" s="110">
        <v>0</v>
      </c>
      <c r="D50" s="110">
        <v>0</v>
      </c>
      <c r="E50" s="110">
        <v>0</v>
      </c>
      <c r="F50" s="110">
        <v>138589</v>
      </c>
      <c r="G50" s="111">
        <v>138589</v>
      </c>
    </row>
    <row r="51" spans="1:7" x14ac:dyDescent="0.25">
      <c r="A51" s="4" t="s">
        <v>42</v>
      </c>
      <c r="B51" s="109">
        <v>0</v>
      </c>
      <c r="C51" s="110">
        <v>0</v>
      </c>
      <c r="D51" s="110">
        <v>0</v>
      </c>
      <c r="E51" s="110">
        <v>395490</v>
      </c>
      <c r="F51" s="110">
        <v>0</v>
      </c>
      <c r="G51" s="111">
        <v>395490</v>
      </c>
    </row>
    <row r="52" spans="1:7" x14ac:dyDescent="0.25">
      <c r="A52" s="4" t="s">
        <v>43</v>
      </c>
      <c r="B52" s="109">
        <v>0</v>
      </c>
      <c r="C52" s="110">
        <v>0</v>
      </c>
      <c r="D52" s="110">
        <v>2090.9</v>
      </c>
      <c r="E52" s="110">
        <v>924787.34</v>
      </c>
      <c r="F52" s="110">
        <v>4011.8599999999997</v>
      </c>
      <c r="G52" s="111">
        <v>930890.09999999986</v>
      </c>
    </row>
    <row r="53" spans="1:7" x14ac:dyDescent="0.25">
      <c r="A53" s="4" t="s">
        <v>44</v>
      </c>
      <c r="B53" s="109">
        <v>19110000</v>
      </c>
      <c r="C53" s="110">
        <v>43615000</v>
      </c>
      <c r="D53" s="110">
        <v>1530</v>
      </c>
      <c r="E53" s="110">
        <v>6560460</v>
      </c>
      <c r="F53" s="110">
        <v>127010</v>
      </c>
      <c r="G53" s="111">
        <v>69414000</v>
      </c>
    </row>
    <row r="54" spans="1:7" x14ac:dyDescent="0.25">
      <c r="A54" s="4" t="s">
        <v>45</v>
      </c>
      <c r="B54" s="109">
        <v>28918887</v>
      </c>
      <c r="C54" s="110">
        <v>0</v>
      </c>
      <c r="D54" s="110">
        <v>0</v>
      </c>
      <c r="E54" s="110">
        <v>0</v>
      </c>
      <c r="F54" s="110">
        <v>397704</v>
      </c>
      <c r="G54" s="111">
        <v>29316591</v>
      </c>
    </row>
    <row r="55" spans="1:7" x14ac:dyDescent="0.25">
      <c r="A55" s="4" t="s">
        <v>46</v>
      </c>
      <c r="B55" s="109">
        <v>0</v>
      </c>
      <c r="C55" s="110">
        <v>0</v>
      </c>
      <c r="D55" s="110">
        <v>0</v>
      </c>
      <c r="E55" s="110">
        <v>-538381.82999999996</v>
      </c>
      <c r="F55" s="110">
        <v>0</v>
      </c>
      <c r="G55" s="111">
        <v>-538381.82999999996</v>
      </c>
    </row>
    <row r="56" spans="1:7" x14ac:dyDescent="0.25">
      <c r="A56" s="4" t="s">
        <v>47</v>
      </c>
      <c r="B56" s="109">
        <v>633956.53</v>
      </c>
      <c r="C56" s="110">
        <v>0</v>
      </c>
      <c r="D56" s="110">
        <v>0</v>
      </c>
      <c r="E56" s="110">
        <v>468434.3</v>
      </c>
      <c r="F56" s="110">
        <v>0</v>
      </c>
      <c r="G56" s="111">
        <v>1102390.83</v>
      </c>
    </row>
    <row r="57" spans="1:7" x14ac:dyDescent="0.25">
      <c r="A57" s="4" t="s">
        <v>48</v>
      </c>
      <c r="B57" s="109">
        <v>191512.45</v>
      </c>
      <c r="C57" s="110">
        <v>0</v>
      </c>
      <c r="D57" s="110">
        <v>368</v>
      </c>
      <c r="E57" s="110">
        <v>230252.4</v>
      </c>
      <c r="F57" s="110">
        <v>0</v>
      </c>
      <c r="G57" s="111">
        <v>422132.85</v>
      </c>
    </row>
    <row r="58" spans="1:7" x14ac:dyDescent="0.25">
      <c r="A58" s="4" t="s">
        <v>49</v>
      </c>
      <c r="B58" s="109">
        <v>121411</v>
      </c>
      <c r="C58" s="110">
        <v>0</v>
      </c>
      <c r="D58" s="110">
        <v>1807.58</v>
      </c>
      <c r="E58" s="110">
        <v>804834.11</v>
      </c>
      <c r="F58" s="110">
        <v>0</v>
      </c>
      <c r="G58" s="111">
        <v>928052.69</v>
      </c>
    </row>
    <row r="59" spans="1:7" x14ac:dyDescent="0.25">
      <c r="A59" s="4" t="s">
        <v>50</v>
      </c>
      <c r="B59" s="109">
        <v>0</v>
      </c>
      <c r="C59" s="110">
        <v>0</v>
      </c>
      <c r="D59" s="110">
        <v>12312.71</v>
      </c>
      <c r="E59" s="110">
        <v>541409.85636363633</v>
      </c>
      <c r="F59" s="110">
        <v>4534.8727272727283</v>
      </c>
      <c r="G59" s="111">
        <v>558257.43909090909</v>
      </c>
    </row>
    <row r="60" spans="1:7" x14ac:dyDescent="0.25">
      <c r="A60" s="4" t="s">
        <v>51</v>
      </c>
      <c r="B60" s="109">
        <v>880931</v>
      </c>
      <c r="C60" s="110">
        <v>0</v>
      </c>
      <c r="D60" s="110">
        <v>0</v>
      </c>
      <c r="E60" s="110">
        <v>347580</v>
      </c>
      <c r="F60" s="110">
        <v>0</v>
      </c>
      <c r="G60" s="111">
        <v>1228511</v>
      </c>
    </row>
    <row r="61" spans="1:7" x14ac:dyDescent="0.25">
      <c r="A61" s="4" t="s">
        <v>52</v>
      </c>
      <c r="B61" s="109">
        <v>1846000</v>
      </c>
      <c r="C61" s="110">
        <v>4136060.4099999997</v>
      </c>
      <c r="D61" s="110">
        <v>0</v>
      </c>
      <c r="E61" s="110">
        <v>43137.26</v>
      </c>
      <c r="F61" s="110">
        <v>39577.620000000003</v>
      </c>
      <c r="G61" s="111">
        <v>6064775.29</v>
      </c>
    </row>
    <row r="62" spans="1:7" x14ac:dyDescent="0.25">
      <c r="A62" s="4" t="s">
        <v>53</v>
      </c>
      <c r="B62" s="109">
        <v>1750465.15</v>
      </c>
      <c r="C62" s="110">
        <v>0</v>
      </c>
      <c r="D62" s="110">
        <v>0</v>
      </c>
      <c r="E62" s="110">
        <v>16701.73</v>
      </c>
      <c r="F62" s="110">
        <v>0</v>
      </c>
      <c r="G62" s="111">
        <v>1767166.88</v>
      </c>
    </row>
    <row r="63" spans="1:7" x14ac:dyDescent="0.25">
      <c r="A63" s="4" t="s">
        <v>54</v>
      </c>
      <c r="B63" s="109">
        <v>0</v>
      </c>
      <c r="C63" s="110">
        <v>0</v>
      </c>
      <c r="D63" s="110">
        <v>0</v>
      </c>
      <c r="E63" s="110">
        <v>0</v>
      </c>
      <c r="F63" s="110">
        <v>291032</v>
      </c>
      <c r="G63" s="111">
        <v>291032</v>
      </c>
    </row>
    <row r="64" spans="1:7" x14ac:dyDescent="0.25">
      <c r="A64" s="4" t="s">
        <v>55</v>
      </c>
      <c r="B64" s="109">
        <v>313000</v>
      </c>
      <c r="C64" s="110">
        <v>1106000</v>
      </c>
      <c r="D64" s="110">
        <v>0</v>
      </c>
      <c r="E64" s="110">
        <v>0</v>
      </c>
      <c r="F64" s="110">
        <v>261468</v>
      </c>
      <c r="G64" s="111">
        <v>1680468</v>
      </c>
    </row>
    <row r="65" spans="1:7" x14ac:dyDescent="0.25">
      <c r="A65" s="4" t="s">
        <v>56</v>
      </c>
      <c r="B65" s="109">
        <v>346231</v>
      </c>
      <c r="C65" s="110">
        <v>0</v>
      </c>
      <c r="D65" s="110">
        <v>0</v>
      </c>
      <c r="E65" s="110">
        <v>183420</v>
      </c>
      <c r="F65" s="110">
        <v>0</v>
      </c>
      <c r="G65" s="111">
        <v>529651</v>
      </c>
    </row>
    <row r="66" spans="1:7" x14ac:dyDescent="0.25">
      <c r="A66" s="4" t="s">
        <v>57</v>
      </c>
      <c r="B66" s="109">
        <v>938000</v>
      </c>
      <c r="C66" s="110">
        <v>0</v>
      </c>
      <c r="D66" s="110">
        <v>0</v>
      </c>
      <c r="E66" s="110">
        <v>640000</v>
      </c>
      <c r="F66" s="110">
        <v>30000</v>
      </c>
      <c r="G66" s="111">
        <v>1608000</v>
      </c>
    </row>
    <row r="67" spans="1:7" x14ac:dyDescent="0.25">
      <c r="A67" s="4" t="s">
        <v>58</v>
      </c>
      <c r="B67" s="109">
        <v>0</v>
      </c>
      <c r="C67" s="110">
        <v>0</v>
      </c>
      <c r="D67" s="110">
        <v>930</v>
      </c>
      <c r="E67" s="110">
        <v>353145</v>
      </c>
      <c r="F67" s="110">
        <v>0</v>
      </c>
      <c r="G67" s="111">
        <v>354075</v>
      </c>
    </row>
    <row r="68" spans="1:7" x14ac:dyDescent="0.25">
      <c r="A68" s="4" t="s">
        <v>59</v>
      </c>
      <c r="B68" s="109">
        <v>920000</v>
      </c>
      <c r="C68" s="110">
        <v>3360000</v>
      </c>
      <c r="D68" s="110">
        <v>0</v>
      </c>
      <c r="E68" s="110">
        <v>466140</v>
      </c>
      <c r="F68" s="110">
        <v>0</v>
      </c>
      <c r="G68" s="111">
        <v>4746140</v>
      </c>
    </row>
    <row r="69" spans="1:7" x14ac:dyDescent="0.25">
      <c r="A69" s="4" t="s">
        <v>60</v>
      </c>
      <c r="B69" s="109">
        <v>376930</v>
      </c>
      <c r="C69" s="110">
        <v>0</v>
      </c>
      <c r="D69" s="110">
        <v>0</v>
      </c>
      <c r="E69" s="110">
        <v>364873</v>
      </c>
      <c r="F69" s="110">
        <v>0</v>
      </c>
      <c r="G69" s="111">
        <v>741803</v>
      </c>
    </row>
    <row r="70" spans="1:7" x14ac:dyDescent="0.25">
      <c r="A70" s="4" t="s">
        <v>61</v>
      </c>
      <c r="B70" s="109">
        <v>0</v>
      </c>
      <c r="C70" s="110">
        <v>0</v>
      </c>
      <c r="D70" s="110">
        <v>781.82</v>
      </c>
      <c r="E70" s="110">
        <v>25454.55</v>
      </c>
      <c r="F70" s="110">
        <v>0</v>
      </c>
      <c r="G70" s="111">
        <v>26236.37</v>
      </c>
    </row>
    <row r="71" spans="1:7" x14ac:dyDescent="0.25">
      <c r="A71" s="4" t="s">
        <v>62</v>
      </c>
      <c r="B71" s="109">
        <v>648000</v>
      </c>
      <c r="C71" s="110">
        <v>0</v>
      </c>
      <c r="D71" s="110">
        <v>0</v>
      </c>
      <c r="E71" s="110">
        <v>857181</v>
      </c>
      <c r="F71" s="110">
        <v>0</v>
      </c>
      <c r="G71" s="111">
        <v>1505181</v>
      </c>
    </row>
    <row r="72" spans="1:7" x14ac:dyDescent="0.25">
      <c r="A72" s="4" t="s">
        <v>63</v>
      </c>
      <c r="B72" s="109">
        <v>0</v>
      </c>
      <c r="C72" s="110">
        <v>0</v>
      </c>
      <c r="D72" s="110">
        <v>0</v>
      </c>
      <c r="E72" s="110">
        <v>333000</v>
      </c>
      <c r="F72" s="110">
        <v>0</v>
      </c>
      <c r="G72" s="111">
        <v>333000</v>
      </c>
    </row>
    <row r="73" spans="1:7" x14ac:dyDescent="0.25">
      <c r="A73" s="4" t="s">
        <v>64</v>
      </c>
      <c r="B73" s="109">
        <v>0</v>
      </c>
      <c r="C73" s="110">
        <v>0</v>
      </c>
      <c r="D73" s="110">
        <v>2945</v>
      </c>
      <c r="E73" s="110">
        <v>416782</v>
      </c>
      <c r="F73" s="110">
        <v>861078</v>
      </c>
      <c r="G73" s="111">
        <v>1280805</v>
      </c>
    </row>
    <row r="74" spans="1:7" x14ac:dyDescent="0.25">
      <c r="A74" s="4" t="s">
        <v>65</v>
      </c>
      <c r="B74" s="109">
        <v>0</v>
      </c>
      <c r="C74" s="110">
        <v>335000</v>
      </c>
      <c r="D74" s="110">
        <v>0</v>
      </c>
      <c r="E74" s="110">
        <v>0</v>
      </c>
      <c r="F74" s="110">
        <v>153156</v>
      </c>
      <c r="G74" s="111">
        <v>488156</v>
      </c>
    </row>
    <row r="75" spans="1:7" x14ac:dyDescent="0.25">
      <c r="A75" s="4" t="s">
        <v>66</v>
      </c>
      <c r="B75" s="109">
        <v>86250</v>
      </c>
      <c r="C75" s="110">
        <v>0</v>
      </c>
      <c r="D75" s="110">
        <v>0</v>
      </c>
      <c r="E75" s="110">
        <v>609962.02</v>
      </c>
      <c r="F75" s="110">
        <v>0</v>
      </c>
      <c r="G75" s="111">
        <v>696212.02</v>
      </c>
    </row>
    <row r="76" spans="1:7" x14ac:dyDescent="0.25">
      <c r="A76" s="4" t="s">
        <v>67</v>
      </c>
      <c r="B76" s="109">
        <v>130639</v>
      </c>
      <c r="C76" s="110">
        <v>0</v>
      </c>
      <c r="D76" s="110">
        <v>5223</v>
      </c>
      <c r="E76" s="110">
        <v>332873</v>
      </c>
      <c r="F76" s="110">
        <v>0</v>
      </c>
      <c r="G76" s="111">
        <v>468735</v>
      </c>
    </row>
    <row r="77" spans="1:7" x14ac:dyDescent="0.25">
      <c r="A77" s="4" t="s">
        <v>68</v>
      </c>
      <c r="B77" s="109">
        <v>0</v>
      </c>
      <c r="C77" s="110">
        <v>0</v>
      </c>
      <c r="D77" s="110">
        <v>0</v>
      </c>
      <c r="E77" s="110">
        <v>0</v>
      </c>
      <c r="F77" s="110">
        <v>13564</v>
      </c>
      <c r="G77" s="111">
        <v>13564</v>
      </c>
    </row>
    <row r="78" spans="1:7" x14ac:dyDescent="0.25">
      <c r="A78" s="4" t="s">
        <v>69</v>
      </c>
      <c r="B78" s="109">
        <v>0</v>
      </c>
      <c r="C78" s="110">
        <v>0</v>
      </c>
      <c r="D78" s="110">
        <v>0</v>
      </c>
      <c r="E78" s="110">
        <v>202972</v>
      </c>
      <c r="F78" s="110">
        <v>0</v>
      </c>
      <c r="G78" s="111">
        <v>202972</v>
      </c>
    </row>
    <row r="79" spans="1:7" x14ac:dyDescent="0.25">
      <c r="A79" s="4" t="s">
        <v>70</v>
      </c>
      <c r="B79" s="109">
        <v>155000</v>
      </c>
      <c r="C79" s="110">
        <v>0</v>
      </c>
      <c r="D79" s="110">
        <v>0</v>
      </c>
      <c r="E79" s="110">
        <v>555832.73</v>
      </c>
      <c r="F79" s="110">
        <v>0</v>
      </c>
      <c r="G79" s="111">
        <v>710832.73</v>
      </c>
    </row>
    <row r="80" spans="1:7" x14ac:dyDescent="0.25">
      <c r="A80" s="4" t="s">
        <v>71</v>
      </c>
      <c r="B80" s="109">
        <v>2250</v>
      </c>
      <c r="C80" s="110">
        <v>310000</v>
      </c>
      <c r="D80" s="110">
        <v>0</v>
      </c>
      <c r="E80" s="110">
        <v>695124.89999999991</v>
      </c>
      <c r="F80" s="110">
        <v>6750</v>
      </c>
      <c r="G80" s="111">
        <v>1014124.8999999999</v>
      </c>
    </row>
    <row r="81" spans="1:7" x14ac:dyDescent="0.25">
      <c r="A81" s="4" t="s">
        <v>72</v>
      </c>
      <c r="B81" s="109">
        <v>0</v>
      </c>
      <c r="C81" s="110">
        <v>0</v>
      </c>
      <c r="D81" s="110">
        <v>0</v>
      </c>
      <c r="E81" s="110">
        <v>234006</v>
      </c>
      <c r="F81" s="110">
        <v>0</v>
      </c>
      <c r="G81" s="111">
        <v>234006</v>
      </c>
    </row>
    <row r="82" spans="1:7" x14ac:dyDescent="0.25">
      <c r="A82" s="4" t="s">
        <v>73</v>
      </c>
      <c r="B82" s="109">
        <v>3774622.75</v>
      </c>
      <c r="C82" s="110">
        <v>0</v>
      </c>
      <c r="D82" s="110">
        <v>5727.28</v>
      </c>
      <c r="E82" s="110">
        <v>1234576.92</v>
      </c>
      <c r="F82" s="110">
        <v>122572.09999999999</v>
      </c>
      <c r="G82" s="111">
        <v>5137499.0499999989</v>
      </c>
    </row>
    <row r="83" spans="1:7" x14ac:dyDescent="0.25">
      <c r="A83" s="4" t="s">
        <v>74</v>
      </c>
      <c r="B83" s="109">
        <v>0</v>
      </c>
      <c r="C83" s="110">
        <v>0</v>
      </c>
      <c r="D83" s="110">
        <v>0</v>
      </c>
      <c r="E83" s="110">
        <v>0</v>
      </c>
      <c r="F83" s="110">
        <v>681804</v>
      </c>
      <c r="G83" s="111">
        <v>681804</v>
      </c>
    </row>
    <row r="84" spans="1:7" x14ac:dyDescent="0.25">
      <c r="A84" s="4" t="s">
        <v>75</v>
      </c>
      <c r="B84" s="109">
        <v>0</v>
      </c>
      <c r="C84" s="110">
        <v>0</v>
      </c>
      <c r="D84" s="110">
        <v>0</v>
      </c>
      <c r="E84" s="110">
        <v>0</v>
      </c>
      <c r="F84" s="110">
        <v>203964</v>
      </c>
      <c r="G84" s="111">
        <v>203964</v>
      </c>
    </row>
    <row r="85" spans="1:7" x14ac:dyDescent="0.25">
      <c r="A85" s="4" t="s">
        <v>76</v>
      </c>
      <c r="B85" s="109">
        <v>459800</v>
      </c>
      <c r="C85" s="110">
        <v>0</v>
      </c>
      <c r="D85" s="110">
        <v>0</v>
      </c>
      <c r="E85" s="110">
        <v>457170</v>
      </c>
      <c r="F85" s="110">
        <v>206600</v>
      </c>
      <c r="G85" s="111">
        <v>1123570</v>
      </c>
    </row>
    <row r="86" spans="1:7" x14ac:dyDescent="0.25">
      <c r="A86" s="4" t="s">
        <v>77</v>
      </c>
      <c r="B86" s="109">
        <v>0</v>
      </c>
      <c r="C86" s="110">
        <v>0</v>
      </c>
      <c r="D86" s="110">
        <v>0</v>
      </c>
      <c r="E86" s="110">
        <v>878232</v>
      </c>
      <c r="F86" s="110">
        <v>34200</v>
      </c>
      <c r="G86" s="111">
        <v>912432</v>
      </c>
    </row>
    <row r="87" spans="1:7" x14ac:dyDescent="0.25">
      <c r="A87" s="4" t="s">
        <v>78</v>
      </c>
      <c r="B87" s="109">
        <v>0</v>
      </c>
      <c r="C87" s="110">
        <v>0</v>
      </c>
      <c r="D87" s="110">
        <v>9339.4</v>
      </c>
      <c r="E87" s="110">
        <v>561986.06999999995</v>
      </c>
      <c r="F87" s="110">
        <v>3503.77</v>
      </c>
      <c r="G87" s="111">
        <v>574829.24</v>
      </c>
    </row>
    <row r="88" spans="1:7" x14ac:dyDescent="0.25">
      <c r="A88" s="4" t="s">
        <v>79</v>
      </c>
      <c r="B88" s="109">
        <v>0</v>
      </c>
      <c r="C88" s="110">
        <v>0</v>
      </c>
      <c r="D88" s="110">
        <v>0</v>
      </c>
      <c r="E88" s="110">
        <v>426424</v>
      </c>
      <c r="F88" s="110">
        <v>0</v>
      </c>
      <c r="G88" s="111">
        <v>426424</v>
      </c>
    </row>
    <row r="89" spans="1:7" x14ac:dyDescent="0.25">
      <c r="A89" s="5"/>
      <c r="B89" s="112"/>
      <c r="C89" s="113"/>
      <c r="D89" s="113"/>
      <c r="E89" s="113"/>
      <c r="F89" s="113"/>
      <c r="G89" s="114"/>
    </row>
    <row r="90" spans="1:7" x14ac:dyDescent="0.25">
      <c r="A90" s="80" t="s">
        <v>80</v>
      </c>
      <c r="B90" s="81">
        <f>SUM(B9:B89)</f>
        <v>116497491.00363638</v>
      </c>
      <c r="C90" s="82">
        <f t="shared" ref="C90" si="0">SUM(C9:C89)</f>
        <v>54776129.169999994</v>
      </c>
      <c r="D90" s="82">
        <f t="shared" ref="D90:G90" si="1">SUM(D9:D89)</f>
        <v>19903171.019999996</v>
      </c>
      <c r="E90" s="82">
        <f t="shared" si="1"/>
        <v>31695031.866363637</v>
      </c>
      <c r="F90" s="82">
        <f t="shared" si="1"/>
        <v>8451664.3127272725</v>
      </c>
      <c r="G90" s="83">
        <f t="shared" si="1"/>
        <v>231323487.37272727</v>
      </c>
    </row>
    <row r="91" spans="1:7" x14ac:dyDescent="0.25">
      <c r="A91" s="78" t="str">
        <f>"Source: Victoria Grants Commission - Questionnaire "&amp;$A$3&amp;" response from Council"</f>
        <v>Source: Victoria Grants Commission - Questionnaire 2016-17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Total Sales</vt:lpstr>
      <vt:lpstr>O-G</vt:lpstr>
      <vt:lpstr>O-FCS</vt:lpstr>
      <vt:lpstr>O-ADS</vt:lpstr>
      <vt:lpstr>O-RC</vt:lpstr>
      <vt:lpstr>O-WM</vt:lpstr>
      <vt:lpstr>O-TSM</vt:lpstr>
      <vt:lpstr>O-E</vt:lpstr>
      <vt:lpstr>O-BES</vt:lpstr>
      <vt:lpstr>O-LRB</vt:lpstr>
      <vt:lpstr>O-O</vt:lpstr>
      <vt:lpstr>O-Total</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2013-08-19T06:43:34Z</cp:lastPrinted>
  <dcterms:created xsi:type="dcterms:W3CDTF">2012-08-03T00:53:16Z</dcterms:created>
  <dcterms:modified xsi:type="dcterms:W3CDTF">2020-03-16T23:36:01Z</dcterms:modified>
</cp:coreProperties>
</file>