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BDF242F6-4F34-4C18-B995-C153457B6CAF}" xr6:coauthVersionLast="47" xr6:coauthVersionMax="47" xr10:uidLastSave="{00000000-0000-0000-0000-000000000000}"/>
  <bookViews>
    <workbookView xWindow="-110" yWindow="-110" windowWidth="19420" windowHeight="10420" tabRatio="869" xr2:uid="{00000000-000D-0000-FFFF-FFFF00000000}"/>
  </bookViews>
  <sheets>
    <sheet name="Description" sheetId="93" r:id="rId1"/>
    <sheet name="VGC1" sheetId="92" r:id="rId2"/>
    <sheet name="Total Exp" sheetId="42" r:id="rId3"/>
    <sheet name="Total Rev" sheetId="44" r:id="rId4"/>
    <sheet name="E-G" sheetId="1" r:id="rId5"/>
    <sheet name="E-FCS" sheetId="6" r:id="rId6"/>
    <sheet name="E-ADS" sheetId="9" r:id="rId7"/>
    <sheet name="E-RC" sheetId="12" r:id="rId8"/>
    <sheet name="E-WM" sheetId="15" r:id="rId9"/>
    <sheet name="E-TSM" sheetId="18" r:id="rId10"/>
    <sheet name="E-E" sheetId="21" r:id="rId11"/>
    <sheet name="E-BES" sheetId="24" r:id="rId12"/>
    <sheet name="E-LRB" sheetId="27" r:id="rId13"/>
    <sheet name="E-MR" sheetId="33" r:id="rId14"/>
    <sheet name="E-O" sheetId="30" r:id="rId15"/>
    <sheet name="E-Total" sheetId="39"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6">'E-ADS'!$A$1:$AE$91</definedName>
    <definedName name="_xlnm.Print_Area" localSheetId="11">'E-BES'!$A$1:$BI$91</definedName>
    <definedName name="_xlnm.Print_Area" localSheetId="10">'E-E'!$A$1:$BC$91</definedName>
    <definedName name="_xlnm.Print_Area" localSheetId="5">'E-FCS'!$A$1:$AQ$91</definedName>
    <definedName name="_xlnm.Print_Area" localSheetId="4">'E-G'!$A$1:$AQ$91</definedName>
    <definedName name="_xlnm.Print_Area" localSheetId="12">'E-LRB'!$A$1:$S$91</definedName>
    <definedName name="_xlnm.Print_Area" localSheetId="13">'E-MR'!$A$1:$S$91</definedName>
    <definedName name="_xlnm.Print_Area" localSheetId="14">'E-O'!$A$1:$AI$91</definedName>
    <definedName name="_xlnm.Print_Area" localSheetId="7">'E-RC'!$A$1:$BO$91</definedName>
    <definedName name="_xlnm.Print_Area" localSheetId="15">'E-Total'!$A$1:$M$91</definedName>
    <definedName name="_xlnm.Print_Area" localSheetId="9">'E-TSM'!$A$1:$BI$91</definedName>
    <definedName name="_xlnm.Print_Area" localSheetId="8">'E-WM'!$A$1:$AE$91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3">'Total Rev'!$A$1:$N$91</definedName>
    <definedName name="_xlnm.Print_Area" localSheetId="1">'VGC1'!$B$2:$Z$126</definedName>
    <definedName name="_xlnm.Print_Titles" localSheetId="6">'E-ADS'!$A:$A,'E-ADS'!$1:$9</definedName>
    <definedName name="_xlnm.Print_Titles" localSheetId="11">'E-BES'!$A:$A,'E-BES'!$1:$9</definedName>
    <definedName name="_xlnm.Print_Titles" localSheetId="10">'E-E'!$A:$A,'E-E'!$1:$9</definedName>
    <definedName name="_xlnm.Print_Titles" localSheetId="5">'E-FCS'!$A:$A,'E-FCS'!$1:$9</definedName>
    <definedName name="_xlnm.Print_Titles" localSheetId="4">'E-G'!$A:$A,'E-G'!$1:$9</definedName>
    <definedName name="_xlnm.Print_Titles" localSheetId="12">'E-LRB'!$A:$A,'E-LRB'!$1:$9</definedName>
    <definedName name="_xlnm.Print_Titles" localSheetId="13">'E-MR'!$A:$A,'E-MR'!$1:$9</definedName>
    <definedName name="_xlnm.Print_Titles" localSheetId="14">'E-O'!$A:$A,'E-O'!$1:$9</definedName>
    <definedName name="_xlnm.Print_Titles" localSheetId="7">'E-RC'!$A:$A,'E-RC'!$1:$9</definedName>
    <definedName name="_xlnm.Print_Titles" localSheetId="15">'E-Total'!$A:$A,'E-Total'!$1:$9</definedName>
    <definedName name="_xlnm.Print_Titles" localSheetId="9">'E-TSM'!$A:$A,'E-TSM'!$1:$9</definedName>
    <definedName name="_xlnm.Print_Titles" localSheetId="8">'E-WM'!$A:$A,'E-WM'!$1:$9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3">'Total Rev'!$A:$A,'Total Rev'!$1:$9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42" l="1"/>
  <c r="M52" i="42"/>
  <c r="M51" i="42"/>
  <c r="M50" i="42"/>
  <c r="M49" i="42"/>
  <c r="M48" i="42"/>
  <c r="M47" i="42"/>
  <c r="M46" i="42"/>
  <c r="M44" i="42"/>
  <c r="M43" i="42"/>
  <c r="M42" i="42"/>
  <c r="M45" i="42"/>
  <c r="M53" i="42"/>
  <c r="T110" i="92"/>
  <c r="Q110" i="92"/>
  <c r="M110" i="92"/>
  <c r="M112" i="92" s="1"/>
  <c r="U109" i="92"/>
  <c r="Z109" i="92" s="1"/>
  <c r="U108" i="92"/>
  <c r="Z108" i="92" s="1"/>
  <c r="U106" i="92"/>
  <c r="U110" i="92" s="1"/>
  <c r="X104" i="92"/>
  <c r="W104" i="92"/>
  <c r="T104" i="92"/>
  <c r="S104" i="92"/>
  <c r="R104" i="92"/>
  <c r="Q104" i="92"/>
  <c r="P104" i="92"/>
  <c r="O104" i="92"/>
  <c r="N104" i="92"/>
  <c r="J104" i="92"/>
  <c r="I104" i="92"/>
  <c r="H104" i="92"/>
  <c r="G104" i="92"/>
  <c r="F104" i="92"/>
  <c r="Z103" i="92"/>
  <c r="Y103" i="92"/>
  <c r="U103" i="92"/>
  <c r="K103" i="92"/>
  <c r="Y102" i="92"/>
  <c r="U102" i="92"/>
  <c r="Z102" i="92" s="1"/>
  <c r="K102" i="92"/>
  <c r="Z101" i="92"/>
  <c r="Y101" i="92"/>
  <c r="U101" i="92"/>
  <c r="K101" i="92"/>
  <c r="Y100" i="92"/>
  <c r="Y104" i="92" s="1"/>
  <c r="U100" i="92"/>
  <c r="Z100" i="92" s="1"/>
  <c r="K100" i="92"/>
  <c r="K104" i="92" s="1"/>
  <c r="X98" i="92"/>
  <c r="W98" i="92"/>
  <c r="T98" i="92"/>
  <c r="S98" i="92"/>
  <c r="R98" i="92"/>
  <c r="Q98" i="92"/>
  <c r="P98" i="92"/>
  <c r="O98" i="92"/>
  <c r="N98" i="92"/>
  <c r="J98" i="92"/>
  <c r="I98" i="92"/>
  <c r="H98" i="92"/>
  <c r="G98" i="92"/>
  <c r="F98" i="92"/>
  <c r="U97" i="92"/>
  <c r="Z97" i="92" s="1"/>
  <c r="K97" i="92"/>
  <c r="Y97" i="92" s="1"/>
  <c r="U96" i="92"/>
  <c r="U98" i="92" s="1"/>
  <c r="K96" i="92"/>
  <c r="K98" i="92" s="1"/>
  <c r="X86" i="92"/>
  <c r="W86" i="92"/>
  <c r="T86" i="92"/>
  <c r="S86" i="92"/>
  <c r="R86" i="92"/>
  <c r="Q86" i="92"/>
  <c r="P86" i="92"/>
  <c r="O86" i="92"/>
  <c r="N86" i="92"/>
  <c r="J86" i="92"/>
  <c r="I86" i="92"/>
  <c r="H86" i="92"/>
  <c r="G86" i="92"/>
  <c r="F86" i="92"/>
  <c r="U85" i="92"/>
  <c r="Z85" i="92" s="1"/>
  <c r="K85" i="92"/>
  <c r="Y85" i="92" s="1"/>
  <c r="U84" i="92"/>
  <c r="Z84" i="92" s="1"/>
  <c r="K84" i="92"/>
  <c r="Y84" i="92" s="1"/>
  <c r="Y86" i="92" s="1"/>
  <c r="X82" i="92"/>
  <c r="W82" i="92"/>
  <c r="T82" i="92"/>
  <c r="S82" i="92"/>
  <c r="R82" i="92"/>
  <c r="Q82" i="92"/>
  <c r="P82" i="92"/>
  <c r="O82" i="92"/>
  <c r="N82" i="92"/>
  <c r="J82" i="92"/>
  <c r="I82" i="92"/>
  <c r="H82" i="92"/>
  <c r="G82" i="92"/>
  <c r="F82" i="92"/>
  <c r="Z81" i="92"/>
  <c r="Y81" i="92"/>
  <c r="U81" i="92"/>
  <c r="K81" i="92"/>
  <c r="Y80" i="92"/>
  <c r="U80" i="92"/>
  <c r="Z80" i="92" s="1"/>
  <c r="K80" i="92"/>
  <c r="Z79" i="92"/>
  <c r="Y79" i="92"/>
  <c r="U79" i="92"/>
  <c r="K79" i="92"/>
  <c r="Y78" i="92"/>
  <c r="U78" i="92"/>
  <c r="Z78" i="92" s="1"/>
  <c r="K78" i="92"/>
  <c r="Z77" i="92"/>
  <c r="Y77" i="92"/>
  <c r="U77" i="92"/>
  <c r="K77" i="92"/>
  <c r="Y76" i="92"/>
  <c r="U76" i="92"/>
  <c r="Z76" i="92" s="1"/>
  <c r="K76" i="92"/>
  <c r="Z75" i="92"/>
  <c r="Y75" i="92"/>
  <c r="U75" i="92"/>
  <c r="K75" i="92"/>
  <c r="Y74" i="92"/>
  <c r="U74" i="92"/>
  <c r="Z74" i="92" s="1"/>
  <c r="K74" i="92"/>
  <c r="Z73" i="92"/>
  <c r="Y73" i="92"/>
  <c r="Y82" i="92" s="1"/>
  <c r="U73" i="92"/>
  <c r="U82" i="92" s="1"/>
  <c r="K73" i="92"/>
  <c r="K82" i="92" s="1"/>
  <c r="X71" i="92"/>
  <c r="W71" i="92"/>
  <c r="T71" i="92"/>
  <c r="S71" i="92"/>
  <c r="R71" i="92"/>
  <c r="Q71" i="92"/>
  <c r="P71" i="92"/>
  <c r="O71" i="92"/>
  <c r="N71" i="92"/>
  <c r="J71" i="92"/>
  <c r="I71" i="92"/>
  <c r="H71" i="92"/>
  <c r="G71" i="92"/>
  <c r="F71" i="92"/>
  <c r="U70" i="92"/>
  <c r="Z70" i="92" s="1"/>
  <c r="K70" i="92"/>
  <c r="Y70" i="92" s="1"/>
  <c r="U69" i="92"/>
  <c r="Z69" i="92" s="1"/>
  <c r="K69" i="92"/>
  <c r="Y69" i="92" s="1"/>
  <c r="U68" i="92"/>
  <c r="Z68" i="92" s="1"/>
  <c r="K68" i="92"/>
  <c r="Y68" i="92" s="1"/>
  <c r="U67" i="92"/>
  <c r="Z67" i="92" s="1"/>
  <c r="K67" i="92"/>
  <c r="Y67" i="92" s="1"/>
  <c r="U66" i="92"/>
  <c r="Z66" i="92" s="1"/>
  <c r="K66" i="92"/>
  <c r="Y66" i="92" s="1"/>
  <c r="U65" i="92"/>
  <c r="Z65" i="92" s="1"/>
  <c r="K65" i="92"/>
  <c r="Y65" i="92" s="1"/>
  <c r="U64" i="92"/>
  <c r="Z64" i="92" s="1"/>
  <c r="K64" i="92"/>
  <c r="Y64" i="92" s="1"/>
  <c r="U63" i="92"/>
  <c r="Z63" i="92" s="1"/>
  <c r="K63" i="92"/>
  <c r="Y63" i="92" s="1"/>
  <c r="X61" i="92"/>
  <c r="W61" i="92"/>
  <c r="T61" i="92"/>
  <c r="S61" i="92"/>
  <c r="R61" i="92"/>
  <c r="Q61" i="92"/>
  <c r="P61" i="92"/>
  <c r="O61" i="92"/>
  <c r="N61" i="92"/>
  <c r="J61" i="92"/>
  <c r="I61" i="92"/>
  <c r="H61" i="92"/>
  <c r="G61" i="92"/>
  <c r="F61" i="92"/>
  <c r="Z60" i="92"/>
  <c r="Y60" i="92"/>
  <c r="U60" i="92"/>
  <c r="K60" i="92"/>
  <c r="Z59" i="92"/>
  <c r="Y59" i="92"/>
  <c r="U59" i="92"/>
  <c r="K59" i="92"/>
  <c r="Z58" i="92"/>
  <c r="Y58" i="92"/>
  <c r="U58" i="92"/>
  <c r="K58" i="92"/>
  <c r="Z57" i="92"/>
  <c r="Y57" i="92"/>
  <c r="U57" i="92"/>
  <c r="K57" i="92"/>
  <c r="Z56" i="92"/>
  <c r="Y56" i="92"/>
  <c r="U56" i="92"/>
  <c r="K56" i="92"/>
  <c r="Z55" i="92"/>
  <c r="Y55" i="92"/>
  <c r="U55" i="92"/>
  <c r="K55" i="92"/>
  <c r="Z54" i="92"/>
  <c r="Y54" i="92"/>
  <c r="U54" i="92"/>
  <c r="K54" i="92"/>
  <c r="Z53" i="92"/>
  <c r="Y53" i="92"/>
  <c r="U53" i="92"/>
  <c r="K53" i="92"/>
  <c r="Z52" i="92"/>
  <c r="Z61" i="92" s="1"/>
  <c r="Y52" i="92"/>
  <c r="Y61" i="92" s="1"/>
  <c r="U52" i="92"/>
  <c r="U61" i="92" s="1"/>
  <c r="K52" i="92"/>
  <c r="K61" i="92" s="1"/>
  <c r="X50" i="92"/>
  <c r="W50" i="92"/>
  <c r="T50" i="92"/>
  <c r="S50" i="92"/>
  <c r="R50" i="92"/>
  <c r="Q50" i="92"/>
  <c r="P50" i="92"/>
  <c r="O50" i="92"/>
  <c r="N50" i="92"/>
  <c r="J50" i="92"/>
  <c r="I50" i="92"/>
  <c r="H50" i="92"/>
  <c r="G50" i="92"/>
  <c r="F50" i="92"/>
  <c r="U49" i="92"/>
  <c r="Z49" i="92" s="1"/>
  <c r="K49" i="92"/>
  <c r="Y49" i="92" s="1"/>
  <c r="U48" i="92"/>
  <c r="Z48" i="92" s="1"/>
  <c r="K48" i="92"/>
  <c r="Y48" i="92" s="1"/>
  <c r="U47" i="92"/>
  <c r="Z47" i="92" s="1"/>
  <c r="K47" i="92"/>
  <c r="Y47" i="92" s="1"/>
  <c r="U46" i="92"/>
  <c r="Z46" i="92" s="1"/>
  <c r="K46" i="92"/>
  <c r="Y46" i="92" s="1"/>
  <c r="X44" i="92"/>
  <c r="W44" i="92"/>
  <c r="T44" i="92"/>
  <c r="S44" i="92"/>
  <c r="R44" i="92"/>
  <c r="Q44" i="92"/>
  <c r="P44" i="92"/>
  <c r="O44" i="92"/>
  <c r="N44" i="92"/>
  <c r="J44" i="92"/>
  <c r="I44" i="92"/>
  <c r="H44" i="92"/>
  <c r="G44" i="92"/>
  <c r="F44" i="92"/>
  <c r="Z43" i="92"/>
  <c r="Y43" i="92"/>
  <c r="U43" i="92"/>
  <c r="K43" i="92"/>
  <c r="Z42" i="92"/>
  <c r="Y42" i="92"/>
  <c r="U42" i="92"/>
  <c r="K42" i="92"/>
  <c r="Z41" i="92"/>
  <c r="Y41" i="92"/>
  <c r="U41" i="92"/>
  <c r="K41" i="92"/>
  <c r="Z40" i="92"/>
  <c r="Y40" i="92"/>
  <c r="U40" i="92"/>
  <c r="K40" i="92"/>
  <c r="Z39" i="92"/>
  <c r="Y39" i="92"/>
  <c r="U39" i="92"/>
  <c r="K39" i="92"/>
  <c r="Z38" i="92"/>
  <c r="Y38" i="92"/>
  <c r="U38" i="92"/>
  <c r="K38" i="92"/>
  <c r="Z37" i="92"/>
  <c r="Y37" i="92"/>
  <c r="U37" i="92"/>
  <c r="K37" i="92"/>
  <c r="Z36" i="92"/>
  <c r="Y36" i="92"/>
  <c r="U36" i="92"/>
  <c r="K36" i="92"/>
  <c r="Z35" i="92"/>
  <c r="Y35" i="92"/>
  <c r="U35" i="92"/>
  <c r="K35" i="92"/>
  <c r="Z34" i="92"/>
  <c r="Z44" i="92" s="1"/>
  <c r="Y34" i="92"/>
  <c r="Y44" i="92" s="1"/>
  <c r="U34" i="92"/>
  <c r="U44" i="92" s="1"/>
  <c r="K34" i="92"/>
  <c r="K44" i="92" s="1"/>
  <c r="X32" i="92"/>
  <c r="W32" i="92"/>
  <c r="T32" i="92"/>
  <c r="S32" i="92"/>
  <c r="R32" i="92"/>
  <c r="Q32" i="92"/>
  <c r="P32" i="92"/>
  <c r="O32" i="92"/>
  <c r="N32" i="92"/>
  <c r="J32" i="92"/>
  <c r="I32" i="92"/>
  <c r="H32" i="92"/>
  <c r="G32" i="92"/>
  <c r="F32" i="92"/>
  <c r="U31" i="92"/>
  <c r="Z31" i="92" s="1"/>
  <c r="K31" i="92"/>
  <c r="Y31" i="92" s="1"/>
  <c r="U30" i="92"/>
  <c r="Z30" i="92" s="1"/>
  <c r="K30" i="92"/>
  <c r="Y30" i="92" s="1"/>
  <c r="U29" i="92"/>
  <c r="Z29" i="92" s="1"/>
  <c r="K29" i="92"/>
  <c r="Y29" i="92" s="1"/>
  <c r="U28" i="92"/>
  <c r="U32" i="92" s="1"/>
  <c r="K28" i="92"/>
  <c r="K32" i="92" s="1"/>
  <c r="X26" i="92"/>
  <c r="W26" i="92"/>
  <c r="W88" i="92" s="1"/>
  <c r="W112" i="92" s="1"/>
  <c r="T26" i="92"/>
  <c r="S26" i="92"/>
  <c r="S88" i="92" s="1"/>
  <c r="S112" i="92" s="1"/>
  <c r="R26" i="92"/>
  <c r="R88" i="92" s="1"/>
  <c r="R112" i="92" s="1"/>
  <c r="Q26" i="92"/>
  <c r="P26" i="92"/>
  <c r="O26" i="92"/>
  <c r="N26" i="92"/>
  <c r="N88" i="92" s="1"/>
  <c r="N112" i="92" s="1"/>
  <c r="J26" i="92"/>
  <c r="I26" i="92"/>
  <c r="I88" i="92" s="1"/>
  <c r="I112" i="92" s="1"/>
  <c r="H26" i="92"/>
  <c r="H88" i="92" s="1"/>
  <c r="H112" i="92" s="1"/>
  <c r="G26" i="92"/>
  <c r="F26" i="92"/>
  <c r="Z25" i="92"/>
  <c r="Y25" i="92"/>
  <c r="U25" i="92"/>
  <c r="K25" i="92"/>
  <c r="Z24" i="92"/>
  <c r="Y24" i="92"/>
  <c r="U24" i="92"/>
  <c r="K24" i="92"/>
  <c r="Z23" i="92"/>
  <c r="Y23" i="92"/>
  <c r="U23" i="92"/>
  <c r="K23" i="92"/>
  <c r="Z22" i="92"/>
  <c r="Y22" i="92"/>
  <c r="U22" i="92"/>
  <c r="K22" i="92"/>
  <c r="Z21" i="92"/>
  <c r="Y21" i="92"/>
  <c r="U21" i="92"/>
  <c r="K21" i="92"/>
  <c r="Z20" i="92"/>
  <c r="Z26" i="92" s="1"/>
  <c r="Y20" i="92"/>
  <c r="Y26" i="92" s="1"/>
  <c r="U20" i="92"/>
  <c r="U26" i="92" s="1"/>
  <c r="K20" i="92"/>
  <c r="K26" i="92" s="1"/>
  <c r="X18" i="92"/>
  <c r="X88" i="92" s="1"/>
  <c r="X112" i="92" s="1"/>
  <c r="W18" i="92"/>
  <c r="T18" i="92"/>
  <c r="T88" i="92" s="1"/>
  <c r="T112" i="92" s="1"/>
  <c r="S18" i="92"/>
  <c r="R18" i="92"/>
  <c r="Q18" i="92"/>
  <c r="Q88" i="92" s="1"/>
  <c r="Q112" i="92" s="1"/>
  <c r="P18" i="92"/>
  <c r="P88" i="92" s="1"/>
  <c r="P112" i="92" s="1"/>
  <c r="O18" i="92"/>
  <c r="O88" i="92" s="1"/>
  <c r="O112" i="92" s="1"/>
  <c r="N18" i="92"/>
  <c r="J18" i="92"/>
  <c r="J88" i="92" s="1"/>
  <c r="J112" i="92" s="1"/>
  <c r="I18" i="92"/>
  <c r="H18" i="92"/>
  <c r="G18" i="92"/>
  <c r="G88" i="92" s="1"/>
  <c r="G112" i="92" s="1"/>
  <c r="F18" i="92"/>
  <c r="F88" i="92" s="1"/>
  <c r="F112" i="92" s="1"/>
  <c r="U17" i="92"/>
  <c r="Z17" i="92" s="1"/>
  <c r="K17" i="92"/>
  <c r="Y17" i="92" s="1"/>
  <c r="U16" i="92"/>
  <c r="Z16" i="92" s="1"/>
  <c r="K16" i="92"/>
  <c r="Y16" i="92" s="1"/>
  <c r="U15" i="92"/>
  <c r="Z15" i="92" s="1"/>
  <c r="K15" i="92"/>
  <c r="Y15" i="92" s="1"/>
  <c r="U14" i="92"/>
  <c r="Z14" i="92" s="1"/>
  <c r="K14" i="92"/>
  <c r="Y14" i="92" s="1"/>
  <c r="U13" i="92"/>
  <c r="Z13" i="92" s="1"/>
  <c r="K13" i="92"/>
  <c r="Y13" i="92" s="1"/>
  <c r="U12" i="92"/>
  <c r="Z12" i="92" s="1"/>
  <c r="K12" i="92"/>
  <c r="Y12" i="92" s="1"/>
  <c r="Y18" i="92" l="1"/>
  <c r="Z18" i="92"/>
  <c r="Z86" i="92"/>
  <c r="Y50" i="92"/>
  <c r="Y71" i="92"/>
  <c r="Z50" i="92"/>
  <c r="Z71" i="92"/>
  <c r="Z82" i="92"/>
  <c r="Z104" i="92"/>
  <c r="U104" i="92"/>
  <c r="K18" i="92"/>
  <c r="U18" i="92"/>
  <c r="K50" i="92"/>
  <c r="U50" i="92"/>
  <c r="K71" i="92"/>
  <c r="U71" i="92"/>
  <c r="K86" i="92"/>
  <c r="U86" i="92"/>
  <c r="Y28" i="92"/>
  <c r="Y32" i="92" s="1"/>
  <c r="Y96" i="92"/>
  <c r="Y98" i="92" s="1"/>
  <c r="Z28" i="92"/>
  <c r="Z32" i="92" s="1"/>
  <c r="Z96" i="92"/>
  <c r="Z98" i="92" s="1"/>
  <c r="Z106" i="92"/>
  <c r="Z110" i="92" s="1"/>
  <c r="D88" i="42"/>
  <c r="K87" i="44"/>
  <c r="G87" i="44"/>
  <c r="G87" i="42"/>
  <c r="N86" i="44"/>
  <c r="L85" i="42"/>
  <c r="I83" i="44"/>
  <c r="E83" i="44"/>
  <c r="I83" i="42"/>
  <c r="H83" i="42"/>
  <c r="G81" i="44"/>
  <c r="H81" i="42"/>
  <c r="F79" i="44"/>
  <c r="E79" i="44"/>
  <c r="M79" i="42"/>
  <c r="L77" i="44"/>
  <c r="I77" i="44"/>
  <c r="G77" i="44"/>
  <c r="E77" i="44"/>
  <c r="C77" i="44"/>
  <c r="M77" i="42"/>
  <c r="D77" i="42"/>
  <c r="N76" i="44"/>
  <c r="G75" i="44"/>
  <c r="M75" i="42"/>
  <c r="G75" i="42"/>
  <c r="E75" i="42"/>
  <c r="I73" i="44"/>
  <c r="M73" i="42"/>
  <c r="K73" i="42"/>
  <c r="C73" i="42"/>
  <c r="M71" i="44"/>
  <c r="H71" i="44"/>
  <c r="K71" i="42"/>
  <c r="H71" i="42"/>
  <c r="F71" i="42"/>
  <c r="L69" i="44"/>
  <c r="I69" i="44"/>
  <c r="G69" i="44"/>
  <c r="E69" i="44"/>
  <c r="C69" i="44"/>
  <c r="M69" i="42"/>
  <c r="D69" i="42"/>
  <c r="N68" i="44"/>
  <c r="K67" i="44"/>
  <c r="G67" i="42"/>
  <c r="E67" i="42"/>
  <c r="I65" i="44"/>
  <c r="G65" i="42"/>
  <c r="K63" i="42"/>
  <c r="H60" i="44"/>
  <c r="G59" i="42"/>
  <c r="F59" i="42"/>
  <c r="G57" i="42"/>
  <c r="J56" i="44"/>
  <c r="C56" i="44"/>
  <c r="D56" i="42"/>
  <c r="B54" i="44"/>
  <c r="N53" i="44"/>
  <c r="M53" i="44"/>
  <c r="J53" i="44"/>
  <c r="G53" i="44"/>
  <c r="F53" i="44"/>
  <c r="D53" i="44"/>
  <c r="B53" i="44"/>
  <c r="I53" i="42"/>
  <c r="G53" i="42"/>
  <c r="F53" i="42"/>
  <c r="J51" i="44"/>
  <c r="G51" i="42"/>
  <c r="E51" i="42"/>
  <c r="J49" i="42"/>
  <c r="H49" i="42"/>
  <c r="K48" i="42"/>
  <c r="C48" i="42"/>
  <c r="E47" i="44"/>
  <c r="B46" i="44"/>
  <c r="K46" i="42"/>
  <c r="L45" i="44"/>
  <c r="J45" i="44"/>
  <c r="H45" i="44"/>
  <c r="F45" i="44"/>
  <c r="C45" i="44"/>
  <c r="B45" i="44"/>
  <c r="I45" i="42"/>
  <c r="F45" i="42"/>
  <c r="D45" i="42"/>
  <c r="K44" i="42"/>
  <c r="C44" i="42"/>
  <c r="K43" i="44"/>
  <c r="G43" i="42"/>
  <c r="B43" i="42"/>
  <c r="B41" i="42"/>
  <c r="K40" i="44"/>
  <c r="K40" i="42"/>
  <c r="C40" i="42"/>
  <c r="F39" i="44"/>
  <c r="I37" i="44"/>
  <c r="F37" i="44"/>
  <c r="D37" i="44"/>
  <c r="I37" i="42"/>
  <c r="K36" i="42"/>
  <c r="C36" i="42"/>
  <c r="L35" i="44"/>
  <c r="G33" i="42"/>
  <c r="K32" i="42"/>
  <c r="C32" i="42"/>
  <c r="K31" i="42"/>
  <c r="H31" i="42"/>
  <c r="F29" i="44"/>
  <c r="M29" i="42"/>
  <c r="K28" i="42"/>
  <c r="C28" i="42"/>
  <c r="K27" i="44"/>
  <c r="K26" i="42"/>
  <c r="F26" i="42"/>
  <c r="B26" i="42"/>
  <c r="J25" i="42"/>
  <c r="B25" i="42"/>
  <c r="J24" i="44"/>
  <c r="K24" i="42"/>
  <c r="C24" i="42"/>
  <c r="J22" i="42"/>
  <c r="F22" i="42"/>
  <c r="B22" i="42"/>
  <c r="K20" i="42"/>
  <c r="B19" i="42"/>
  <c r="F17" i="42"/>
  <c r="G15" i="42"/>
  <c r="B12" i="42"/>
  <c r="C10" i="42"/>
  <c r="C88" i="42"/>
  <c r="J82" i="42"/>
  <c r="J78" i="42"/>
  <c r="F74" i="42"/>
  <c r="E72" i="42"/>
  <c r="M66" i="42"/>
  <c r="K64" i="42"/>
  <c r="J62" i="42"/>
  <c r="C30" i="42"/>
  <c r="A91" i="42"/>
  <c r="A3" i="83"/>
  <c r="A91" i="83" s="1"/>
  <c r="A3" i="82"/>
  <c r="A91" i="82" s="1"/>
  <c r="A3" i="81"/>
  <c r="A91" i="81" s="1"/>
  <c r="A3" i="80"/>
  <c r="A91" i="80" s="1"/>
  <c r="A3" i="79"/>
  <c r="A91" i="79" s="1"/>
  <c r="A3" i="78"/>
  <c r="A91" i="78" s="1"/>
  <c r="A3" i="77"/>
  <c r="A91" i="77" s="1"/>
  <c r="A3" i="76"/>
  <c r="A91" i="76" s="1"/>
  <c r="A3" i="75"/>
  <c r="A91" i="75" s="1"/>
  <c r="A3" i="74"/>
  <c r="A91" i="74" s="1"/>
  <c r="A3" i="73"/>
  <c r="A91" i="73" s="1"/>
  <c r="B6" i="83"/>
  <c r="B6" i="82"/>
  <c r="B6" i="81"/>
  <c r="B6" i="80"/>
  <c r="B6" i="79"/>
  <c r="B6" i="78"/>
  <c r="B6" i="77"/>
  <c r="B6" i="76"/>
  <c r="B6" i="75"/>
  <c r="B6" i="74"/>
  <c r="B6" i="73"/>
  <c r="I45" i="44"/>
  <c r="C53" i="44"/>
  <c r="L53" i="44"/>
  <c r="K60" i="44"/>
  <c r="N61" i="44"/>
  <c r="B55" i="44"/>
  <c r="C55" i="44"/>
  <c r="D55" i="44"/>
  <c r="E55" i="44"/>
  <c r="F55" i="44"/>
  <c r="G55" i="44"/>
  <c r="H55" i="44"/>
  <c r="I55" i="44"/>
  <c r="J55" i="44"/>
  <c r="L55" i="44"/>
  <c r="M55" i="44"/>
  <c r="M62" i="44"/>
  <c r="F69" i="44"/>
  <c r="H70" i="44"/>
  <c r="B76" i="44"/>
  <c r="J76" i="44"/>
  <c r="B77" i="44"/>
  <c r="J77" i="44"/>
  <c r="C78" i="44"/>
  <c r="K82" i="44"/>
  <c r="N82" i="44"/>
  <c r="K83" i="44"/>
  <c r="N83" i="44"/>
  <c r="B84" i="44"/>
  <c r="C84" i="44"/>
  <c r="D84" i="44"/>
  <c r="E84" i="44"/>
  <c r="F84" i="44"/>
  <c r="G84" i="44"/>
  <c r="H84" i="44"/>
  <c r="I84" i="44"/>
  <c r="J84" i="44"/>
  <c r="L84" i="44"/>
  <c r="M84" i="44"/>
  <c r="N84" i="44"/>
  <c r="B85" i="44"/>
  <c r="C85" i="44"/>
  <c r="D85" i="44"/>
  <c r="E85" i="44"/>
  <c r="F85" i="44"/>
  <c r="G85" i="44"/>
  <c r="H85" i="44"/>
  <c r="I85" i="44"/>
  <c r="J85" i="44"/>
  <c r="L85" i="44"/>
  <c r="M85" i="44"/>
  <c r="F86" i="44"/>
  <c r="B49" i="42"/>
  <c r="H56" i="42"/>
  <c r="K56" i="42"/>
  <c r="B58" i="42"/>
  <c r="J58" i="42"/>
  <c r="C60" i="42"/>
  <c r="E60" i="42"/>
  <c r="G60" i="42"/>
  <c r="D55" i="42"/>
  <c r="F55" i="42"/>
  <c r="I55" i="42"/>
  <c r="M55" i="42"/>
  <c r="H63" i="42"/>
  <c r="E68" i="42"/>
  <c r="F68" i="42"/>
  <c r="B73" i="42"/>
  <c r="F77" i="42"/>
  <c r="H79" i="42"/>
  <c r="K79" i="42"/>
  <c r="B80" i="42"/>
  <c r="B81" i="42"/>
  <c r="J81" i="42"/>
  <c r="C83" i="42"/>
  <c r="E83" i="42"/>
  <c r="G83" i="42"/>
  <c r="D84" i="42"/>
  <c r="F84" i="42"/>
  <c r="I84" i="42"/>
  <c r="M84" i="42"/>
  <c r="D85" i="42"/>
  <c r="F85" i="42"/>
  <c r="I85" i="42"/>
  <c r="K85" i="42"/>
  <c r="M85" i="42"/>
  <c r="H86" i="42"/>
  <c r="K86" i="42"/>
  <c r="H87" i="42"/>
  <c r="K87" i="42"/>
  <c r="B88" i="42"/>
  <c r="J88" i="42"/>
  <c r="A3" i="44"/>
  <c r="A91" i="44" s="1"/>
  <c r="B6" i="72"/>
  <c r="A3" i="72"/>
  <c r="A91" i="72" s="1"/>
  <c r="A3" i="71"/>
  <c r="A91" i="71" s="1"/>
  <c r="A3" i="59"/>
  <c r="A91" i="59" s="1"/>
  <c r="B6" i="58"/>
  <c r="A3" i="58"/>
  <c r="A91" i="58" s="1"/>
  <c r="B6" i="57"/>
  <c r="A3" i="57"/>
  <c r="A91" i="57" s="1"/>
  <c r="B6" i="56"/>
  <c r="A3" i="56"/>
  <c r="A91" i="56" s="1"/>
  <c r="B6" i="55"/>
  <c r="A3" i="55"/>
  <c r="A91" i="55" s="1"/>
  <c r="B6" i="54"/>
  <c r="A3" i="54"/>
  <c r="A91" i="54" s="1"/>
  <c r="B6" i="53"/>
  <c r="A3" i="53"/>
  <c r="A91" i="53" s="1"/>
  <c r="B6" i="52"/>
  <c r="A3" i="52"/>
  <c r="A91" i="52" s="1"/>
  <c r="B6" i="51"/>
  <c r="A3" i="51"/>
  <c r="A91" i="51" s="1"/>
  <c r="B6" i="50"/>
  <c r="A3" i="50"/>
  <c r="A91" i="50" s="1"/>
  <c r="B6" i="49"/>
  <c r="A3" i="49"/>
  <c r="A91" i="49" s="1"/>
  <c r="B6" i="48"/>
  <c r="A3" i="48"/>
  <c r="A91" i="48" s="1"/>
  <c r="B6" i="6"/>
  <c r="B6" i="9"/>
  <c r="B6" i="12"/>
  <c r="B6" i="15"/>
  <c r="B6" i="18"/>
  <c r="B6" i="21"/>
  <c r="B6" i="24"/>
  <c r="B6" i="27"/>
  <c r="B6" i="33"/>
  <c r="B6" i="30"/>
  <c r="B6" i="1"/>
  <c r="A3" i="33"/>
  <c r="A91" i="33" s="1"/>
  <c r="A3" i="30"/>
  <c r="A91" i="30" s="1"/>
  <c r="A3" i="39"/>
  <c r="A91" i="39" s="1"/>
  <c r="A3" i="27"/>
  <c r="A91" i="27" s="1"/>
  <c r="A3" i="24"/>
  <c r="A91" i="24" s="1"/>
  <c r="A3" i="21"/>
  <c r="A91" i="21" s="1"/>
  <c r="A3" i="18"/>
  <c r="A91" i="18" s="1"/>
  <c r="A3" i="15"/>
  <c r="A91" i="15" s="1"/>
  <c r="A3" i="12"/>
  <c r="A91" i="12" s="1"/>
  <c r="A3" i="9"/>
  <c r="A91" i="9" s="1"/>
  <c r="A3" i="6"/>
  <c r="A91" i="6" s="1"/>
  <c r="A3" i="1"/>
  <c r="A91" i="1" s="1"/>
  <c r="U88" i="92" l="1"/>
  <c r="U112" i="92" s="1"/>
  <c r="K88" i="92"/>
  <c r="K112" i="92" s="1"/>
  <c r="Z88" i="92"/>
  <c r="Z112" i="92" s="1"/>
  <c r="Z118" i="92" s="1"/>
  <c r="Z120" i="92" s="1"/>
  <c r="Y88" i="92"/>
  <c r="Y112" i="92" s="1"/>
  <c r="Y118" i="92" s="1"/>
  <c r="Y120" i="92" s="1"/>
  <c r="N44" i="44"/>
  <c r="J41" i="42"/>
  <c r="C85" i="42"/>
  <c r="B83" i="42"/>
  <c r="I87" i="44"/>
  <c r="E85" i="42"/>
  <c r="D79" i="42"/>
  <c r="M79" i="44"/>
  <c r="E63" i="44"/>
  <c r="F87" i="42"/>
  <c r="J54" i="42"/>
  <c r="J60" i="42"/>
  <c r="F56" i="42"/>
  <c r="F63" i="44"/>
  <c r="H79" i="44"/>
  <c r="F87" i="44"/>
  <c r="H73" i="42"/>
  <c r="F71" i="44"/>
  <c r="E71" i="44"/>
  <c r="L56" i="44"/>
  <c r="B56" i="44"/>
  <c r="D47" i="42"/>
  <c r="G39" i="44"/>
  <c r="B51" i="44"/>
  <c r="L77" i="42"/>
  <c r="C75" i="42"/>
  <c r="J69" i="44"/>
  <c r="C67" i="42"/>
  <c r="F77" i="44"/>
  <c r="I69" i="42"/>
  <c r="J65" i="42"/>
  <c r="B69" i="44"/>
  <c r="F69" i="42"/>
  <c r="D77" i="44"/>
  <c r="K75" i="44"/>
  <c r="J73" i="42"/>
  <c r="B65" i="42"/>
  <c r="M77" i="44"/>
  <c r="H69" i="44"/>
  <c r="I77" i="42"/>
  <c r="H77" i="44"/>
  <c r="M69" i="44"/>
  <c r="D69" i="44"/>
  <c r="N52" i="44"/>
  <c r="H47" i="42"/>
  <c r="K51" i="44"/>
  <c r="G45" i="44"/>
  <c r="K47" i="42"/>
  <c r="G35" i="42"/>
  <c r="L37" i="44"/>
  <c r="E45" i="44"/>
  <c r="M45" i="44"/>
  <c r="D45" i="44"/>
  <c r="B33" i="42"/>
  <c r="C51" i="42"/>
  <c r="N36" i="44"/>
  <c r="D47" i="44"/>
  <c r="I68" i="44"/>
  <c r="N67" i="44"/>
  <c r="K45" i="44"/>
  <c r="M47" i="44"/>
  <c r="H81" i="44"/>
  <c r="L51" i="42"/>
  <c r="J73" i="44"/>
  <c r="B85" i="42"/>
  <c r="F60" i="42"/>
  <c r="B63" i="42"/>
  <c r="H29" i="44"/>
  <c r="I29" i="42"/>
  <c r="G27" i="42"/>
  <c r="C29" i="44"/>
  <c r="C27" i="42"/>
  <c r="L43" i="44"/>
  <c r="K55" i="42"/>
  <c r="M83" i="42"/>
  <c r="M83" i="44"/>
  <c r="C67" i="44"/>
  <c r="G79" i="42"/>
  <c r="B73" i="44"/>
  <c r="L69" i="42"/>
  <c r="M65" i="44"/>
  <c r="E79" i="42"/>
  <c r="K79" i="44"/>
  <c r="N72" i="44"/>
  <c r="F81" i="42"/>
  <c r="K67" i="42"/>
  <c r="D53" i="42"/>
  <c r="E53" i="44"/>
  <c r="I53" i="44"/>
  <c r="H53" i="44"/>
  <c r="J85" i="42"/>
  <c r="D81" i="42"/>
  <c r="B77" i="42"/>
  <c r="J69" i="42"/>
  <c r="F81" i="44"/>
  <c r="H73" i="44"/>
  <c r="G65" i="44"/>
  <c r="E87" i="42"/>
  <c r="G73" i="44"/>
  <c r="H49" i="44"/>
  <c r="C87" i="42"/>
  <c r="K75" i="42"/>
  <c r="I73" i="42"/>
  <c r="G71" i="42"/>
  <c r="M81" i="44"/>
  <c r="D81" i="44"/>
  <c r="F73" i="44"/>
  <c r="C79" i="42"/>
  <c r="E81" i="44"/>
  <c r="K71" i="44"/>
  <c r="C81" i="44"/>
  <c r="M81" i="42"/>
  <c r="H75" i="42"/>
  <c r="L81" i="44"/>
  <c r="E73" i="44"/>
  <c r="M58" i="44"/>
  <c r="K83" i="42"/>
  <c r="J77" i="42"/>
  <c r="F73" i="42"/>
  <c r="E71" i="42"/>
  <c r="B69" i="42"/>
  <c r="I23" i="42"/>
  <c r="J81" i="44"/>
  <c r="B81" i="44"/>
  <c r="M73" i="44"/>
  <c r="D73" i="44"/>
  <c r="E58" i="44"/>
  <c r="G41" i="44"/>
  <c r="D41" i="42"/>
  <c r="C65" i="44"/>
  <c r="M65" i="42"/>
  <c r="I81" i="42"/>
  <c r="D73" i="42"/>
  <c r="C71" i="42"/>
  <c r="N88" i="44"/>
  <c r="I81" i="44"/>
  <c r="N80" i="44"/>
  <c r="L73" i="44"/>
  <c r="C73" i="44"/>
  <c r="B37" i="42"/>
  <c r="D43" i="44"/>
  <c r="F43" i="42"/>
  <c r="M33" i="44"/>
  <c r="B33" i="44"/>
  <c r="N71" i="44"/>
  <c r="M62" i="42"/>
  <c r="K57" i="42"/>
  <c r="B45" i="42"/>
  <c r="G18" i="42"/>
  <c r="M30" i="44"/>
  <c r="M22" i="44"/>
  <c r="I65" i="42"/>
  <c r="D62" i="42"/>
  <c r="C47" i="42"/>
  <c r="G44" i="42"/>
  <c r="D30" i="42"/>
  <c r="J54" i="44"/>
  <c r="M41" i="44"/>
  <c r="E30" i="44"/>
  <c r="I49" i="42"/>
  <c r="J45" i="42"/>
  <c r="G36" i="42"/>
  <c r="E62" i="44"/>
  <c r="G58" i="44"/>
  <c r="F49" i="44"/>
  <c r="E41" i="44"/>
  <c r="J42" i="42"/>
  <c r="H64" i="42"/>
  <c r="E84" i="42"/>
  <c r="F33" i="42"/>
  <c r="D44" i="44"/>
  <c r="J33" i="44"/>
  <c r="C52" i="42"/>
  <c r="C56" i="42"/>
  <c r="C28" i="44"/>
  <c r="F58" i="42"/>
  <c r="F54" i="42"/>
  <c r="H51" i="42"/>
  <c r="F41" i="42"/>
  <c r="E65" i="44"/>
  <c r="C38" i="44"/>
  <c r="D33" i="44"/>
  <c r="E20" i="42"/>
  <c r="G46" i="44"/>
  <c r="B84" i="42"/>
  <c r="F64" i="42"/>
  <c r="J88" i="44"/>
  <c r="H59" i="42"/>
  <c r="B88" i="44"/>
  <c r="G57" i="44"/>
  <c r="H48" i="44"/>
  <c r="B61" i="42"/>
  <c r="N79" i="44"/>
  <c r="J64" i="44"/>
  <c r="B64" i="44"/>
  <c r="I80" i="44"/>
  <c r="F72" i="42"/>
  <c r="I72" i="44"/>
  <c r="I66" i="42"/>
  <c r="E50" i="44"/>
  <c r="M82" i="44"/>
  <c r="E22" i="44"/>
  <c r="K20" i="44"/>
  <c r="M22" i="42"/>
  <c r="L45" i="42"/>
  <c r="L53" i="42"/>
  <c r="L55" i="42"/>
  <c r="L71" i="42"/>
  <c r="L79" i="42"/>
  <c r="L87" i="42"/>
  <c r="K27" i="42"/>
  <c r="N24" i="44"/>
  <c r="K23" i="44"/>
  <c r="J76" i="42"/>
  <c r="I88" i="44"/>
  <c r="M87" i="42"/>
  <c r="D87" i="42"/>
  <c r="K82" i="42"/>
  <c r="B76" i="42"/>
  <c r="B75" i="42"/>
  <c r="M71" i="42"/>
  <c r="D71" i="42"/>
  <c r="B67" i="42"/>
  <c r="H65" i="42"/>
  <c r="M63" i="42"/>
  <c r="G62" i="42"/>
  <c r="G55" i="42"/>
  <c r="K58" i="42"/>
  <c r="F57" i="42"/>
  <c r="E53" i="42"/>
  <c r="C45" i="42"/>
  <c r="H42" i="42"/>
  <c r="M39" i="42"/>
  <c r="J35" i="42"/>
  <c r="E21" i="42"/>
  <c r="H88" i="44"/>
  <c r="M87" i="44"/>
  <c r="E87" i="44"/>
  <c r="G80" i="44"/>
  <c r="L79" i="44"/>
  <c r="D79" i="44"/>
  <c r="K77" i="44"/>
  <c r="G72" i="44"/>
  <c r="L71" i="44"/>
  <c r="D71" i="44"/>
  <c r="K69" i="44"/>
  <c r="H64" i="44"/>
  <c r="M63" i="44"/>
  <c r="D63" i="44"/>
  <c r="E57" i="44"/>
  <c r="I56" i="44"/>
  <c r="N54" i="44"/>
  <c r="L47" i="44"/>
  <c r="C47" i="44"/>
  <c r="F40" i="44"/>
  <c r="E39" i="44"/>
  <c r="H72" i="44"/>
  <c r="I64" i="44"/>
  <c r="C86" i="42"/>
  <c r="J84" i="42"/>
  <c r="J83" i="42"/>
  <c r="H82" i="42"/>
  <c r="L78" i="42"/>
  <c r="G77" i="42"/>
  <c r="K74" i="42"/>
  <c r="G69" i="42"/>
  <c r="K66" i="42"/>
  <c r="E62" i="42"/>
  <c r="D57" i="42"/>
  <c r="G54" i="42"/>
  <c r="K41" i="42"/>
  <c r="I39" i="42"/>
  <c r="G88" i="44"/>
  <c r="L87" i="44"/>
  <c r="D87" i="44"/>
  <c r="K85" i="44"/>
  <c r="F80" i="44"/>
  <c r="C79" i="44"/>
  <c r="F72" i="44"/>
  <c r="C71" i="44"/>
  <c r="G64" i="44"/>
  <c r="L63" i="44"/>
  <c r="C63" i="44"/>
  <c r="K55" i="44"/>
  <c r="M57" i="44"/>
  <c r="D57" i="44"/>
  <c r="H56" i="44"/>
  <c r="J47" i="44"/>
  <c r="B47" i="44"/>
  <c r="M39" i="44"/>
  <c r="D39" i="44"/>
  <c r="I40" i="42"/>
  <c r="D32" i="44"/>
  <c r="M88" i="42"/>
  <c r="M80" i="42"/>
  <c r="G78" i="42"/>
  <c r="G70" i="42"/>
  <c r="B68" i="42"/>
  <c r="I63" i="42"/>
  <c r="E55" i="42"/>
  <c r="H58" i="42"/>
  <c r="B51" i="42"/>
  <c r="E80" i="44"/>
  <c r="B79" i="44"/>
  <c r="J71" i="44"/>
  <c r="F64" i="44"/>
  <c r="L57" i="44"/>
  <c r="G56" i="44"/>
  <c r="I47" i="44"/>
  <c r="L39" i="44"/>
  <c r="D72" i="42"/>
  <c r="D64" i="42"/>
  <c r="N87" i="44"/>
  <c r="I79" i="42"/>
  <c r="H74" i="42"/>
  <c r="M56" i="42"/>
  <c r="C53" i="42"/>
  <c r="J44" i="42"/>
  <c r="F39" i="42"/>
  <c r="F88" i="44"/>
  <c r="C87" i="44"/>
  <c r="J79" i="44"/>
  <c r="E72" i="44"/>
  <c r="B71" i="44"/>
  <c r="J63" i="44"/>
  <c r="B63" i="44"/>
  <c r="C57" i="44"/>
  <c r="N46" i="44"/>
  <c r="C39" i="44"/>
  <c r="I87" i="42"/>
  <c r="K81" i="42"/>
  <c r="I80" i="42"/>
  <c r="E78" i="42"/>
  <c r="E77" i="42"/>
  <c r="J75" i="42"/>
  <c r="I71" i="42"/>
  <c r="E70" i="42"/>
  <c r="E69" i="42"/>
  <c r="H66" i="42"/>
  <c r="M64" i="42"/>
  <c r="C62" i="42"/>
  <c r="K49" i="42"/>
  <c r="I47" i="42"/>
  <c r="H41" i="42"/>
  <c r="D39" i="42"/>
  <c r="E88" i="44"/>
  <c r="J87" i="44"/>
  <c r="B87" i="44"/>
  <c r="M80" i="44"/>
  <c r="D80" i="44"/>
  <c r="I79" i="44"/>
  <c r="N78" i="44"/>
  <c r="M72" i="44"/>
  <c r="D72" i="44"/>
  <c r="I71" i="44"/>
  <c r="N70" i="44"/>
  <c r="E64" i="44"/>
  <c r="I63" i="44"/>
  <c r="N62" i="44"/>
  <c r="J57" i="44"/>
  <c r="B57" i="44"/>
  <c r="F56" i="44"/>
  <c r="H47" i="44"/>
  <c r="J39" i="44"/>
  <c r="B39" i="44"/>
  <c r="L41" i="42"/>
  <c r="L73" i="42"/>
  <c r="J68" i="42"/>
  <c r="H80" i="44"/>
  <c r="F57" i="44"/>
  <c r="I88" i="42"/>
  <c r="G86" i="42"/>
  <c r="M72" i="42"/>
  <c r="F63" i="42"/>
  <c r="C55" i="42"/>
  <c r="B60" i="42"/>
  <c r="I56" i="42"/>
  <c r="J43" i="42"/>
  <c r="E38" i="42"/>
  <c r="K25" i="42"/>
  <c r="D88" i="44"/>
  <c r="C80" i="44"/>
  <c r="K78" i="44"/>
  <c r="C72" i="44"/>
  <c r="M64" i="44"/>
  <c r="N56" i="44"/>
  <c r="N38" i="44"/>
  <c r="H15" i="44"/>
  <c r="I57" i="42"/>
  <c r="N63" i="44"/>
  <c r="F80" i="42"/>
  <c r="C78" i="42"/>
  <c r="C70" i="42"/>
  <c r="J67" i="42"/>
  <c r="I64" i="42"/>
  <c r="G45" i="42"/>
  <c r="M88" i="44"/>
  <c r="L80" i="44"/>
  <c r="L72" i="44"/>
  <c r="K70" i="44"/>
  <c r="D64" i="44"/>
  <c r="H63" i="44"/>
  <c r="I57" i="44"/>
  <c r="E56" i="44"/>
  <c r="G47" i="44"/>
  <c r="I39" i="44"/>
  <c r="F88" i="42"/>
  <c r="E86" i="42"/>
  <c r="D80" i="42"/>
  <c r="F79" i="42"/>
  <c r="C77" i="42"/>
  <c r="I72" i="42"/>
  <c r="C69" i="42"/>
  <c r="K65" i="42"/>
  <c r="D63" i="42"/>
  <c r="J61" i="42"/>
  <c r="K59" i="42"/>
  <c r="M57" i="42"/>
  <c r="J51" i="42"/>
  <c r="F47" i="42"/>
  <c r="F24" i="42"/>
  <c r="L88" i="44"/>
  <c r="C88" i="44"/>
  <c r="H87" i="44"/>
  <c r="K86" i="44"/>
  <c r="J80" i="44"/>
  <c r="B80" i="44"/>
  <c r="G79" i="44"/>
  <c r="J72" i="44"/>
  <c r="B72" i="44"/>
  <c r="G71" i="44"/>
  <c r="L64" i="44"/>
  <c r="C64" i="44"/>
  <c r="G63" i="44"/>
  <c r="K62" i="44"/>
  <c r="H57" i="44"/>
  <c r="M56" i="44"/>
  <c r="D56" i="44"/>
  <c r="K53" i="44"/>
  <c r="F47" i="44"/>
  <c r="H39" i="44"/>
  <c r="G85" i="42"/>
  <c r="B52" i="42"/>
  <c r="K50" i="42"/>
  <c r="I48" i="42"/>
  <c r="F40" i="42"/>
  <c r="C38" i="42"/>
  <c r="K34" i="42"/>
  <c r="G48" i="44"/>
  <c r="E40" i="44"/>
  <c r="N31" i="44"/>
  <c r="H50" i="42"/>
  <c r="F48" i="42"/>
  <c r="B44" i="42"/>
  <c r="D40" i="42"/>
  <c r="B28" i="42"/>
  <c r="F48" i="44"/>
  <c r="M40" i="44"/>
  <c r="D40" i="44"/>
  <c r="K38" i="44"/>
  <c r="K22" i="44"/>
  <c r="D48" i="42"/>
  <c r="E46" i="42"/>
  <c r="J36" i="42"/>
  <c r="M48" i="44"/>
  <c r="D48" i="44"/>
  <c r="K46" i="44"/>
  <c r="J40" i="44"/>
  <c r="B40" i="44"/>
  <c r="I24" i="44"/>
  <c r="L40" i="44"/>
  <c r="E54" i="42"/>
  <c r="C46" i="42"/>
  <c r="J20" i="42"/>
  <c r="L48" i="44"/>
  <c r="C48" i="44"/>
  <c r="I40" i="44"/>
  <c r="N39" i="44"/>
  <c r="M32" i="44"/>
  <c r="G24" i="44"/>
  <c r="L16" i="44"/>
  <c r="L81" i="42"/>
  <c r="L83" i="42"/>
  <c r="E22" i="42"/>
  <c r="E48" i="44"/>
  <c r="C40" i="44"/>
  <c r="M24" i="44"/>
  <c r="C54" i="42"/>
  <c r="K42" i="42"/>
  <c r="B36" i="42"/>
  <c r="G30" i="42"/>
  <c r="K54" i="44"/>
  <c r="J48" i="44"/>
  <c r="B48" i="44"/>
  <c r="H40" i="44"/>
  <c r="I32" i="44"/>
  <c r="D24" i="44"/>
  <c r="G46" i="42"/>
  <c r="K30" i="44"/>
  <c r="J52" i="42"/>
  <c r="M40" i="42"/>
  <c r="G38" i="42"/>
  <c r="M24" i="42"/>
  <c r="I48" i="44"/>
  <c r="N47" i="44"/>
  <c r="G40" i="44"/>
  <c r="G32" i="44"/>
  <c r="N23" i="44"/>
  <c r="E50" i="42"/>
  <c r="G52" i="44"/>
  <c r="J12" i="44"/>
  <c r="L43" i="42"/>
  <c r="L60" i="42"/>
  <c r="L67" i="42"/>
  <c r="L75" i="42"/>
  <c r="G34" i="42"/>
  <c r="I61" i="44"/>
  <c r="B12" i="44"/>
  <c r="N60" i="44"/>
  <c r="I61" i="42"/>
  <c r="F36" i="42"/>
  <c r="H20" i="44"/>
  <c r="I36" i="44"/>
  <c r="K18" i="44"/>
  <c r="M44" i="44"/>
  <c r="N35" i="44"/>
  <c r="L28" i="44"/>
  <c r="E81" i="42"/>
  <c r="D75" i="42"/>
  <c r="J71" i="42"/>
  <c r="B71" i="42"/>
  <c r="I67" i="42"/>
  <c r="E65" i="42"/>
  <c r="G49" i="42"/>
  <c r="B47" i="42"/>
  <c r="D43" i="42"/>
  <c r="B39" i="42"/>
  <c r="H25" i="42"/>
  <c r="H83" i="44"/>
  <c r="F75" i="44"/>
  <c r="K73" i="44"/>
  <c r="J67" i="44"/>
  <c r="B67" i="44"/>
  <c r="G60" i="44"/>
  <c r="K58" i="44"/>
  <c r="I51" i="44"/>
  <c r="N50" i="44"/>
  <c r="C43" i="44"/>
  <c r="H35" i="44"/>
  <c r="F27" i="44"/>
  <c r="I23" i="44"/>
  <c r="H69" i="42"/>
  <c r="C65" i="42"/>
  <c r="H55" i="42"/>
  <c r="D60" i="42"/>
  <c r="I51" i="42"/>
  <c r="E49" i="42"/>
  <c r="H45" i="42"/>
  <c r="G41" i="42"/>
  <c r="G83" i="44"/>
  <c r="M75" i="44"/>
  <c r="E75" i="44"/>
  <c r="I67" i="44"/>
  <c r="N66" i="44"/>
  <c r="F60" i="44"/>
  <c r="H51" i="44"/>
  <c r="J43" i="44"/>
  <c r="B43" i="44"/>
  <c r="G35" i="44"/>
  <c r="C23" i="44"/>
  <c r="G81" i="42"/>
  <c r="L33" i="42"/>
  <c r="L49" i="42"/>
  <c r="F83" i="42"/>
  <c r="C81" i="42"/>
  <c r="F67" i="42"/>
  <c r="J63" i="42"/>
  <c r="M60" i="42"/>
  <c r="G58" i="42"/>
  <c r="C49" i="42"/>
  <c r="J47" i="42"/>
  <c r="C33" i="42"/>
  <c r="E29" i="42"/>
  <c r="J19" i="42"/>
  <c r="F83" i="44"/>
  <c r="L75" i="44"/>
  <c r="D75" i="44"/>
  <c r="H67" i="44"/>
  <c r="M60" i="44"/>
  <c r="E60" i="44"/>
  <c r="G51" i="44"/>
  <c r="K49" i="44"/>
  <c r="I43" i="44"/>
  <c r="N42" i="44"/>
  <c r="F35" i="44"/>
  <c r="N22" i="44"/>
  <c r="J15" i="44"/>
  <c r="C75" i="44"/>
  <c r="K65" i="44"/>
  <c r="L60" i="44"/>
  <c r="E41" i="42"/>
  <c r="G67" i="44"/>
  <c r="D60" i="44"/>
  <c r="J87" i="42"/>
  <c r="B87" i="42"/>
  <c r="D83" i="42"/>
  <c r="J79" i="42"/>
  <c r="B79" i="42"/>
  <c r="M67" i="42"/>
  <c r="D67" i="42"/>
  <c r="E58" i="42"/>
  <c r="B56" i="42"/>
  <c r="F51" i="42"/>
  <c r="J39" i="42"/>
  <c r="K37" i="42"/>
  <c r="D23" i="42"/>
  <c r="I15" i="42"/>
  <c r="L83" i="44"/>
  <c r="D83" i="44"/>
  <c r="K81" i="44"/>
  <c r="J75" i="44"/>
  <c r="B75" i="44"/>
  <c r="F67" i="44"/>
  <c r="C60" i="44"/>
  <c r="M51" i="44"/>
  <c r="E51" i="44"/>
  <c r="G43" i="44"/>
  <c r="K41" i="44"/>
  <c r="L31" i="44"/>
  <c r="B15" i="44"/>
  <c r="K77" i="42"/>
  <c r="G73" i="42"/>
  <c r="K53" i="42"/>
  <c r="M35" i="42"/>
  <c r="E73" i="42"/>
  <c r="I60" i="42"/>
  <c r="C58" i="42"/>
  <c r="H53" i="42"/>
  <c r="C41" i="42"/>
  <c r="E13" i="42"/>
  <c r="C83" i="44"/>
  <c r="I75" i="44"/>
  <c r="N74" i="44"/>
  <c r="M67" i="44"/>
  <c r="E67" i="44"/>
  <c r="J60" i="44"/>
  <c r="B60" i="44"/>
  <c r="L51" i="44"/>
  <c r="D51" i="44"/>
  <c r="F43" i="44"/>
  <c r="F31" i="44"/>
  <c r="K13" i="44"/>
  <c r="I75" i="42"/>
  <c r="F51" i="44"/>
  <c r="H43" i="44"/>
  <c r="H85" i="42"/>
  <c r="H77" i="42"/>
  <c r="F75" i="42"/>
  <c r="K69" i="42"/>
  <c r="J56" i="42"/>
  <c r="D51" i="42"/>
  <c r="I43" i="42"/>
  <c r="D35" i="42"/>
  <c r="J83" i="44"/>
  <c r="B83" i="44"/>
  <c r="H75" i="44"/>
  <c r="L67" i="44"/>
  <c r="D67" i="44"/>
  <c r="I60" i="44"/>
  <c r="N59" i="44"/>
  <c r="C51" i="44"/>
  <c r="M43" i="44"/>
  <c r="E43" i="44"/>
  <c r="D31" i="44"/>
  <c r="C66" i="42"/>
  <c r="I44" i="42"/>
  <c r="F76" i="44"/>
  <c r="C82" i="42"/>
  <c r="G82" i="42"/>
  <c r="K78" i="42"/>
  <c r="K62" i="42"/>
  <c r="M61" i="42"/>
  <c r="F52" i="42"/>
  <c r="F44" i="42"/>
  <c r="I36" i="42"/>
  <c r="J32" i="42"/>
  <c r="H22" i="42"/>
  <c r="D20" i="42"/>
  <c r="K14" i="42"/>
  <c r="M76" i="44"/>
  <c r="D76" i="44"/>
  <c r="L68" i="44"/>
  <c r="C68" i="44"/>
  <c r="K66" i="44"/>
  <c r="L61" i="44"/>
  <c r="C61" i="44"/>
  <c r="K59" i="44"/>
  <c r="I52" i="44"/>
  <c r="N51" i="44"/>
  <c r="F44" i="44"/>
  <c r="L36" i="44"/>
  <c r="C36" i="44"/>
  <c r="E28" i="44"/>
  <c r="J20" i="44"/>
  <c r="B20" i="44"/>
  <c r="M12" i="44"/>
  <c r="D12" i="44"/>
  <c r="L86" i="42"/>
  <c r="H54" i="42"/>
  <c r="F20" i="42"/>
  <c r="E82" i="42"/>
  <c r="H78" i="42"/>
  <c r="M76" i="42"/>
  <c r="B72" i="42"/>
  <c r="I68" i="42"/>
  <c r="J64" i="42"/>
  <c r="H62" i="42"/>
  <c r="D52" i="42"/>
  <c r="G50" i="42"/>
  <c r="B48" i="42"/>
  <c r="D44" i="42"/>
  <c r="B32" i="42"/>
  <c r="J24" i="42"/>
  <c r="H14" i="42"/>
  <c r="L76" i="44"/>
  <c r="C76" i="44"/>
  <c r="K74" i="44"/>
  <c r="J68" i="44"/>
  <c r="B68" i="44"/>
  <c r="J61" i="44"/>
  <c r="B61" i="44"/>
  <c r="H52" i="44"/>
  <c r="E44" i="44"/>
  <c r="J36" i="44"/>
  <c r="B36" i="44"/>
  <c r="M28" i="44"/>
  <c r="D28" i="44"/>
  <c r="I20" i="44"/>
  <c r="N19" i="44"/>
  <c r="L12" i="44"/>
  <c r="C12" i="44"/>
  <c r="I76" i="42"/>
  <c r="F61" i="42"/>
  <c r="E59" i="42"/>
  <c r="B57" i="42"/>
  <c r="C50" i="42"/>
  <c r="J40" i="42"/>
  <c r="D36" i="42"/>
  <c r="E34" i="42"/>
  <c r="M28" i="42"/>
  <c r="G26" i="42"/>
  <c r="B24" i="42"/>
  <c r="M20" i="42"/>
  <c r="E18" i="42"/>
  <c r="M12" i="42"/>
  <c r="I76" i="44"/>
  <c r="N75" i="44"/>
  <c r="H68" i="44"/>
  <c r="H61" i="44"/>
  <c r="F52" i="44"/>
  <c r="L44" i="44"/>
  <c r="C44" i="44"/>
  <c r="K42" i="44"/>
  <c r="H36" i="44"/>
  <c r="J28" i="44"/>
  <c r="B28" i="44"/>
  <c r="G20" i="44"/>
  <c r="I12" i="44"/>
  <c r="N11" i="44"/>
  <c r="F76" i="42"/>
  <c r="D68" i="42"/>
  <c r="G66" i="42"/>
  <c r="D61" i="42"/>
  <c r="C59" i="42"/>
  <c r="H46" i="42"/>
  <c r="C34" i="42"/>
  <c r="K30" i="42"/>
  <c r="I28" i="42"/>
  <c r="E26" i="42"/>
  <c r="C18" i="42"/>
  <c r="I12" i="42"/>
  <c r="H76" i="44"/>
  <c r="G68" i="44"/>
  <c r="G61" i="44"/>
  <c r="E52" i="44"/>
  <c r="J44" i="44"/>
  <c r="B44" i="44"/>
  <c r="G36" i="44"/>
  <c r="I28" i="44"/>
  <c r="N27" i="44"/>
  <c r="F20" i="44"/>
  <c r="H12" i="44"/>
  <c r="L82" i="42"/>
  <c r="D76" i="42"/>
  <c r="G74" i="42"/>
  <c r="J72" i="42"/>
  <c r="E66" i="42"/>
  <c r="K54" i="42"/>
  <c r="J48" i="42"/>
  <c r="G42" i="42"/>
  <c r="H30" i="42"/>
  <c r="F28" i="42"/>
  <c r="C26" i="42"/>
  <c r="I20" i="42"/>
  <c r="J16" i="42"/>
  <c r="F12" i="42"/>
  <c r="G76" i="44"/>
  <c r="F68" i="44"/>
  <c r="F61" i="44"/>
  <c r="M52" i="44"/>
  <c r="D52" i="44"/>
  <c r="I44" i="44"/>
  <c r="N43" i="44"/>
  <c r="F36" i="44"/>
  <c r="H28" i="44"/>
  <c r="M20" i="44"/>
  <c r="E20" i="44"/>
  <c r="G12" i="44"/>
  <c r="L58" i="42"/>
  <c r="L65" i="42"/>
  <c r="E74" i="42"/>
  <c r="E42" i="42"/>
  <c r="M36" i="42"/>
  <c r="D28" i="42"/>
  <c r="B16" i="42"/>
  <c r="E68" i="44"/>
  <c r="E61" i="44"/>
  <c r="L52" i="44"/>
  <c r="C52" i="44"/>
  <c r="K50" i="44"/>
  <c r="H44" i="44"/>
  <c r="E36" i="44"/>
  <c r="K34" i="44"/>
  <c r="G28" i="44"/>
  <c r="L20" i="44"/>
  <c r="D20" i="44"/>
  <c r="F12" i="44"/>
  <c r="J80" i="42"/>
  <c r="K70" i="42"/>
  <c r="B64" i="42"/>
  <c r="K38" i="42"/>
  <c r="D12" i="42"/>
  <c r="K10" i="44"/>
  <c r="C74" i="42"/>
  <c r="H70" i="42"/>
  <c r="M68" i="42"/>
  <c r="J57" i="42"/>
  <c r="I52" i="42"/>
  <c r="C42" i="42"/>
  <c r="B40" i="42"/>
  <c r="H38" i="42"/>
  <c r="K22" i="42"/>
  <c r="E76" i="44"/>
  <c r="M68" i="44"/>
  <c r="D68" i="44"/>
  <c r="M61" i="44"/>
  <c r="D61" i="44"/>
  <c r="J52" i="44"/>
  <c r="B52" i="44"/>
  <c r="G44" i="44"/>
  <c r="M36" i="44"/>
  <c r="D36" i="44"/>
  <c r="F28" i="44"/>
  <c r="K26" i="44"/>
  <c r="C20" i="44"/>
  <c r="E12" i="44"/>
  <c r="E11" i="42"/>
  <c r="G11" i="42"/>
  <c r="K11" i="44"/>
  <c r="D13" i="42"/>
  <c r="M13" i="42"/>
  <c r="C13" i="44"/>
  <c r="G13" i="44"/>
  <c r="H13" i="44"/>
  <c r="J13" i="44"/>
  <c r="H15" i="42"/>
  <c r="K15" i="42"/>
  <c r="B17" i="42"/>
  <c r="J17" i="42"/>
  <c r="C19" i="42"/>
  <c r="E19" i="42"/>
  <c r="G19" i="42"/>
  <c r="K19" i="44"/>
  <c r="N20" i="44"/>
  <c r="D21" i="42"/>
  <c r="F21" i="42"/>
  <c r="I21" i="42"/>
  <c r="L21" i="42"/>
  <c r="M21" i="42"/>
  <c r="B21" i="44"/>
  <c r="C21" i="44"/>
  <c r="D21" i="44"/>
  <c r="E21" i="44"/>
  <c r="F21" i="44"/>
  <c r="G21" i="44"/>
  <c r="H21" i="44"/>
  <c r="I21" i="44"/>
  <c r="J21" i="44"/>
  <c r="L21" i="44"/>
  <c r="M21" i="44"/>
  <c r="L15" i="42"/>
  <c r="I17" i="44"/>
  <c r="L17" i="44"/>
  <c r="G23" i="42"/>
  <c r="C25" i="44"/>
  <c r="D25" i="44"/>
  <c r="G56" i="42"/>
  <c r="K43" i="42"/>
  <c r="L49" i="44"/>
  <c r="D49" i="44"/>
  <c r="C41" i="44"/>
  <c r="H33" i="44"/>
  <c r="J31" i="44"/>
  <c r="B31" i="44"/>
  <c r="J25" i="44"/>
  <c r="G23" i="44"/>
  <c r="F15" i="44"/>
  <c r="C11" i="42"/>
  <c r="N12" i="44"/>
  <c r="F13" i="42"/>
  <c r="I13" i="42"/>
  <c r="L13" i="42"/>
  <c r="B13" i="44"/>
  <c r="D13" i="44"/>
  <c r="E13" i="44"/>
  <c r="F13" i="44"/>
  <c r="I13" i="44"/>
  <c r="L13" i="44"/>
  <c r="M13" i="44"/>
  <c r="H67" i="42"/>
  <c r="E63" i="42"/>
  <c r="K51" i="42"/>
  <c r="D49" i="42"/>
  <c r="I41" i="42"/>
  <c r="G37" i="42"/>
  <c r="K33" i="42"/>
  <c r="E31" i="42"/>
  <c r="J29" i="42"/>
  <c r="K17" i="42"/>
  <c r="J65" i="44"/>
  <c r="B65" i="44"/>
  <c r="K63" i="44"/>
  <c r="J58" i="44"/>
  <c r="B58" i="44"/>
  <c r="K56" i="44"/>
  <c r="C49" i="44"/>
  <c r="J41" i="44"/>
  <c r="B41" i="44"/>
  <c r="K39" i="44"/>
  <c r="G33" i="44"/>
  <c r="I31" i="44"/>
  <c r="N30" i="44"/>
  <c r="I25" i="44"/>
  <c r="F23" i="44"/>
  <c r="E15" i="44"/>
  <c r="E10" i="42"/>
  <c r="G10" i="42"/>
  <c r="C17" i="44"/>
  <c r="H19" i="42"/>
  <c r="D25" i="42"/>
  <c r="F25" i="42"/>
  <c r="G25" i="44"/>
  <c r="L25" i="44"/>
  <c r="B29" i="42"/>
  <c r="D15" i="42"/>
  <c r="C58" i="44"/>
  <c r="L63" i="42"/>
  <c r="E56" i="42"/>
  <c r="E47" i="42"/>
  <c r="E37" i="42"/>
  <c r="B35" i="42"/>
  <c r="M31" i="42"/>
  <c r="I58" i="44"/>
  <c r="J49" i="44"/>
  <c r="I41" i="44"/>
  <c r="H25" i="44"/>
  <c r="E23" i="44"/>
  <c r="D11" i="42"/>
  <c r="B11" i="44"/>
  <c r="C11" i="44"/>
  <c r="E11" i="44"/>
  <c r="F11" i="44"/>
  <c r="G11" i="44"/>
  <c r="B15" i="42"/>
  <c r="J15" i="42"/>
  <c r="C17" i="42"/>
  <c r="E17" i="42"/>
  <c r="G17" i="42"/>
  <c r="K17" i="44"/>
  <c r="N18" i="44"/>
  <c r="D19" i="42"/>
  <c r="F19" i="42"/>
  <c r="I19" i="42"/>
  <c r="M19" i="42"/>
  <c r="B19" i="44"/>
  <c r="C19" i="44"/>
  <c r="D19" i="44"/>
  <c r="E19" i="44"/>
  <c r="F19" i="44"/>
  <c r="G19" i="44"/>
  <c r="H19" i="44"/>
  <c r="I19" i="44"/>
  <c r="J19" i="44"/>
  <c r="L19" i="44"/>
  <c r="M19" i="44"/>
  <c r="H21" i="42"/>
  <c r="K21" i="42"/>
  <c r="B23" i="42"/>
  <c r="J23" i="42"/>
  <c r="C25" i="42"/>
  <c r="E25" i="42"/>
  <c r="G25" i="42"/>
  <c r="K25" i="44"/>
  <c r="N26" i="44"/>
  <c r="D27" i="42"/>
  <c r="F27" i="42"/>
  <c r="I27" i="42"/>
  <c r="M27" i="42"/>
  <c r="B27" i="44"/>
  <c r="C27" i="44"/>
  <c r="D27" i="44"/>
  <c r="E27" i="44"/>
  <c r="G27" i="44"/>
  <c r="H27" i="44"/>
  <c r="I27" i="44"/>
  <c r="J27" i="44"/>
  <c r="L27" i="44"/>
  <c r="M27" i="44"/>
  <c r="C15" i="42"/>
  <c r="M17" i="42"/>
  <c r="J17" i="44"/>
  <c r="B21" i="42"/>
  <c r="J21" i="42"/>
  <c r="M25" i="42"/>
  <c r="K60" i="42"/>
  <c r="D58" i="42"/>
  <c r="G47" i="42"/>
  <c r="L39" i="42"/>
  <c r="F31" i="42"/>
  <c r="B27" i="42"/>
  <c r="I33" i="42"/>
  <c r="D31" i="42"/>
  <c r="H17" i="42"/>
  <c r="J11" i="42"/>
  <c r="N64" i="44"/>
  <c r="N57" i="44"/>
  <c r="B49" i="44"/>
  <c r="K47" i="44"/>
  <c r="N40" i="44"/>
  <c r="F33" i="44"/>
  <c r="H31" i="44"/>
  <c r="M23" i="44"/>
  <c r="K21" i="44"/>
  <c r="M15" i="44"/>
  <c r="D15" i="44"/>
  <c r="F11" i="42"/>
  <c r="I11" i="42"/>
  <c r="M11" i="42"/>
  <c r="D11" i="44"/>
  <c r="H11" i="44"/>
  <c r="I11" i="44"/>
  <c r="J11" i="44"/>
  <c r="L11" i="44"/>
  <c r="M11" i="44"/>
  <c r="H13" i="42"/>
  <c r="K13" i="42"/>
  <c r="C63" i="42"/>
  <c r="H60" i="42"/>
  <c r="I58" i="42"/>
  <c r="L56" i="42"/>
  <c r="L47" i="42"/>
  <c r="H43" i="42"/>
  <c r="G39" i="42"/>
  <c r="C37" i="42"/>
  <c r="H33" i="42"/>
  <c r="L31" i="42"/>
  <c r="C31" i="42"/>
  <c r="G29" i="42"/>
  <c r="M23" i="42"/>
  <c r="G21" i="42"/>
  <c r="G13" i="42"/>
  <c r="B11" i="42"/>
  <c r="H65" i="44"/>
  <c r="H58" i="44"/>
  <c r="I49" i="44"/>
  <c r="N48" i="44"/>
  <c r="H41" i="44"/>
  <c r="E33" i="44"/>
  <c r="G31" i="44"/>
  <c r="B25" i="44"/>
  <c r="L23" i="44"/>
  <c r="D23" i="44"/>
  <c r="L15" i="44"/>
  <c r="C15" i="44"/>
  <c r="H12" i="42"/>
  <c r="K12" i="42"/>
  <c r="B14" i="42"/>
  <c r="J14" i="42"/>
  <c r="E16" i="42"/>
  <c r="G16" i="42"/>
  <c r="K16" i="44"/>
  <c r="N17" i="44"/>
  <c r="D18" i="42"/>
  <c r="F18" i="42"/>
  <c r="I18" i="42"/>
  <c r="M18" i="42"/>
  <c r="B18" i="44"/>
  <c r="C18" i="44"/>
  <c r="D18" i="44"/>
  <c r="E18" i="44"/>
  <c r="F18" i="44"/>
  <c r="G18" i="44"/>
  <c r="H18" i="44"/>
  <c r="I18" i="44"/>
  <c r="J18" i="44"/>
  <c r="L18" i="44"/>
  <c r="M18" i="44"/>
  <c r="H20" i="42"/>
  <c r="I17" i="42"/>
  <c r="H17" i="44"/>
  <c r="M17" i="44"/>
  <c r="E15" i="42"/>
  <c r="N16" i="44"/>
  <c r="B17" i="44"/>
  <c r="G17" i="44"/>
  <c r="F65" i="42"/>
  <c r="M41" i="42"/>
  <c r="E39" i="42"/>
  <c r="K35" i="42"/>
  <c r="D33" i="42"/>
  <c r="I31" i="42"/>
  <c r="C29" i="42"/>
  <c r="J27" i="42"/>
  <c r="I25" i="42"/>
  <c r="F23" i="42"/>
  <c r="C21" i="42"/>
  <c r="M15" i="42"/>
  <c r="C13" i="42"/>
  <c r="F65" i="44"/>
  <c r="F58" i="44"/>
  <c r="G49" i="44"/>
  <c r="F41" i="44"/>
  <c r="L33" i="44"/>
  <c r="C33" i="44"/>
  <c r="M31" i="44"/>
  <c r="E31" i="44"/>
  <c r="K29" i="44"/>
  <c r="J23" i="44"/>
  <c r="B23" i="44"/>
  <c r="I15" i="44"/>
  <c r="N14" i="44"/>
  <c r="H10" i="42"/>
  <c r="K10" i="42"/>
  <c r="J12" i="42"/>
  <c r="C14" i="42"/>
  <c r="E14" i="42"/>
  <c r="G14" i="42"/>
  <c r="K14" i="44"/>
  <c r="N15" i="44"/>
  <c r="D16" i="42"/>
  <c r="F16" i="42"/>
  <c r="I16" i="42"/>
  <c r="M16" i="42"/>
  <c r="B16" i="44"/>
  <c r="C16" i="44"/>
  <c r="D16" i="44"/>
  <c r="E16" i="44"/>
  <c r="F16" i="44"/>
  <c r="G16" i="44"/>
  <c r="H16" i="44"/>
  <c r="I16" i="44"/>
  <c r="J16" i="44"/>
  <c r="M16" i="44"/>
  <c r="H18" i="42"/>
  <c r="K18" i="42"/>
  <c r="B20" i="42"/>
  <c r="C22" i="42"/>
  <c r="G22" i="42"/>
  <c r="D24" i="42"/>
  <c r="I24" i="42"/>
  <c r="B24" i="44"/>
  <c r="C24" i="44"/>
  <c r="E24" i="44"/>
  <c r="D17" i="42"/>
  <c r="D17" i="44"/>
  <c r="E17" i="44"/>
  <c r="F17" i="44"/>
  <c r="K19" i="42"/>
  <c r="C23" i="42"/>
  <c r="E23" i="42"/>
  <c r="E25" i="44"/>
  <c r="F25" i="44"/>
  <c r="M25" i="44"/>
  <c r="H27" i="42"/>
  <c r="D65" i="42"/>
  <c r="G63" i="42"/>
  <c r="J55" i="42"/>
  <c r="B55" i="42"/>
  <c r="M58" i="42"/>
  <c r="J53" i="42"/>
  <c r="B53" i="42"/>
  <c r="F49" i="42"/>
  <c r="C39" i="42"/>
  <c r="J37" i="42"/>
  <c r="H35" i="42"/>
  <c r="M33" i="42"/>
  <c r="G31" i="42"/>
  <c r="F15" i="42"/>
  <c r="L65" i="44"/>
  <c r="D65" i="44"/>
  <c r="L58" i="44"/>
  <c r="D58" i="44"/>
  <c r="M49" i="44"/>
  <c r="E49" i="44"/>
  <c r="L41" i="44"/>
  <c r="D41" i="44"/>
  <c r="K37" i="44"/>
  <c r="I33" i="44"/>
  <c r="N32" i="44"/>
  <c r="K31" i="44"/>
  <c r="C31" i="44"/>
  <c r="H23" i="44"/>
  <c r="G15" i="44"/>
  <c r="B10" i="42"/>
  <c r="J10" i="42"/>
  <c r="C12" i="42"/>
  <c r="E12" i="42"/>
  <c r="G12" i="42"/>
  <c r="L12" i="42"/>
  <c r="K12" i="44"/>
  <c r="N13" i="44"/>
  <c r="D14" i="42"/>
  <c r="F14" i="42"/>
  <c r="I14" i="42"/>
  <c r="M14" i="42"/>
  <c r="B14" i="44"/>
  <c r="C14" i="44"/>
  <c r="D14" i="44"/>
  <c r="E14" i="44"/>
  <c r="F14" i="44"/>
  <c r="G14" i="44"/>
  <c r="H14" i="44"/>
  <c r="I14" i="44"/>
  <c r="J14" i="44"/>
  <c r="L14" i="44"/>
  <c r="M14" i="44"/>
  <c r="H16" i="42"/>
  <c r="K16" i="42"/>
  <c r="B18" i="42"/>
  <c r="J18" i="42"/>
  <c r="C20" i="42"/>
  <c r="G20" i="42"/>
  <c r="L20" i="42"/>
  <c r="F24" i="44"/>
  <c r="H24" i="44"/>
  <c r="L24" i="44"/>
  <c r="H26" i="42"/>
  <c r="J28" i="42"/>
  <c r="E30" i="42"/>
  <c r="D32" i="42"/>
  <c r="F32" i="42"/>
  <c r="I32" i="42"/>
  <c r="M32" i="42"/>
  <c r="B32" i="44"/>
  <c r="C32" i="44"/>
  <c r="E32" i="44"/>
  <c r="F32" i="44"/>
  <c r="H32" i="44"/>
  <c r="J32" i="44"/>
  <c r="L32" i="44"/>
  <c r="H34" i="42"/>
  <c r="N21" i="44"/>
  <c r="D22" i="42"/>
  <c r="I22" i="42"/>
  <c r="B22" i="44"/>
  <c r="C22" i="44"/>
  <c r="D22" i="44"/>
  <c r="F22" i="44"/>
  <c r="G22" i="44"/>
  <c r="H22" i="44"/>
  <c r="I22" i="44"/>
  <c r="J22" i="44"/>
  <c r="L22" i="44"/>
  <c r="H24" i="42"/>
  <c r="J26" i="42"/>
  <c r="E28" i="42"/>
  <c r="G28" i="42"/>
  <c r="L28" i="42"/>
  <c r="K28" i="44"/>
  <c r="N29" i="44"/>
  <c r="F30" i="42"/>
  <c r="I30" i="42"/>
  <c r="M30" i="42"/>
  <c r="B30" i="44"/>
  <c r="C30" i="44"/>
  <c r="D30" i="44"/>
  <c r="F30" i="44"/>
  <c r="G30" i="44"/>
  <c r="H30" i="44"/>
  <c r="I30" i="44"/>
  <c r="J30" i="44"/>
  <c r="L30" i="44"/>
  <c r="H32" i="42"/>
  <c r="B34" i="42"/>
  <c r="J34" i="42"/>
  <c r="E36" i="42"/>
  <c r="L36" i="42"/>
  <c r="K36" i="44"/>
  <c r="N37" i="44"/>
  <c r="D38" i="42"/>
  <c r="F38" i="42"/>
  <c r="I38" i="42"/>
  <c r="L38" i="42"/>
  <c r="M38" i="42"/>
  <c r="B38" i="44"/>
  <c r="D38" i="44"/>
  <c r="E38" i="44"/>
  <c r="F38" i="44"/>
  <c r="G38" i="44"/>
  <c r="H38" i="44"/>
  <c r="I38" i="44"/>
  <c r="J38" i="44"/>
  <c r="L38" i="44"/>
  <c r="M38" i="44"/>
  <c r="H40" i="42"/>
  <c r="B42" i="42"/>
  <c r="E44" i="42"/>
  <c r="L44" i="42"/>
  <c r="K44" i="44"/>
  <c r="N45" i="44"/>
  <c r="D46" i="42"/>
  <c r="F46" i="42"/>
  <c r="I46" i="42"/>
  <c r="L46" i="42"/>
  <c r="C46" i="44"/>
  <c r="D46" i="44"/>
  <c r="E46" i="44"/>
  <c r="F46" i="44"/>
  <c r="H46" i="44"/>
  <c r="I46" i="44"/>
  <c r="J46" i="44"/>
  <c r="L46" i="44"/>
  <c r="M46" i="44"/>
  <c r="H48" i="42"/>
  <c r="B50" i="42"/>
  <c r="J50" i="42"/>
  <c r="E52" i="42"/>
  <c r="G52" i="42"/>
  <c r="L52" i="42"/>
  <c r="K52" i="44"/>
  <c r="D54" i="42"/>
  <c r="I54" i="42"/>
  <c r="L54" i="42"/>
  <c r="C54" i="44"/>
  <c r="D54" i="44"/>
  <c r="E54" i="44"/>
  <c r="F54" i="44"/>
  <c r="G54" i="44"/>
  <c r="H54" i="44"/>
  <c r="I54" i="44"/>
  <c r="L54" i="44"/>
  <c r="M54" i="44"/>
  <c r="H57" i="42"/>
  <c r="B59" i="42"/>
  <c r="J59" i="42"/>
  <c r="C61" i="42"/>
  <c r="E61" i="42"/>
  <c r="G61" i="42"/>
  <c r="L61" i="42"/>
  <c r="K61" i="44"/>
  <c r="N55" i="44"/>
  <c r="F62" i="42"/>
  <c r="I62" i="42"/>
  <c r="L62" i="42"/>
  <c r="B62" i="44"/>
  <c r="C62" i="44"/>
  <c r="D62" i="44"/>
  <c r="F62" i="44"/>
  <c r="G62" i="44"/>
  <c r="H62" i="44"/>
  <c r="I62" i="44"/>
  <c r="J62" i="44"/>
  <c r="L62" i="44"/>
  <c r="B66" i="42"/>
  <c r="J66" i="42"/>
  <c r="C68" i="42"/>
  <c r="G68" i="42"/>
  <c r="L68" i="42"/>
  <c r="K68" i="44"/>
  <c r="N69" i="44"/>
  <c r="D70" i="42"/>
  <c r="F70" i="42"/>
  <c r="I70" i="42"/>
  <c r="L70" i="42"/>
  <c r="M70" i="42"/>
  <c r="B70" i="44"/>
  <c r="C70" i="44"/>
  <c r="D70" i="44"/>
  <c r="E70" i="44"/>
  <c r="F70" i="44"/>
  <c r="G70" i="44"/>
  <c r="I70" i="44"/>
  <c r="J70" i="44"/>
  <c r="L70" i="44"/>
  <c r="M70" i="44"/>
  <c r="H72" i="42"/>
  <c r="K72" i="42"/>
  <c r="B74" i="42"/>
  <c r="J74" i="42"/>
  <c r="C76" i="42"/>
  <c r="E76" i="42"/>
  <c r="G76" i="42"/>
  <c r="L76" i="42"/>
  <c r="K76" i="44"/>
  <c r="N77" i="44"/>
  <c r="D78" i="42"/>
  <c r="F78" i="42"/>
  <c r="I78" i="42"/>
  <c r="M78" i="42"/>
  <c r="B78" i="44"/>
  <c r="D78" i="44"/>
  <c r="E78" i="44"/>
  <c r="F78" i="44"/>
  <c r="G78" i="44"/>
  <c r="H78" i="44"/>
  <c r="I78" i="44"/>
  <c r="J78" i="44"/>
  <c r="L78" i="44"/>
  <c r="M78" i="44"/>
  <c r="H80" i="42"/>
  <c r="K80" i="42"/>
  <c r="B82" i="42"/>
  <c r="C84" i="42"/>
  <c r="G84" i="42"/>
  <c r="L84" i="42"/>
  <c r="K84" i="44"/>
  <c r="N85" i="44"/>
  <c r="D86" i="42"/>
  <c r="F86" i="42"/>
  <c r="I86" i="42"/>
  <c r="M86" i="42"/>
  <c r="B86" i="44"/>
  <c r="C86" i="44"/>
  <c r="D86" i="44"/>
  <c r="E86" i="44"/>
  <c r="G86" i="44"/>
  <c r="H86" i="44"/>
  <c r="I86" i="44"/>
  <c r="J86" i="44"/>
  <c r="L86" i="44"/>
  <c r="M86" i="44"/>
  <c r="H88" i="42"/>
  <c r="K88" i="42"/>
  <c r="H23" i="42"/>
  <c r="K23" i="42"/>
  <c r="E27" i="42"/>
  <c r="N28" i="44"/>
  <c r="D29" i="42"/>
  <c r="F29" i="42"/>
  <c r="L29" i="42"/>
  <c r="B29" i="44"/>
  <c r="D29" i="44"/>
  <c r="E29" i="44"/>
  <c r="G29" i="44"/>
  <c r="I29" i="44"/>
  <c r="J29" i="44"/>
  <c r="L29" i="44"/>
  <c r="M29" i="44"/>
  <c r="J33" i="42"/>
  <c r="C35" i="42"/>
  <c r="E35" i="42"/>
  <c r="K35" i="44"/>
  <c r="D37" i="42"/>
  <c r="F37" i="42"/>
  <c r="L37" i="42"/>
  <c r="M37" i="42"/>
  <c r="B37" i="44"/>
  <c r="C37" i="44"/>
  <c r="E37" i="44"/>
  <c r="G37" i="44"/>
  <c r="H37" i="44"/>
  <c r="J37" i="44"/>
  <c r="M37" i="44"/>
  <c r="H39" i="42"/>
  <c r="K39" i="42"/>
  <c r="C43" i="42"/>
  <c r="E43" i="42"/>
  <c r="H29" i="42"/>
  <c r="K29" i="42"/>
  <c r="B31" i="42"/>
  <c r="J31" i="42"/>
  <c r="E33" i="42"/>
  <c r="K33" i="44"/>
  <c r="N34" i="44"/>
  <c r="F35" i="42"/>
  <c r="I35" i="42"/>
  <c r="B35" i="44"/>
  <c r="C35" i="44"/>
  <c r="D35" i="44"/>
  <c r="E35" i="44"/>
  <c r="I35" i="44"/>
  <c r="J35" i="44"/>
  <c r="M35" i="44"/>
  <c r="H37" i="42"/>
  <c r="E24" i="42"/>
  <c r="G24" i="42"/>
  <c r="K24" i="44"/>
  <c r="N25" i="44"/>
  <c r="D26" i="42"/>
  <c r="I26" i="42"/>
  <c r="L26" i="42"/>
  <c r="M26" i="42"/>
  <c r="B26" i="44"/>
  <c r="C26" i="44"/>
  <c r="D26" i="44"/>
  <c r="E26" i="44"/>
  <c r="F26" i="44"/>
  <c r="G26" i="44"/>
  <c r="H26" i="44"/>
  <c r="I26" i="44"/>
  <c r="J26" i="44"/>
  <c r="L26" i="44"/>
  <c r="M26" i="44"/>
  <c r="H28" i="42"/>
  <c r="B30" i="42"/>
  <c r="J30" i="42"/>
  <c r="E32" i="42"/>
  <c r="G32" i="42"/>
  <c r="K32" i="44"/>
  <c r="N33" i="44"/>
  <c r="D34" i="42"/>
  <c r="F34" i="42"/>
  <c r="I34" i="42"/>
  <c r="L34" i="42"/>
  <c r="M34" i="42"/>
  <c r="B34" i="44"/>
  <c r="C34" i="44"/>
  <c r="D34" i="44"/>
  <c r="E34" i="44"/>
  <c r="F34" i="44"/>
  <c r="G34" i="44"/>
  <c r="H34" i="44"/>
  <c r="I34" i="44"/>
  <c r="J34" i="44"/>
  <c r="L34" i="44"/>
  <c r="M34" i="44"/>
  <c r="H36" i="42"/>
  <c r="B38" i="42"/>
  <c r="J38" i="42"/>
  <c r="E40" i="42"/>
  <c r="G40" i="42"/>
  <c r="L40" i="42"/>
  <c r="N41" i="44"/>
  <c r="D42" i="42"/>
  <c r="F42" i="42"/>
  <c r="I42" i="42"/>
  <c r="L42" i="42"/>
  <c r="B42" i="44"/>
  <c r="C42" i="44"/>
  <c r="D42" i="44"/>
  <c r="E42" i="44"/>
  <c r="F42" i="44"/>
  <c r="G42" i="44"/>
  <c r="H42" i="44"/>
  <c r="I42" i="44"/>
  <c r="J42" i="44"/>
  <c r="L42" i="44"/>
  <c r="M42" i="44"/>
  <c r="H44" i="42"/>
  <c r="B46" i="42"/>
  <c r="J46" i="42"/>
  <c r="E48" i="42"/>
  <c r="G48" i="42"/>
  <c r="L48" i="42"/>
  <c r="K48" i="44"/>
  <c r="N49" i="44"/>
  <c r="D50" i="42"/>
  <c r="F50" i="42"/>
  <c r="I50" i="42"/>
  <c r="B50" i="44"/>
  <c r="C50" i="44"/>
  <c r="D50" i="44"/>
  <c r="F50" i="44"/>
  <c r="G50" i="44"/>
  <c r="H50" i="44"/>
  <c r="I50" i="44"/>
  <c r="J50" i="44"/>
  <c r="L50" i="44"/>
  <c r="M50" i="44"/>
  <c r="H52" i="42"/>
  <c r="K52" i="42"/>
  <c r="B54" i="42"/>
  <c r="C57" i="42"/>
  <c r="E57" i="42"/>
  <c r="L57" i="42"/>
  <c r="K57" i="44"/>
  <c r="N58" i="44"/>
  <c r="D59" i="42"/>
  <c r="I59" i="42"/>
  <c r="M59" i="42"/>
  <c r="B59" i="44"/>
  <c r="C59" i="44"/>
  <c r="D59" i="44"/>
  <c r="E59" i="44"/>
  <c r="F59" i="44"/>
  <c r="G59" i="44"/>
  <c r="H59" i="44"/>
  <c r="I59" i="44"/>
  <c r="J59" i="44"/>
  <c r="L59" i="44"/>
  <c r="M59" i="44"/>
  <c r="H61" i="42"/>
  <c r="K61" i="42"/>
  <c r="B62" i="42"/>
  <c r="C64" i="42"/>
  <c r="E64" i="42"/>
  <c r="G64" i="42"/>
  <c r="L64" i="42"/>
  <c r="K64" i="44"/>
  <c r="N65" i="44"/>
  <c r="D66" i="42"/>
  <c r="F66" i="42"/>
  <c r="B66" i="44"/>
  <c r="C66" i="44"/>
  <c r="D66" i="44"/>
  <c r="E66" i="44"/>
  <c r="F66" i="44"/>
  <c r="G66" i="44"/>
  <c r="H66" i="44"/>
  <c r="I66" i="44"/>
  <c r="J66" i="44"/>
  <c r="L66" i="44"/>
  <c r="M66" i="44"/>
  <c r="H68" i="42"/>
  <c r="K68" i="42"/>
  <c r="B70" i="42"/>
  <c r="J70" i="42"/>
  <c r="C72" i="42"/>
  <c r="G72" i="42"/>
  <c r="K72" i="44"/>
  <c r="N73" i="44"/>
  <c r="D74" i="42"/>
  <c r="I74" i="42"/>
  <c r="M74" i="42"/>
  <c r="B74" i="44"/>
  <c r="C74" i="44"/>
  <c r="D74" i="44"/>
  <c r="E74" i="44"/>
  <c r="F74" i="44"/>
  <c r="G74" i="44"/>
  <c r="H74" i="44"/>
  <c r="I74" i="44"/>
  <c r="J74" i="44"/>
  <c r="L74" i="44"/>
  <c r="M74" i="44"/>
  <c r="H76" i="42"/>
  <c r="K76" i="42"/>
  <c r="B78" i="42"/>
  <c r="C80" i="42"/>
  <c r="E80" i="42"/>
  <c r="G80" i="42"/>
  <c r="L80" i="42"/>
  <c r="K80" i="44"/>
  <c r="N81" i="44"/>
  <c r="D82" i="42"/>
  <c r="F82" i="42"/>
  <c r="I82" i="42"/>
  <c r="M82" i="42"/>
  <c r="B82" i="44"/>
  <c r="C82" i="44"/>
  <c r="D82" i="44"/>
  <c r="E82" i="44"/>
  <c r="F82" i="44"/>
  <c r="G82" i="44"/>
  <c r="H82" i="44"/>
  <c r="I82" i="44"/>
  <c r="J82" i="44"/>
  <c r="L82" i="44"/>
  <c r="H84" i="42"/>
  <c r="K84" i="42"/>
  <c r="B86" i="42"/>
  <c r="J86" i="42"/>
  <c r="E88" i="42"/>
  <c r="G88" i="42"/>
  <c r="K88" i="44"/>
  <c r="L25" i="42"/>
  <c r="L18" i="42"/>
  <c r="L50" i="42"/>
  <c r="L59" i="42"/>
  <c r="L66" i="42"/>
  <c r="L72" i="42"/>
  <c r="L74" i="42"/>
  <c r="L88" i="42"/>
  <c r="L14" i="42"/>
  <c r="L22" i="42"/>
  <c r="L30" i="42"/>
  <c r="L90" i="83"/>
  <c r="AD90" i="9"/>
  <c r="BT90" i="53"/>
  <c r="P90" i="56"/>
  <c r="L35" i="42"/>
  <c r="L17" i="42"/>
  <c r="C90" i="1"/>
  <c r="K90" i="1"/>
  <c r="S90" i="1"/>
  <c r="AA90" i="1"/>
  <c r="AI90" i="1"/>
  <c r="AQ90" i="1"/>
  <c r="I90" i="6"/>
  <c r="Q90" i="6"/>
  <c r="Y90" i="6"/>
  <c r="AG90" i="6"/>
  <c r="AO90" i="6"/>
  <c r="O90" i="9"/>
  <c r="W90" i="9"/>
  <c r="AE90" i="9"/>
  <c r="I90" i="12"/>
  <c r="Q90" i="12"/>
  <c r="Y90" i="12"/>
  <c r="AG90" i="12"/>
  <c r="AO90" i="12"/>
  <c r="AW90" i="12"/>
  <c r="BE90" i="12"/>
  <c r="BM90" i="12"/>
  <c r="O90" i="15"/>
  <c r="W90" i="15"/>
  <c r="AE90" i="15"/>
  <c r="I90" i="18"/>
  <c r="Q90" i="18"/>
  <c r="Y90" i="18"/>
  <c r="AG90" i="18"/>
  <c r="AO90" i="18"/>
  <c r="AW90" i="18"/>
  <c r="BE90" i="18"/>
  <c r="E90" i="21"/>
  <c r="M90" i="21"/>
  <c r="U90" i="21"/>
  <c r="AC90" i="21"/>
  <c r="AK90" i="21"/>
  <c r="AS90" i="21"/>
  <c r="BA90" i="21"/>
  <c r="O90" i="24"/>
  <c r="W90" i="24"/>
  <c r="AE90" i="24"/>
  <c r="AM90" i="24"/>
  <c r="AU90" i="24"/>
  <c r="BC90" i="24"/>
  <c r="C90" i="27"/>
  <c r="K90" i="27"/>
  <c r="S90" i="27"/>
  <c r="I90" i="33"/>
  <c r="Q90" i="33"/>
  <c r="O90" i="30"/>
  <c r="W90" i="30"/>
  <c r="AE90" i="30"/>
  <c r="E90" i="39"/>
  <c r="Q90" i="48"/>
  <c r="Y90" i="48"/>
  <c r="AG90" i="48"/>
  <c r="AO90" i="48"/>
  <c r="AW90" i="48"/>
  <c r="BE90" i="48"/>
  <c r="Q90" i="49"/>
  <c r="Y90" i="49"/>
  <c r="AG90" i="49"/>
  <c r="AO90" i="49"/>
  <c r="AW90" i="49"/>
  <c r="BE90" i="49"/>
  <c r="Q90" i="50"/>
  <c r="Y90" i="50"/>
  <c r="AG90" i="50"/>
  <c r="AO90" i="50"/>
  <c r="Q90" i="51"/>
  <c r="Y90" i="51"/>
  <c r="AG90" i="51"/>
  <c r="AO90" i="51"/>
  <c r="AW90" i="51"/>
  <c r="BE90" i="51"/>
  <c r="BM90" i="51"/>
  <c r="BU90" i="51"/>
  <c r="CC90" i="51"/>
  <c r="CK90" i="51"/>
  <c r="Q90" i="52"/>
  <c r="Y90" i="52"/>
  <c r="AG90" i="52"/>
  <c r="AO90" i="52"/>
  <c r="Q90" i="53"/>
  <c r="Y90" i="53"/>
  <c r="AG90" i="53"/>
  <c r="AO90" i="53"/>
  <c r="AW90" i="53"/>
  <c r="BE90" i="53"/>
  <c r="BM90" i="53"/>
  <c r="BU90" i="53"/>
  <c r="CC90" i="53"/>
  <c r="Q90" i="54"/>
  <c r="Y90" i="54"/>
  <c r="AG90" i="54"/>
  <c r="AO90" i="54"/>
  <c r="AW90" i="54"/>
  <c r="BE90" i="54"/>
  <c r="BM90" i="54"/>
  <c r="BU90" i="54"/>
  <c r="Q90" i="55"/>
  <c r="Y90" i="55"/>
  <c r="AG90" i="55"/>
  <c r="AO90" i="55"/>
  <c r="AW90" i="55"/>
  <c r="BE90" i="55"/>
  <c r="BM90" i="55"/>
  <c r="BU90" i="55"/>
  <c r="CC90" i="55"/>
  <c r="Q90" i="56"/>
  <c r="Y90" i="56"/>
  <c r="Q90" i="57"/>
  <c r="Y90" i="57"/>
  <c r="I90" i="58"/>
  <c r="Q90" i="58"/>
  <c r="Y90" i="58"/>
  <c r="AG90" i="58"/>
  <c r="AO90" i="58"/>
  <c r="C90" i="59"/>
  <c r="K90" i="59"/>
  <c r="B90" i="73"/>
  <c r="J90" i="73"/>
  <c r="D90" i="74"/>
  <c r="L90" i="74"/>
  <c r="F90" i="75"/>
  <c r="D90" i="76"/>
  <c r="L90" i="76"/>
  <c r="T90" i="76"/>
  <c r="F90" i="77"/>
  <c r="D90" i="78"/>
  <c r="L90" i="78"/>
  <c r="T90" i="78"/>
  <c r="H90" i="79"/>
  <c r="P90" i="79"/>
  <c r="F90" i="80"/>
  <c r="N90" i="80"/>
  <c r="B90" i="81"/>
  <c r="D90" i="82"/>
  <c r="F90" i="83"/>
  <c r="AB90" i="6"/>
  <c r="BH90" i="12"/>
  <c r="AN90" i="21"/>
  <c r="F90" i="27"/>
  <c r="C90" i="71"/>
  <c r="W90" i="1"/>
  <c r="U90" i="6"/>
  <c r="AC90" i="18"/>
  <c r="BJ90" i="12"/>
  <c r="D90" i="15"/>
  <c r="AZ90" i="24"/>
  <c r="N90" i="33"/>
  <c r="N90" i="48"/>
  <c r="N90" i="54"/>
  <c r="V90" i="54"/>
  <c r="AL90" i="55"/>
  <c r="I90" i="1"/>
  <c r="Q90" i="1"/>
  <c r="E90" i="52"/>
  <c r="L11" i="42"/>
  <c r="L19" i="42"/>
  <c r="L27" i="42"/>
  <c r="AE90" i="12"/>
  <c r="AE90" i="18"/>
  <c r="AY90" i="21"/>
  <c r="M90" i="24"/>
  <c r="I90" i="27"/>
  <c r="BK90" i="51"/>
  <c r="CA90" i="53"/>
  <c r="K90" i="72"/>
  <c r="L24" i="42"/>
  <c r="L32" i="42"/>
  <c r="BK90" i="12"/>
  <c r="U90" i="15"/>
  <c r="E90" i="24"/>
  <c r="U90" i="24"/>
  <c r="L16" i="42"/>
  <c r="AE90" i="50"/>
  <c r="G90" i="53"/>
  <c r="AU90" i="53"/>
  <c r="BC90" i="54"/>
  <c r="O90" i="56"/>
  <c r="AF90" i="49"/>
  <c r="G90" i="83"/>
  <c r="AQ90" i="18"/>
  <c r="BG90" i="51"/>
  <c r="L23" i="42"/>
  <c r="M10" i="44"/>
  <c r="E90" i="72"/>
  <c r="C16" i="42"/>
  <c r="G90" i="6"/>
  <c r="I10" i="42"/>
  <c r="G90" i="24"/>
  <c r="B10" i="44"/>
  <c r="I90" i="48"/>
  <c r="E10" i="44"/>
  <c r="I90" i="51"/>
  <c r="L10" i="44"/>
  <c r="I90" i="57"/>
  <c r="D90" i="1"/>
  <c r="L90" i="1"/>
  <c r="T90" i="1"/>
  <c r="AB90" i="1"/>
  <c r="AJ90" i="1"/>
  <c r="B90" i="6"/>
  <c r="J90" i="6"/>
  <c r="R90" i="6"/>
  <c r="Z90" i="6"/>
  <c r="AH90" i="6"/>
  <c r="AP90" i="6"/>
  <c r="H90" i="9"/>
  <c r="P90" i="9"/>
  <c r="X90" i="9"/>
  <c r="B90" i="12"/>
  <c r="J90" i="12"/>
  <c r="R90" i="12"/>
  <c r="Z90" i="12"/>
  <c r="AH90" i="12"/>
  <c r="AP90" i="12"/>
  <c r="AX90" i="12"/>
  <c r="BF90" i="12"/>
  <c r="BN90" i="12"/>
  <c r="H90" i="15"/>
  <c r="P90" i="15"/>
  <c r="X90" i="15"/>
  <c r="B90" i="18"/>
  <c r="J90" i="18"/>
  <c r="R90" i="18"/>
  <c r="Z90" i="18"/>
  <c r="AH90" i="18"/>
  <c r="AP90" i="18"/>
  <c r="AX90" i="18"/>
  <c r="BF90" i="18"/>
  <c r="F90" i="21"/>
  <c r="N90" i="21"/>
  <c r="V90" i="21"/>
  <c r="AD90" i="21"/>
  <c r="AL90" i="21"/>
  <c r="AT90" i="21"/>
  <c r="BB90" i="21"/>
  <c r="H90" i="24"/>
  <c r="P90" i="24"/>
  <c r="X90" i="24"/>
  <c r="AF90" i="24"/>
  <c r="AN90" i="24"/>
  <c r="AV90" i="24"/>
  <c r="BD90" i="24"/>
  <c r="D90" i="27"/>
  <c r="L90" i="27"/>
  <c r="B90" i="33"/>
  <c r="J90" i="33"/>
  <c r="R90" i="33"/>
  <c r="H90" i="30"/>
  <c r="P90" i="30"/>
  <c r="X90" i="30"/>
  <c r="AF90" i="30"/>
  <c r="F90" i="39"/>
  <c r="B90" i="48"/>
  <c r="J90" i="48"/>
  <c r="R90" i="48"/>
  <c r="Z90" i="48"/>
  <c r="AH90" i="48"/>
  <c r="AP90" i="48"/>
  <c r="AX90" i="48"/>
  <c r="B90" i="49"/>
  <c r="J90" i="49"/>
  <c r="R90" i="49"/>
  <c r="Z90" i="49"/>
  <c r="AH90" i="49"/>
  <c r="AP90" i="49"/>
  <c r="AX90" i="49"/>
  <c r="B90" i="50"/>
  <c r="J90" i="50"/>
  <c r="R90" i="50"/>
  <c r="Z90" i="50"/>
  <c r="AH90" i="50"/>
  <c r="B90" i="51"/>
  <c r="J90" i="51"/>
  <c r="R90" i="51"/>
  <c r="Z90" i="51"/>
  <c r="AH90" i="51"/>
  <c r="AP90" i="51"/>
  <c r="AX90" i="51"/>
  <c r="BF90" i="51"/>
  <c r="BN90" i="51"/>
  <c r="BV90" i="51"/>
  <c r="CD90" i="51"/>
  <c r="B90" i="52"/>
  <c r="J90" i="52"/>
  <c r="R90" i="52"/>
  <c r="Z90" i="52"/>
  <c r="AH90" i="52"/>
  <c r="B90" i="53"/>
  <c r="J90" i="53"/>
  <c r="R90" i="53"/>
  <c r="Z90" i="53"/>
  <c r="AH90" i="53"/>
  <c r="AP90" i="53"/>
  <c r="AX90" i="53"/>
  <c r="BF90" i="53"/>
  <c r="BN90" i="53"/>
  <c r="BV90" i="53"/>
  <c r="B90" i="54"/>
  <c r="J90" i="54"/>
  <c r="R90" i="54"/>
  <c r="Z90" i="54"/>
  <c r="AH90" i="54"/>
  <c r="AP90" i="54"/>
  <c r="AX90" i="54"/>
  <c r="BF90" i="54"/>
  <c r="BN90" i="54"/>
  <c r="B90" i="55"/>
  <c r="J90" i="55"/>
  <c r="R90" i="55"/>
  <c r="Z90" i="55"/>
  <c r="AH90" i="55"/>
  <c r="AP90" i="55"/>
  <c r="AX90" i="55"/>
  <c r="BF90" i="55"/>
  <c r="BN90" i="55"/>
  <c r="BV90" i="55"/>
  <c r="B90" i="56"/>
  <c r="J90" i="56"/>
  <c r="R90" i="56"/>
  <c r="B90" i="57"/>
  <c r="J90" i="57"/>
  <c r="R90" i="57"/>
  <c r="B90" i="58"/>
  <c r="J90" i="58"/>
  <c r="R90" i="58"/>
  <c r="Z90" i="58"/>
  <c r="AH90" i="58"/>
  <c r="AP90" i="58"/>
  <c r="F90" i="72"/>
  <c r="D90" i="59"/>
  <c r="L90" i="59"/>
  <c r="C90" i="73"/>
  <c r="K90" i="73"/>
  <c r="E90" i="74"/>
  <c r="M90" i="74"/>
  <c r="G90" i="75"/>
  <c r="E90" i="76"/>
  <c r="M90" i="76"/>
  <c r="U90" i="76"/>
  <c r="G90" i="77"/>
  <c r="E90" i="78"/>
  <c r="M90" i="78"/>
  <c r="U90" i="78"/>
  <c r="I90" i="79"/>
  <c r="Q90" i="79"/>
  <c r="G90" i="80"/>
  <c r="O90" i="80"/>
  <c r="C90" i="81"/>
  <c r="E90" i="82"/>
  <c r="O90" i="83"/>
  <c r="E90" i="1"/>
  <c r="M90" i="1"/>
  <c r="U90" i="1"/>
  <c r="AC90" i="1"/>
  <c r="AK90" i="1"/>
  <c r="C90" i="6"/>
  <c r="K90" i="6"/>
  <c r="S90" i="6"/>
  <c r="AA90" i="6"/>
  <c r="AI90" i="6"/>
  <c r="AQ90" i="6"/>
  <c r="I90" i="9"/>
  <c r="Q90" i="9"/>
  <c r="Y90" i="9"/>
  <c r="C90" i="12"/>
  <c r="K90" i="12"/>
  <c r="S90" i="12"/>
  <c r="AA90" i="12"/>
  <c r="AI90" i="12"/>
  <c r="AQ90" i="12"/>
  <c r="AY90" i="12"/>
  <c r="BG90" i="12"/>
  <c r="BO90" i="12"/>
  <c r="I90" i="15"/>
  <c r="Q90" i="15"/>
  <c r="Y90" i="15"/>
  <c r="C90" i="18"/>
  <c r="K90" i="18"/>
  <c r="S90" i="18"/>
  <c r="AA90" i="18"/>
  <c r="AI90" i="18"/>
  <c r="AY90" i="18"/>
  <c r="BG90" i="18"/>
  <c r="G90" i="21"/>
  <c r="H11" i="42"/>
  <c r="O90" i="21"/>
  <c r="W90" i="21"/>
  <c r="AE90" i="21"/>
  <c r="AM90" i="21"/>
  <c r="AU90" i="21"/>
  <c r="BC90" i="21"/>
  <c r="I90" i="24"/>
  <c r="Q90" i="24"/>
  <c r="Y90" i="24"/>
  <c r="AG90" i="24"/>
  <c r="AO90" i="24"/>
  <c r="AW90" i="24"/>
  <c r="BE90" i="24"/>
  <c r="E90" i="27"/>
  <c r="M90" i="27"/>
  <c r="C90" i="33"/>
  <c r="K90" i="33"/>
  <c r="S90" i="33"/>
  <c r="I90" i="30"/>
  <c r="Q90" i="30"/>
  <c r="Y90" i="30"/>
  <c r="AG90" i="30"/>
  <c r="K11" i="42"/>
  <c r="G90" i="39"/>
  <c r="C90" i="48"/>
  <c r="K90" i="48"/>
  <c r="S90" i="48"/>
  <c r="AA90" i="48"/>
  <c r="AI90" i="48"/>
  <c r="AQ90" i="48"/>
  <c r="AY90" i="48"/>
  <c r="C90" i="49"/>
  <c r="K90" i="49"/>
  <c r="S90" i="49"/>
  <c r="AA90" i="49"/>
  <c r="AI90" i="49"/>
  <c r="AQ90" i="49"/>
  <c r="AY90" i="49"/>
  <c r="C90" i="50"/>
  <c r="K90" i="50"/>
  <c r="S90" i="50"/>
  <c r="AA90" i="50"/>
  <c r="AI90" i="50"/>
  <c r="C90" i="51"/>
  <c r="K90" i="51"/>
  <c r="S90" i="51"/>
  <c r="AA90" i="51"/>
  <c r="AI90" i="51"/>
  <c r="AQ90" i="51"/>
  <c r="AY90" i="51"/>
  <c r="BO90" i="51"/>
  <c r="BW90" i="51"/>
  <c r="CE90" i="51"/>
  <c r="C90" i="52"/>
  <c r="K90" i="52"/>
  <c r="S90" i="52"/>
  <c r="AA90" i="52"/>
  <c r="AI90" i="52"/>
  <c r="C90" i="53"/>
  <c r="K90" i="53"/>
  <c r="S90" i="53"/>
  <c r="AA90" i="53"/>
  <c r="AI90" i="53"/>
  <c r="AQ90" i="53"/>
  <c r="AY90" i="53"/>
  <c r="BG90" i="53"/>
  <c r="BO90" i="53"/>
  <c r="BW90" i="53"/>
  <c r="C90" i="54"/>
  <c r="K90" i="54"/>
  <c r="S90" i="54"/>
  <c r="AA90" i="54"/>
  <c r="AI90" i="54"/>
  <c r="AQ90" i="54"/>
  <c r="AY90" i="54"/>
  <c r="BG90" i="54"/>
  <c r="BO90" i="54"/>
  <c r="C90" i="55"/>
  <c r="K90" i="55"/>
  <c r="S90" i="55"/>
  <c r="AA90" i="55"/>
  <c r="AI90" i="55"/>
  <c r="AQ90" i="55"/>
  <c r="AY90" i="55"/>
  <c r="BG90" i="55"/>
  <c r="BO90" i="55"/>
  <c r="BW90" i="55"/>
  <c r="C90" i="56"/>
  <c r="K90" i="56"/>
  <c r="S90" i="56"/>
  <c r="C90" i="57"/>
  <c r="K90" i="57"/>
  <c r="S90" i="57"/>
  <c r="C90" i="58"/>
  <c r="K90" i="58"/>
  <c r="S90" i="58"/>
  <c r="AJ90" i="12"/>
  <c r="AF90" i="21"/>
  <c r="AX90" i="24"/>
  <c r="L90" i="33"/>
  <c r="J90" i="30"/>
  <c r="H90" i="39"/>
  <c r="AR90" i="48"/>
  <c r="AR90" i="55"/>
  <c r="N90" i="59"/>
  <c r="S90" i="9"/>
  <c r="U90" i="12"/>
  <c r="AK90" i="18"/>
  <c r="K90" i="30"/>
  <c r="AK90" i="48"/>
  <c r="E90" i="51"/>
  <c r="F10" i="42"/>
  <c r="G90" i="15"/>
  <c r="M90" i="39"/>
  <c r="M10" i="42"/>
  <c r="G90" i="30"/>
  <c r="L10" i="42"/>
  <c r="I90" i="52"/>
  <c r="F10" i="44"/>
  <c r="G90" i="9"/>
  <c r="D10" i="42"/>
  <c r="D10" i="44"/>
  <c r="I90" i="50"/>
  <c r="H10" i="44"/>
  <c r="I90" i="54"/>
  <c r="I90" i="55"/>
  <c r="I10" i="44"/>
  <c r="J10" i="44"/>
  <c r="I90" i="56"/>
  <c r="C10" i="44"/>
  <c r="I90" i="49"/>
  <c r="I90" i="53"/>
  <c r="G10" i="44"/>
  <c r="B90" i="1"/>
  <c r="J90" i="1"/>
  <c r="R90" i="1"/>
  <c r="Z90" i="1"/>
  <c r="AH90" i="1"/>
  <c r="AP90" i="1"/>
  <c r="H90" i="6"/>
  <c r="P90" i="6"/>
  <c r="X90" i="6"/>
  <c r="AF90" i="6"/>
  <c r="AN90" i="6"/>
  <c r="F90" i="9"/>
  <c r="N90" i="9"/>
  <c r="V90" i="9"/>
  <c r="H90" i="12"/>
  <c r="P90" i="12"/>
  <c r="X90" i="12"/>
  <c r="AF90" i="12"/>
  <c r="AN90" i="12"/>
  <c r="AV90" i="12"/>
  <c r="BD90" i="12"/>
  <c r="BL90" i="12"/>
  <c r="F90" i="15"/>
  <c r="N90" i="15"/>
  <c r="V90" i="15"/>
  <c r="AD90" i="15"/>
  <c r="H90" i="18"/>
  <c r="P90" i="18"/>
  <c r="X90" i="18"/>
  <c r="AF90" i="18"/>
  <c r="AN90" i="18"/>
  <c r="AV90" i="18"/>
  <c r="BD90" i="18"/>
  <c r="D90" i="21"/>
  <c r="L90" i="21"/>
  <c r="T90" i="21"/>
  <c r="AB90" i="21"/>
  <c r="AJ90" i="21"/>
  <c r="AR90" i="21"/>
  <c r="AZ90" i="21"/>
  <c r="F90" i="24"/>
  <c r="N90" i="24"/>
  <c r="V90" i="24"/>
  <c r="AD90" i="24"/>
  <c r="AL90" i="24"/>
  <c r="AT90" i="24"/>
  <c r="BB90" i="24"/>
  <c r="B90" i="27"/>
  <c r="J90" i="27"/>
  <c r="R90" i="27"/>
  <c r="H90" i="33"/>
  <c r="P90" i="33"/>
  <c r="F90" i="30"/>
  <c r="N90" i="30"/>
  <c r="V90" i="30"/>
  <c r="AD90" i="30"/>
  <c r="D90" i="39"/>
  <c r="L90" i="39"/>
  <c r="H90" i="48"/>
  <c r="P90" i="48"/>
  <c r="X90" i="48"/>
  <c r="AF90" i="48"/>
  <c r="AN90" i="48"/>
  <c r="AV90" i="48"/>
  <c r="BD90" i="48"/>
  <c r="H90" i="49"/>
  <c r="P90" i="49"/>
  <c r="X90" i="49"/>
  <c r="AN90" i="49"/>
  <c r="AV90" i="49"/>
  <c r="BD90" i="49"/>
  <c r="H90" i="50"/>
  <c r="P90" i="50"/>
  <c r="X90" i="50"/>
  <c r="AF90" i="50"/>
  <c r="AN90" i="50"/>
  <c r="H90" i="51"/>
  <c r="P90" i="51"/>
  <c r="X90" i="51"/>
  <c r="AF90" i="51"/>
  <c r="AN90" i="51"/>
  <c r="AV90" i="51"/>
  <c r="BD90" i="51"/>
  <c r="BL90" i="51"/>
  <c r="BT90" i="51"/>
  <c r="CB90" i="51"/>
  <c r="CJ90" i="51"/>
  <c r="H90" i="52"/>
  <c r="P90" i="52"/>
  <c r="X90" i="52"/>
  <c r="AF90" i="52"/>
  <c r="AN90" i="52"/>
  <c r="H90" i="53"/>
  <c r="P90" i="53"/>
  <c r="X90" i="53"/>
  <c r="AF90" i="53"/>
  <c r="AN90" i="53"/>
  <c r="AV90" i="53"/>
  <c r="BD90" i="53"/>
  <c r="BL90" i="53"/>
  <c r="CB90" i="53"/>
  <c r="H90" i="54"/>
  <c r="P90" i="54"/>
  <c r="X90" i="54"/>
  <c r="AF90" i="54"/>
  <c r="AN90" i="54"/>
  <c r="AV90" i="54"/>
  <c r="BD90" i="54"/>
  <c r="BL90" i="54"/>
  <c r="BT90" i="54"/>
  <c r="H90" i="55"/>
  <c r="P90" i="55"/>
  <c r="X90" i="55"/>
  <c r="AF90" i="55"/>
  <c r="AN90" i="55"/>
  <c r="AV90" i="55"/>
  <c r="BD90" i="55"/>
  <c r="BL90" i="55"/>
  <c r="BT90" i="55"/>
  <c r="CB90" i="55"/>
  <c r="H90" i="56"/>
  <c r="X90" i="56"/>
  <c r="H90" i="57"/>
  <c r="P90" i="57"/>
  <c r="X90" i="57"/>
  <c r="H90" i="58"/>
  <c r="P90" i="58"/>
  <c r="X90" i="58"/>
  <c r="AF90" i="58"/>
  <c r="AN90" i="58"/>
  <c r="D90" i="72"/>
  <c r="B90" i="59"/>
  <c r="J90" i="59"/>
  <c r="N10" i="44"/>
  <c r="R90" i="59"/>
  <c r="I90" i="73"/>
  <c r="C90" i="74"/>
  <c r="K90" i="74"/>
  <c r="E90" i="75"/>
  <c r="C90" i="76"/>
  <c r="K90" i="76"/>
  <c r="S90" i="76"/>
  <c r="E90" i="77"/>
  <c r="C90" i="78"/>
  <c r="K90" i="78"/>
  <c r="S90" i="78"/>
  <c r="G90" i="79"/>
  <c r="O90" i="79"/>
  <c r="E90" i="80"/>
  <c r="M90" i="80"/>
  <c r="U90" i="80"/>
  <c r="C90" i="82"/>
  <c r="M90" i="83"/>
  <c r="AA90" i="58"/>
  <c r="AI90" i="58"/>
  <c r="AQ90" i="58"/>
  <c r="G90" i="72"/>
  <c r="E90" i="59"/>
  <c r="M90" i="59"/>
  <c r="D90" i="73"/>
  <c r="L90" i="73"/>
  <c r="F90" i="74"/>
  <c r="N90" i="74"/>
  <c r="H90" i="75"/>
  <c r="F90" i="76"/>
  <c r="N90" i="76"/>
  <c r="V90" i="76"/>
  <c r="H90" i="77"/>
  <c r="F90" i="78"/>
  <c r="N90" i="78"/>
  <c r="B90" i="79"/>
  <c r="J90" i="79"/>
  <c r="R90" i="79"/>
  <c r="H90" i="80"/>
  <c r="P90" i="80"/>
  <c r="D90" i="81"/>
  <c r="F90" i="82"/>
  <c r="B90" i="71"/>
  <c r="F90" i="1"/>
  <c r="N90" i="1"/>
  <c r="V90" i="1"/>
  <c r="AD90" i="1"/>
  <c r="AL90" i="1"/>
  <c r="D90" i="6"/>
  <c r="L90" i="6"/>
  <c r="T90" i="6"/>
  <c r="AJ90" i="6"/>
  <c r="B90" i="9"/>
  <c r="J90" i="9"/>
  <c r="R90" i="9"/>
  <c r="Z90" i="9"/>
  <c r="D90" i="12"/>
  <c r="L90" i="12"/>
  <c r="T90" i="12"/>
  <c r="AB90" i="12"/>
  <c r="AR90" i="12"/>
  <c r="AZ90" i="12"/>
  <c r="B90" i="15"/>
  <c r="J90" i="15"/>
  <c r="R90" i="15"/>
  <c r="Z90" i="15"/>
  <c r="D90" i="18"/>
  <c r="L90" i="18"/>
  <c r="T90" i="18"/>
  <c r="AB90" i="18"/>
  <c r="AJ90" i="18"/>
  <c r="AR90" i="18"/>
  <c r="AZ90" i="18"/>
  <c r="BH90" i="18"/>
  <c r="H90" i="21"/>
  <c r="P90" i="21"/>
  <c r="X90" i="21"/>
  <c r="AV90" i="21"/>
  <c r="B90" i="24"/>
  <c r="J90" i="24"/>
  <c r="R90" i="24"/>
  <c r="Z90" i="24"/>
  <c r="AH90" i="24"/>
  <c r="AP90" i="24"/>
  <c r="BF90" i="24"/>
  <c r="N90" i="27"/>
  <c r="D90" i="33"/>
  <c r="B90" i="30"/>
  <c r="R90" i="30"/>
  <c r="Z90" i="30"/>
  <c r="AH90" i="30"/>
  <c r="D90" i="48"/>
  <c r="L90" i="48"/>
  <c r="T90" i="48"/>
  <c r="AB90" i="48"/>
  <c r="AJ90" i="48"/>
  <c r="AZ90" i="48"/>
  <c r="D90" i="49"/>
  <c r="L90" i="49"/>
  <c r="T90" i="49"/>
  <c r="AB90" i="49"/>
  <c r="AJ90" i="49"/>
  <c r="AR90" i="49"/>
  <c r="AZ90" i="49"/>
  <c r="D90" i="50"/>
  <c r="L90" i="50"/>
  <c r="T90" i="50"/>
  <c r="AB90" i="50"/>
  <c r="AJ90" i="50"/>
  <c r="D90" i="51"/>
  <c r="L90" i="51"/>
  <c r="T90" i="51"/>
  <c r="AB90" i="51"/>
  <c r="AJ90" i="51"/>
  <c r="AR90" i="51"/>
  <c r="AZ90" i="51"/>
  <c r="BH90" i="51"/>
  <c r="BP90" i="51"/>
  <c r="BX90" i="51"/>
  <c r="CF90" i="51"/>
  <c r="D90" i="52"/>
  <c r="L90" i="52"/>
  <c r="T90" i="52"/>
  <c r="AB90" i="52"/>
  <c r="AJ90" i="52"/>
  <c r="D90" i="53"/>
  <c r="L90" i="53"/>
  <c r="T90" i="53"/>
  <c r="AB90" i="53"/>
  <c r="AJ90" i="53"/>
  <c r="AR90" i="53"/>
  <c r="AZ90" i="53"/>
  <c r="BH90" i="53"/>
  <c r="BP90" i="53"/>
  <c r="BX90" i="53"/>
  <c r="D90" i="54"/>
  <c r="L90" i="54"/>
  <c r="T90" i="54"/>
  <c r="AB90" i="54"/>
  <c r="AJ90" i="54"/>
  <c r="AR90" i="54"/>
  <c r="AZ90" i="54"/>
  <c r="BH90" i="54"/>
  <c r="BP90" i="54"/>
  <c r="D90" i="55"/>
  <c r="L90" i="55"/>
  <c r="T90" i="55"/>
  <c r="AB90" i="55"/>
  <c r="AJ90" i="55"/>
  <c r="AZ90" i="55"/>
  <c r="BH90" i="55"/>
  <c r="BP90" i="55"/>
  <c r="BX90" i="55"/>
  <c r="D90" i="56"/>
  <c r="L90" i="56"/>
  <c r="T90" i="56"/>
  <c r="D90" i="57"/>
  <c r="L90" i="57"/>
  <c r="T90" i="57"/>
  <c r="D90" i="58"/>
  <c r="L90" i="58"/>
  <c r="T90" i="58"/>
  <c r="AB90" i="58"/>
  <c r="AJ90" i="58"/>
  <c r="AR90" i="58"/>
  <c r="H90" i="72"/>
  <c r="F90" i="59"/>
  <c r="E90" i="73"/>
  <c r="M90" i="73"/>
  <c r="G90" i="74"/>
  <c r="O90" i="74"/>
  <c r="I90" i="75"/>
  <c r="G90" i="76"/>
  <c r="O90" i="76"/>
  <c r="W90" i="76"/>
  <c r="I90" i="77"/>
  <c r="G90" i="78"/>
  <c r="O90" i="78"/>
  <c r="C90" i="79"/>
  <c r="K90" i="79"/>
  <c r="S90" i="79"/>
  <c r="I90" i="80"/>
  <c r="Q90" i="80"/>
  <c r="E90" i="81"/>
  <c r="G90" i="82"/>
  <c r="I90" i="83"/>
  <c r="B13" i="42"/>
  <c r="G90" i="1"/>
  <c r="O90" i="1"/>
  <c r="AE90" i="1"/>
  <c r="AM90" i="1"/>
  <c r="E90" i="6"/>
  <c r="M90" i="6"/>
  <c r="AC90" i="6"/>
  <c r="AK90" i="6"/>
  <c r="C90" i="9"/>
  <c r="K90" i="9"/>
  <c r="AA90" i="9"/>
  <c r="E90" i="12"/>
  <c r="M90" i="12"/>
  <c r="AC90" i="12"/>
  <c r="AK90" i="12"/>
  <c r="AS90" i="12"/>
  <c r="BA90" i="12"/>
  <c r="BI90" i="12"/>
  <c r="C90" i="15"/>
  <c r="K90" i="15"/>
  <c r="S90" i="15"/>
  <c r="AA90" i="15"/>
  <c r="E90" i="18"/>
  <c r="M90" i="18"/>
  <c r="U90" i="18"/>
  <c r="AS90" i="18"/>
  <c r="BA90" i="18"/>
  <c r="BI90" i="18"/>
  <c r="I90" i="21"/>
  <c r="Q90" i="21"/>
  <c r="Y90" i="21"/>
  <c r="AG90" i="21"/>
  <c r="AO90" i="21"/>
  <c r="AW90" i="21"/>
  <c r="C90" i="24"/>
  <c r="K90" i="24"/>
  <c r="S90" i="24"/>
  <c r="AA90" i="24"/>
  <c r="AI90" i="24"/>
  <c r="AQ90" i="24"/>
  <c r="AY90" i="24"/>
  <c r="BG90" i="24"/>
  <c r="J13" i="42"/>
  <c r="G90" i="27"/>
  <c r="O90" i="27"/>
  <c r="E90" i="33"/>
  <c r="M90" i="33"/>
  <c r="C90" i="30"/>
  <c r="S90" i="30"/>
  <c r="AA90" i="30"/>
  <c r="AI90" i="30"/>
  <c r="I90" i="39"/>
  <c r="E90" i="48"/>
  <c r="M90" i="48"/>
  <c r="U90" i="48"/>
  <c r="AC90" i="48"/>
  <c r="AS90" i="48"/>
  <c r="BA90" i="48"/>
  <c r="E90" i="49"/>
  <c r="M90" i="49"/>
  <c r="U90" i="49"/>
  <c r="AC90" i="49"/>
  <c r="AK90" i="49"/>
  <c r="AS90" i="49"/>
  <c r="BA90" i="49"/>
  <c r="E90" i="50"/>
  <c r="M90" i="50"/>
  <c r="U90" i="50"/>
  <c r="AC90" i="50"/>
  <c r="AK90" i="50"/>
  <c r="M90" i="51"/>
  <c r="U90" i="51"/>
  <c r="AC90" i="51"/>
  <c r="AK90" i="51"/>
  <c r="AS90" i="51"/>
  <c r="BA90" i="51"/>
  <c r="BI90" i="51"/>
  <c r="BQ90" i="51"/>
  <c r="BY90" i="51"/>
  <c r="CG90" i="51"/>
  <c r="M90" i="52"/>
  <c r="U90" i="52"/>
  <c r="AC90" i="52"/>
  <c r="AK90" i="52"/>
  <c r="E90" i="53"/>
  <c r="M90" i="53"/>
  <c r="U90" i="53"/>
  <c r="AC90" i="53"/>
  <c r="AK90" i="53"/>
  <c r="AS90" i="53"/>
  <c r="BA90" i="53"/>
  <c r="BI90" i="53"/>
  <c r="BQ90" i="53"/>
  <c r="BY90" i="53"/>
  <c r="E90" i="54"/>
  <c r="M90" i="54"/>
  <c r="U90" i="54"/>
  <c r="AC90" i="54"/>
  <c r="AK90" i="54"/>
  <c r="AS90" i="54"/>
  <c r="BA90" i="54"/>
  <c r="BI90" i="54"/>
  <c r="BQ90" i="54"/>
  <c r="E90" i="55"/>
  <c r="M90" i="55"/>
  <c r="U90" i="55"/>
  <c r="AC90" i="55"/>
  <c r="AK90" i="55"/>
  <c r="AS90" i="55"/>
  <c r="BA90" i="55"/>
  <c r="BI90" i="55"/>
  <c r="BQ90" i="55"/>
  <c r="BY90" i="55"/>
  <c r="E90" i="56"/>
  <c r="M90" i="56"/>
  <c r="U90" i="56"/>
  <c r="E90" i="57"/>
  <c r="M90" i="57"/>
  <c r="U90" i="57"/>
  <c r="E90" i="58"/>
  <c r="M90" i="58"/>
  <c r="U90" i="58"/>
  <c r="AC90" i="58"/>
  <c r="AK90" i="58"/>
  <c r="AS90" i="58"/>
  <c r="I90" i="72"/>
  <c r="G90" i="59"/>
  <c r="O90" i="59"/>
  <c r="F90" i="73"/>
  <c r="N90" i="73"/>
  <c r="H90" i="74"/>
  <c r="B90" i="75"/>
  <c r="J90" i="75"/>
  <c r="H90" i="76"/>
  <c r="P90" i="76"/>
  <c r="B90" i="77"/>
  <c r="J90" i="77"/>
  <c r="H90" i="78"/>
  <c r="P90" i="78"/>
  <c r="D90" i="79"/>
  <c r="L90" i="79"/>
  <c r="B90" i="80"/>
  <c r="J90" i="80"/>
  <c r="R90" i="80"/>
  <c r="F90" i="81"/>
  <c r="B90" i="83"/>
  <c r="J90" i="83"/>
  <c r="D90" i="71"/>
  <c r="H90" i="1"/>
  <c r="P90" i="1"/>
  <c r="X90" i="1"/>
  <c r="AF90" i="1"/>
  <c r="AN90" i="1"/>
  <c r="F90" i="6"/>
  <c r="AD90" i="12"/>
  <c r="AT90" i="12"/>
  <c r="L90" i="15"/>
  <c r="AB90" i="15"/>
  <c r="V90" i="18"/>
  <c r="AD90" i="18"/>
  <c r="AL90" i="18"/>
  <c r="R90" i="21"/>
  <c r="AH90" i="21"/>
  <c r="AJ90" i="24"/>
  <c r="B90" i="39"/>
  <c r="AL90" i="48"/>
  <c r="F90" i="49"/>
  <c r="F90" i="51"/>
  <c r="BR90" i="51"/>
  <c r="N90" i="53"/>
  <c r="BZ90" i="53"/>
  <c r="AT90" i="54"/>
  <c r="F90" i="55"/>
  <c r="BR90" i="55"/>
  <c r="BZ90" i="55"/>
  <c r="N90" i="6"/>
  <c r="V90" i="6"/>
  <c r="AD90" i="6"/>
  <c r="AL90" i="6"/>
  <c r="D90" i="9"/>
  <c r="L90" i="9"/>
  <c r="T90" i="9"/>
  <c r="AB90" i="9"/>
  <c r="F90" i="12"/>
  <c r="N90" i="12"/>
  <c r="V90" i="12"/>
  <c r="AL90" i="12"/>
  <c r="BB90" i="12"/>
  <c r="T90" i="15"/>
  <c r="F90" i="18"/>
  <c r="N90" i="18"/>
  <c r="AT90" i="18"/>
  <c r="BB90" i="18"/>
  <c r="B90" i="21"/>
  <c r="J90" i="21"/>
  <c r="Z90" i="21"/>
  <c r="AP90" i="21"/>
  <c r="AX90" i="21"/>
  <c r="D90" i="24"/>
  <c r="L90" i="24"/>
  <c r="T90" i="24"/>
  <c r="AB90" i="24"/>
  <c r="AR90" i="24"/>
  <c r="BH90" i="24"/>
  <c r="H90" i="27"/>
  <c r="P90" i="27"/>
  <c r="F90" i="33"/>
  <c r="D90" i="30"/>
  <c r="L90" i="30"/>
  <c r="T90" i="30"/>
  <c r="AB90" i="30"/>
  <c r="J90" i="39"/>
  <c r="F90" i="48"/>
  <c r="V90" i="48"/>
  <c r="AD90" i="48"/>
  <c r="AT90" i="48"/>
  <c r="BB90" i="48"/>
  <c r="N90" i="49"/>
  <c r="V90" i="49"/>
  <c r="AD90" i="49"/>
  <c r="AL90" i="49"/>
  <c r="AT90" i="49"/>
  <c r="BB90" i="49"/>
  <c r="F90" i="50"/>
  <c r="N90" i="50"/>
  <c r="V90" i="50"/>
  <c r="AD90" i="50"/>
  <c r="AL90" i="50"/>
  <c r="N90" i="51"/>
  <c r="V90" i="51"/>
  <c r="AD90" i="51"/>
  <c r="AL90" i="51"/>
  <c r="AT90" i="51"/>
  <c r="BB90" i="51"/>
  <c r="BJ90" i="51"/>
  <c r="BZ90" i="51"/>
  <c r="CH90" i="51"/>
  <c r="F90" i="52"/>
  <c r="N90" i="52"/>
  <c r="V90" i="52"/>
  <c r="AD90" i="52"/>
  <c r="AL90" i="52"/>
  <c r="F90" i="53"/>
  <c r="V90" i="53"/>
  <c r="AD90" i="53"/>
  <c r="AL90" i="53"/>
  <c r="AT90" i="53"/>
  <c r="BB90" i="53"/>
  <c r="BJ90" i="53"/>
  <c r="BR90" i="53"/>
  <c r="F90" i="54"/>
  <c r="AD90" i="54"/>
  <c r="AL90" i="54"/>
  <c r="BB90" i="54"/>
  <c r="BJ90" i="54"/>
  <c r="BR90" i="54"/>
  <c r="N90" i="55"/>
  <c r="V90" i="55"/>
  <c r="AD90" i="55"/>
  <c r="AT90" i="55"/>
  <c r="BB90" i="55"/>
  <c r="BJ90" i="55"/>
  <c r="F90" i="56"/>
  <c r="N90" i="56"/>
  <c r="V90" i="56"/>
  <c r="F90" i="57"/>
  <c r="N90" i="57"/>
  <c r="V90" i="57"/>
  <c r="F90" i="58"/>
  <c r="N90" i="58"/>
  <c r="V90" i="58"/>
  <c r="AD90" i="58"/>
  <c r="AL90" i="58"/>
  <c r="B90" i="72"/>
  <c r="J90" i="72"/>
  <c r="H90" i="59"/>
  <c r="P90" i="59"/>
  <c r="G90" i="73"/>
  <c r="O90" i="73"/>
  <c r="I90" i="74"/>
  <c r="C90" i="75"/>
  <c r="K90" i="75"/>
  <c r="I90" i="76"/>
  <c r="Q90" i="76"/>
  <c r="C90" i="77"/>
  <c r="K90" i="77"/>
  <c r="I90" i="78"/>
  <c r="Q90" i="78"/>
  <c r="E90" i="79"/>
  <c r="M90" i="79"/>
  <c r="C90" i="80"/>
  <c r="K90" i="80"/>
  <c r="S90" i="80"/>
  <c r="Y90" i="1"/>
  <c r="AG90" i="1"/>
  <c r="AO90" i="1"/>
  <c r="O90" i="6"/>
  <c r="W90" i="6"/>
  <c r="AE90" i="6"/>
  <c r="AM90" i="6"/>
  <c r="M90" i="9"/>
  <c r="U90" i="9"/>
  <c r="O90" i="12"/>
  <c r="W90" i="12"/>
  <c r="AM90" i="12"/>
  <c r="AU90" i="12"/>
  <c r="O90" i="18"/>
  <c r="W90" i="18"/>
  <c r="AM90" i="18"/>
  <c r="BC90" i="18"/>
  <c r="C90" i="21"/>
  <c r="S90" i="21"/>
  <c r="AA90" i="21"/>
  <c r="AI90" i="21"/>
  <c r="AC90" i="24"/>
  <c r="AK90" i="24"/>
  <c r="BA90" i="24"/>
  <c r="Q90" i="27"/>
  <c r="O90" i="33"/>
  <c r="E90" i="30"/>
  <c r="U90" i="30"/>
  <c r="AC90" i="30"/>
  <c r="C90" i="39"/>
  <c r="K90" i="39"/>
  <c r="W90" i="48"/>
  <c r="AE90" i="48"/>
  <c r="G90" i="49"/>
  <c r="O90" i="49"/>
  <c r="AU90" i="49"/>
  <c r="AE90" i="51"/>
  <c r="AU90" i="51"/>
  <c r="BC90" i="51"/>
  <c r="CI90" i="51"/>
  <c r="G90" i="52"/>
  <c r="O90" i="52"/>
  <c r="AM90" i="52"/>
  <c r="AE90" i="53"/>
  <c r="G90" i="54"/>
  <c r="AE90" i="54"/>
  <c r="AM90" i="54"/>
  <c r="BK90" i="54"/>
  <c r="BS90" i="54"/>
  <c r="O90" i="58"/>
  <c r="G90" i="81"/>
  <c r="C90" i="83"/>
  <c r="E90" i="71"/>
  <c r="E90" i="9"/>
  <c r="AC90" i="9"/>
  <c r="BC90" i="12"/>
  <c r="E90" i="15"/>
  <c r="M90" i="15"/>
  <c r="AC90" i="15"/>
  <c r="AU90" i="18"/>
  <c r="K90" i="21"/>
  <c r="AQ90" i="21"/>
  <c r="AS90" i="24"/>
  <c r="BI90" i="24"/>
  <c r="M90" i="30"/>
  <c r="G90" i="48"/>
  <c r="O90" i="48"/>
  <c r="AM90" i="48"/>
  <c r="AU90" i="48"/>
  <c r="BC90" i="48"/>
  <c r="W90" i="49"/>
  <c r="AE90" i="49"/>
  <c r="AM90" i="49"/>
  <c r="BC90" i="49"/>
  <c r="G90" i="50"/>
  <c r="O90" i="50"/>
  <c r="W90" i="50"/>
  <c r="AM90" i="50"/>
  <c r="G90" i="51"/>
  <c r="O90" i="51"/>
  <c r="W90" i="51"/>
  <c r="AM90" i="51"/>
  <c r="BS90" i="51"/>
  <c r="CA90" i="51"/>
  <c r="W90" i="52"/>
  <c r="AE90" i="52"/>
  <c r="O90" i="53"/>
  <c r="W90" i="53"/>
  <c r="AM90" i="53"/>
  <c r="BC90" i="53"/>
  <c r="BK90" i="53"/>
  <c r="BS90" i="53"/>
  <c r="O90" i="54"/>
  <c r="W90" i="54"/>
  <c r="AU90" i="54"/>
  <c r="G90" i="55"/>
  <c r="O90" i="55"/>
  <c r="W90" i="55"/>
  <c r="AE90" i="55"/>
  <c r="AM90" i="55"/>
  <c r="AU90" i="55"/>
  <c r="BC90" i="55"/>
  <c r="BK90" i="55"/>
  <c r="BS90" i="55"/>
  <c r="CA90" i="55"/>
  <c r="G90" i="56"/>
  <c r="W90" i="56"/>
  <c r="G90" i="57"/>
  <c r="O90" i="57"/>
  <c r="W90" i="57"/>
  <c r="G90" i="58"/>
  <c r="W90" i="58"/>
  <c r="AE90" i="58"/>
  <c r="AM90" i="58"/>
  <c r="C90" i="72"/>
  <c r="I90" i="59"/>
  <c r="K15" i="44"/>
  <c r="Q90" i="59"/>
  <c r="H90" i="73"/>
  <c r="B90" i="74"/>
  <c r="J90" i="74"/>
  <c r="D90" i="75"/>
  <c r="B90" i="76"/>
  <c r="J90" i="76"/>
  <c r="R90" i="76"/>
  <c r="D90" i="77"/>
  <c r="B90" i="78"/>
  <c r="J90" i="78"/>
  <c r="R90" i="78"/>
  <c r="F90" i="79"/>
  <c r="N90" i="79"/>
  <c r="D90" i="80"/>
  <c r="L90" i="80"/>
  <c r="T90" i="80"/>
  <c r="B90" i="82"/>
  <c r="D90" i="83"/>
  <c r="G90" i="18"/>
  <c r="G90" i="33"/>
  <c r="G90" i="12" l="1"/>
  <c r="E45" i="42"/>
  <c r="K45" i="42" s="1"/>
  <c r="H90" i="42"/>
  <c r="G90" i="42"/>
  <c r="C90" i="42"/>
  <c r="B90" i="42"/>
  <c r="J90" i="44"/>
  <c r="F90" i="42"/>
  <c r="I90" i="42"/>
  <c r="I90" i="44"/>
  <c r="F90" i="44"/>
  <c r="L90" i="44"/>
  <c r="G90" i="44"/>
  <c r="H90" i="44"/>
  <c r="E90" i="44"/>
  <c r="J90" i="42"/>
  <c r="C90" i="44"/>
  <c r="D90" i="44"/>
  <c r="B90" i="44"/>
  <c r="M90" i="44"/>
  <c r="L90" i="42"/>
  <c r="K90" i="44"/>
  <c r="D90" i="42"/>
  <c r="N90" i="44"/>
  <c r="E90" i="42" l="1"/>
  <c r="K90" i="42"/>
  <c r="M90" i="42" l="1"/>
</calcChain>
</file>

<file path=xl/sharedStrings.xml><?xml version="1.0" encoding="utf-8"?>
<sst xmlns="http://schemas.openxmlformats.org/spreadsheetml/2006/main" count="7117" uniqueCount="434">
  <si>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</si>
  <si>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</si>
  <si>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</si>
  <si>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</si>
  <si>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</si>
  <si>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</si>
  <si>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</si>
  <si>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</si>
  <si>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</si>
  <si>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</si>
  <si>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</si>
  <si>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</si>
  <si>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</si>
  <si>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</si>
  <si>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</si>
  <si>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</si>
  <si>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</si>
  <si>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</si>
  <si>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</si>
  <si>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</si>
  <si>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</si>
  <si>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</si>
  <si>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</si>
  <si>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</si>
  <si>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</si>
  <si>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</si>
  <si>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</si>
  <si>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</si>
  <si>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</si>
  <si>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</si>
  <si>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</si>
  <si>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</si>
  <si>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</si>
  <si>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</si>
  <si>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</si>
  <si>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</si>
  <si>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</si>
  <si>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</si>
  <si>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</si>
  <si>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</si>
  <si>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</si>
  <si>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</si>
  <si>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</si>
  <si>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</si>
  <si>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</si>
  <si>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</si>
  <si>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</si>
  <si>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</si>
  <si>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</si>
  <si>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</si>
  <si>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</si>
  <si>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</si>
  <si>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</si>
  <si>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</si>
  <si>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</si>
  <si>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</si>
  <si>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</si>
  <si>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</si>
  <si>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</si>
  <si>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</si>
  <si>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</si>
  <si>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</si>
  <si>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</si>
  <si>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</si>
  <si>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</si>
  <si>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</si>
  <si>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</si>
  <si>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</si>
  <si>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</si>
  <si>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</si>
  <si>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</si>
  <si>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</si>
  <si>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</si>
  <si>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</si>
  <si>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</si>
  <si>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</si>
  <si>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</si>
  <si>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</si>
  <si>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</si>
  <si>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</si>
  <si>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</si>
  <si>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</si>
  <si>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</si>
  <si>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</si>
  <si>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</si>
  <si>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</si>
  <si>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</si>
  <si>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</si>
  <si>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</si>
  <si>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</si>
  <si>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</si>
  <si>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</si>
  <si>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</si>
  <si>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</si>
  <si>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</si>
  <si>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</si>
  <si>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</si>
  <si>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</si>
  <si>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</si>
  <si>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</si>
  <si>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</si>
  <si>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</si>
  <si>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</si>
  <si>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</si>
  <si>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</si>
  <si>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</si>
  <si>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</si>
  <si>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</si>
  <si>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</si>
  <si>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</si>
  <si>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</si>
  <si>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</si>
  <si>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</si>
  <si>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</si>
  <si>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</si>
  <si>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</si>
  <si>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</si>
  <si>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</si>
  <si>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</si>
  <si>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</si>
  <si>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</si>
  <si>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</si>
  <si>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</si>
  <si>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</si>
  <si>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</si>
  <si>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</si>
  <si>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</si>
  <si>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</si>
  <si>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</si>
  <si>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</si>
  <si>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</si>
  <si>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</si>
  <si>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</si>
  <si>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</si>
  <si>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</si>
  <si>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</si>
  <si>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</si>
  <si>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</si>
  <si>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</si>
  <si>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</si>
  <si>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</si>
  <si>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</si>
  <si>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</si>
  <si>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</si>
  <si>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</si>
  <si>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</si>
  <si>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</si>
  <si>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</si>
  <si>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</si>
  <si>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</si>
  <si>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</si>
  <si>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</si>
  <si>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</si>
  <si>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</si>
  <si>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</si>
  <si>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</si>
  <si>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</si>
  <si>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</si>
  <si>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</si>
  <si>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</si>
  <si>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</si>
  <si>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</si>
  <si>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</si>
  <si>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</si>
  <si>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</si>
  <si>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</si>
  <si>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</si>
  <si>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</si>
  <si>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</si>
  <si>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</si>
  <si>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</si>
  <si>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</si>
  <si>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</si>
  <si>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</si>
  <si>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</si>
  <si>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</si>
  <si>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</si>
  <si>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</si>
  <si>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</si>
  <si>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</si>
  <si>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</si>
  <si>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</si>
  <si>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</si>
  <si>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</si>
  <si>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</si>
  <si>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</si>
  <si>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</si>
  <si>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</si>
  <si>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</si>
  <si>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</si>
  <si>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</si>
  <si>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</si>
  <si>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</si>
  <si>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</si>
  <si>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</si>
  <si>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</si>
  <si>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</si>
  <si>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</si>
  <si>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</si>
  <si>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</si>
  <si>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</si>
  <si>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</si>
  <si>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</si>
  <si>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</si>
  <si>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</si>
  <si>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</si>
  <si>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</si>
  <si>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</si>
  <si>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</si>
  <si>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</si>
  <si>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</si>
  <si>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</si>
  <si>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</si>
  <si>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</si>
  <si>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</si>
  <si>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</si>
  <si>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</si>
  <si>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</si>
  <si>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</si>
  <si>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</si>
  <si>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</si>
  <si>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</si>
  <si>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</si>
  <si>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</si>
  <si>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</si>
  <si>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</si>
  <si>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</si>
  <si>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</si>
  <si>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</si>
  <si>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</si>
  <si>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</si>
  <si>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</si>
  <si>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</si>
  <si>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</si>
  <si>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</si>
  <si>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</si>
  <si>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</si>
  <si>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</si>
  <si>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</si>
  <si>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</si>
  <si>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</si>
  <si>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</si>
  <si>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</si>
  <si>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</si>
  <si>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</si>
  <si>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</si>
  <si>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</si>
  <si>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</si>
  <si>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</si>
  <si>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</si>
  <si>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</si>
  <si>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</si>
  <si>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</si>
  <si>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</si>
  <si>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</si>
  <si>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</si>
  <si>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</si>
  <si>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</si>
  <si>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</si>
  <si>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</si>
  <si>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</si>
  <si>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</si>
  <si>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</si>
  <si>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</si>
  <si>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</si>
  <si>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</si>
  <si>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</si>
  <si>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</si>
  <si>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</si>
  <si>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</si>
  <si>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</si>
  <si>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</si>
  <si>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</si>
  <si>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</si>
  <si>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</si>
  <si>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</si>
  <si>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</si>
  <si>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</si>
  <si>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</si>
  <si>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</si>
  <si>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</si>
  <si>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</si>
  <si>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</si>
  <si>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 xml:space="preserve"> </t>
  </si>
  <si>
    <t xml:space="preserve">  </t>
  </si>
  <si>
    <t>VGC1</t>
  </si>
  <si>
    <t xml:space="preserve">Expenditure &amp; Revenue </t>
  </si>
  <si>
    <t xml:space="preserve">State 
Government Grants </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</si>
  <si>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</si>
  <si>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</si>
  <si>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</si>
  <si>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</si>
  <si>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</si>
  <si>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</si>
  <si>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</si>
  <si>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</si>
  <si>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</si>
  <si>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</si>
  <si>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t>Sub-total</t>
  </si>
  <si>
    <t>Aged and Disabled Services</t>
  </si>
  <si>
    <t>Total</t>
  </si>
  <si>
    <t>Other (please specify)</t>
  </si>
  <si>
    <t/>
  </si>
  <si>
    <t xml:space="preserve">    - General Purpose Grants</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</si>
  <si>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</si>
  <si>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</si>
  <si>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</si>
  <si>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</si>
  <si>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</si>
  <si>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</si>
  <si>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</si>
  <si>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</si>
  <si>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</si>
  <si>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</si>
  <si>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 xml:space="preserve">Previous year total      </t>
  </si>
  <si>
    <t>Victorian Local Government Grants Commission</t>
  </si>
  <si>
    <t>Council Name</t>
  </si>
  <si>
    <t>Commonwealth 
Government Grants</t>
  </si>
  <si>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</si>
  <si>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</si>
  <si>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r>
      <t xml:space="preserve">Rates &amp; Charges </t>
    </r>
    <r>
      <rPr>
        <i/>
        <sz val="11"/>
        <color rgb="FFFF0000"/>
        <rFont val="Arial"/>
        <family val="2"/>
      </rPr>
      <t>(should equal VGC2 - 04999)</t>
    </r>
  </si>
  <si>
    <t xml:space="preserve">Financial Assistance Grants (VLGGC) </t>
  </si>
  <si>
    <t xml:space="preserve">    - Local Roads Grant</t>
  </si>
  <si>
    <t xml:space="preserve">NOTE:   * From 26 Sept 2022, Moreland City Council changed name to Merri-bek City Council.  </t>
  </si>
  <si>
    <t>Merri-bek (C)</t>
  </si>
  <si>
    <t>as at 30 June 2023</t>
  </si>
  <si>
    <t>2022-23</t>
  </si>
  <si>
    <t>FSPL</t>
  </si>
  <si>
    <t> </t>
  </si>
  <si>
    <t>Employee oncosts</t>
  </si>
  <si>
    <t>Sale of Assets net profit / (loss)</t>
  </si>
  <si>
    <t>Amortisation</t>
  </si>
  <si>
    <t>Depreciation (to be assigned)</t>
  </si>
  <si>
    <t>Net loss on Disposal of Property, Infrastructure, Plant &amp; Equipment</t>
  </si>
  <si>
    <t>Share of net Loss on Joint Venture</t>
  </si>
  <si>
    <t>Fair Value adjustment to Investment Property</t>
  </si>
  <si>
    <t>Works Fleet/Plant Operations</t>
  </si>
  <si>
    <t>Operations Group Management</t>
  </si>
  <si>
    <t>Working For Victoria</t>
  </si>
  <si>
    <t>Private Works</t>
  </si>
  <si>
    <t>Fair Value Adjustment on Investment Property</t>
  </si>
  <si>
    <t>Contributed Assets</t>
  </si>
  <si>
    <t>Natural Disaster - Bushfire recovery</t>
  </si>
  <si>
    <t xml:space="preserve">                           -  </t>
  </si>
  <si>
    <t>Other - Sale of Assets</t>
  </si>
  <si>
    <t>Other - Asset, Infrastructure and Capital Works Management</t>
  </si>
  <si>
    <t>Other - Marketing &amp; Econcomic Development</t>
  </si>
  <si>
    <t>Flood - Oct/Nov 2022</t>
  </si>
  <si>
    <t>COVID/Stimulus related Income &amp; Expenditure</t>
  </si>
  <si>
    <t>Other Non Recurrent</t>
  </si>
  <si>
    <t>Portland Bay Local Port Capital Expenditure</t>
  </si>
  <si>
    <t>Donated Assets</t>
  </si>
  <si>
    <t>Capital Works</t>
  </si>
  <si>
    <t>Contributions - Non-Cash</t>
  </si>
  <si>
    <t>Assets Written Off/Gain on Asset Sales</t>
  </si>
  <si>
    <t>Fair value adjustments</t>
  </si>
  <si>
    <t>Net loss on sale of prop, infrast, P&amp;E</t>
  </si>
  <si>
    <t>Sahre of net loss/gain of assocate</t>
  </si>
  <si>
    <t>Developer Gifted Assets</t>
  </si>
  <si>
    <t>Asset Management</t>
  </si>
  <si>
    <t>Gain on Sale of assets</t>
  </si>
  <si>
    <t>Share on gain on joint venture</t>
  </si>
  <si>
    <t>Revaluation of investment property</t>
  </si>
  <si>
    <t>Revaluation of assets held for sale</t>
  </si>
  <si>
    <t xml:space="preserve">loan interest </t>
  </si>
  <si>
    <t>Loss on disposal of plant &amp; equipment.</t>
  </si>
  <si>
    <t>LT: to be taken out once columns are filled</t>
  </si>
  <si>
    <t>Amortisation - right of use assets</t>
  </si>
  <si>
    <t>Developers Contributions</t>
  </si>
  <si>
    <t>Net loss on disposal of property, infrastructure, plant and equipment</t>
  </si>
  <si>
    <t>Share of surplus from investment in associate</t>
  </si>
  <si>
    <t>Non-monetary asset contribution</t>
  </si>
  <si>
    <t>Disposal of Assets</t>
  </si>
  <si>
    <t>Depn on building, plant and equipment</t>
  </si>
  <si>
    <t>Net Gain on Disposal of Property, Plant &amp; Equipment</t>
  </si>
  <si>
    <t>Net Asset Adjustments,Write Offs, Increment/Decrement</t>
  </si>
  <si>
    <t>Recognition of Non recurrent Assets</t>
  </si>
  <si>
    <t>Movement in investment property value</t>
  </si>
  <si>
    <t>Net loss on disposal of property/infrastructure</t>
  </si>
  <si>
    <t>Asset &amp; Infrastructure Management</t>
  </si>
  <si>
    <t>0</t>
  </si>
  <si>
    <t>Fair value adjustment</t>
  </si>
  <si>
    <t>Loss on disposal of assets</t>
  </si>
  <si>
    <t>Net gain on landfill provision</t>
  </si>
  <si>
    <t>Net loss / (gain) on disposal of assets</t>
  </si>
  <si>
    <t>NCGRLC Share of profit</t>
  </si>
  <si>
    <t>Net gain/(loss) on disposal of property, infrastructure, plant and equipment</t>
  </si>
  <si>
    <t xml:space="preserve">Private Works </t>
  </si>
  <si>
    <t xml:space="preserve">Internal Sales Quarry </t>
  </si>
  <si>
    <t>Net gain on disposal of property, infrastructure, plant and equipment</t>
  </si>
  <si>
    <t>Net asset revaluation decrement expense</t>
  </si>
  <si>
    <t>Net Gain on Disposal of Assets</t>
  </si>
  <si>
    <t>Landfill provision adjustment</t>
  </si>
  <si>
    <t>Net profit / (loss) on disposal of property, plant and equipment  and infrastructure</t>
  </si>
  <si>
    <t>Interest on Rates &amp; Charges</t>
  </si>
  <si>
    <t>Rounding</t>
  </si>
  <si>
    <t>Vicroads Maintenance Expenses (01920)</t>
  </si>
  <si>
    <t xml:space="preserve"> Granted Asset Revenue and  Share of Net Profit/Loss Geelong Regional Library</t>
  </si>
  <si>
    <t>Our Region Our Rivers Federal Funding</t>
  </si>
  <si>
    <t>Unassigned</t>
  </si>
  <si>
    <t>Loss on disposal of Infrastructure and P&amp;E</t>
  </si>
  <si>
    <t>Unallocated FAGS for next Financial Year</t>
  </si>
  <si>
    <t>COVID-19 Centralised Costs</t>
  </si>
  <si>
    <t>Loss on revaluation of land under roads</t>
  </si>
  <si>
    <t>Contributed land assets</t>
  </si>
  <si>
    <t>Contributed infrastructure assets</t>
  </si>
  <si>
    <t>Net asset revaluation increment</t>
  </si>
  <si>
    <t>Interest Paid / Received</t>
  </si>
  <si>
    <t>Developer Capital and non monetary contributions</t>
  </si>
  <si>
    <t>Debt collection fees</t>
  </si>
  <si>
    <t>Net Loss on disposal of property,infrastructure, and plant and equipment</t>
  </si>
  <si>
    <t>Information Services</t>
  </si>
  <si>
    <t xml:space="preserve">Bushfire Support </t>
  </si>
  <si>
    <t>COVID 19</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</si>
  <si>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</si>
  <si>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</si>
  <si>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</si>
  <si>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</si>
  <si>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</si>
  <si>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</si>
  <si>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</si>
  <si>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</si>
  <si>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</si>
  <si>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10-25.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</si>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</sst>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5"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i/>
      <sz val="10"/>
      <color theme="1"/>
      <name val="Arial"/>
      <family val="2"/>
    </font>
    <font>
      <b/>
      <sz val="14"/>
      <color theme="1"/>
      <name val="Arial"/>
      <family val="2"/>
    </font>
    <font>
      <i/>
      <sz val="11"/>
      <color theme="1"/>
      <name val="Arial"/>
      <family val="2"/>
    </font>
    <font>
      <i/>
      <sz val="11"/>
      <color rgb="FFFF0000"/>
      <name val="Arial"/>
      <family val="2"/>
    </font>
    <font>
      <sz val="1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1">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xf numFmtId="0" fontId="30" fillId="0" borderId="0"/>
    <xf numFmtId="0" fontId="16" fillId="0" borderId="0"/>
  </cellStyleXfs>
  <cellXfs count="198">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xf numFmtId="164" fontId="2" fillId="0" borderId="0" xfId="0" applyNumberFormat="1" applyFont="1"/>
    <xf numFmtId="164" fontId="4" fillId="0" borderId="0" xfId="0" applyNumberFormat="1" applyFont="1"/>
    <xf numFmtId="164" fontId="3" fillId="0" borderId="0" xfId="0" applyNumberFormat="1" applyFont="1"/>
    <xf numFmtId="164" fontId="1" fillId="0" borderId="14" xfId="0" applyNumberFormat="1" applyFont="1" applyBorder="1" applyAlignment="1">
      <alignment vertical="top"/>
    </xf>
    <xf numFmtId="164" fontId="1" fillId="0" borderId="17" xfId="0" applyNumberFormat="1" applyFont="1" applyBorder="1" applyAlignment="1">
      <alignment vertical="top"/>
    </xf>
    <xf numFmtId="164" fontId="1" fillId="0" borderId="20" xfId="0" applyNumberFormat="1" applyFont="1" applyBorder="1" applyAlignment="1">
      <alignment vertical="top"/>
    </xf>
    <xf numFmtId="164" fontId="6" fillId="0" borderId="12" xfId="0" applyNumberFormat="1" applyFont="1" applyBorder="1" applyAlignment="1">
      <alignment vertical="top"/>
    </xf>
    <xf numFmtId="164" fontId="6" fillId="0" borderId="13" xfId="0" applyNumberFormat="1" applyFont="1" applyBorder="1" applyAlignment="1">
      <alignment vertical="top"/>
    </xf>
    <xf numFmtId="164" fontId="6" fillId="0" borderId="15" xfId="0" applyNumberFormat="1" applyFont="1" applyBorder="1" applyAlignment="1">
      <alignment vertical="top"/>
    </xf>
    <xf numFmtId="164" fontId="6" fillId="0" borderId="16" xfId="0" applyNumberFormat="1" applyFont="1" applyBorder="1" applyAlignment="1">
      <alignment vertical="top"/>
    </xf>
    <xf numFmtId="164" fontId="6" fillId="0" borderId="18" xfId="0" applyNumberFormat="1" applyFont="1" applyBorder="1" applyAlignment="1">
      <alignment vertical="top"/>
    </xf>
    <xf numFmtId="164" fontId="6" fillId="0" borderId="19" xfId="0" applyNumberFormat="1" applyFont="1" applyBorder="1" applyAlignment="1">
      <alignment vertical="top"/>
    </xf>
    <xf numFmtId="164" fontId="1" fillId="0" borderId="16" xfId="0" applyNumberFormat="1" applyFont="1" applyBorder="1" applyAlignment="1">
      <alignment vertical="top"/>
    </xf>
    <xf numFmtId="164" fontId="1" fillId="0" borderId="19" xfId="0" applyNumberFormat="1" applyFont="1" applyBorder="1" applyAlignment="1">
      <alignment vertical="top"/>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27" xfId="0" applyNumberFormat="1" applyFont="1" applyBorder="1" applyAlignment="1">
      <alignment vertical="top"/>
    </xf>
    <xf numFmtId="164" fontId="1" fillId="0" borderId="15" xfId="0" applyNumberFormat="1" applyFont="1" applyBorder="1" applyAlignment="1">
      <alignment vertical="top"/>
    </xf>
    <xf numFmtId="164" fontId="1" fillId="0" borderId="18" xfId="0" applyNumberFormat="1" applyFont="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Alignment="1">
      <alignment horizontal="left" vertical="center"/>
    </xf>
    <xf numFmtId="0" fontId="9" fillId="5" borderId="25" xfId="0" quotePrefix="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13" fillId="5" borderId="2" xfId="0" applyFont="1" applyFill="1" applyBorder="1"/>
    <xf numFmtId="0" fontId="9" fillId="5" borderId="24" xfId="0" quotePrefix="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Border="1" applyAlignment="1">
      <alignment vertical="top"/>
    </xf>
    <xf numFmtId="164" fontId="6" fillId="0" borderId="17" xfId="0" applyNumberFormat="1" applyFont="1" applyBorder="1" applyAlignment="1">
      <alignment vertical="top"/>
    </xf>
    <xf numFmtId="164" fontId="6" fillId="0" borderId="20" xfId="0" applyNumberFormat="1" applyFont="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3" fontId="24" fillId="0" borderId="0" xfId="0" applyNumberFormat="1" applyFont="1" applyAlignment="1">
      <alignment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0" fontId="22" fillId="0" borderId="0" xfId="0" applyFont="1"/>
    <xf numFmtId="49" fontId="22" fillId="0" borderId="0" xfId="0" applyNumberFormat="1" applyFont="1"/>
    <xf numFmtId="3" fontId="22" fillId="0" borderId="0" xfId="0" applyNumberFormat="1" applyFont="1"/>
    <xf numFmtId="44" fontId="2" fillId="0" borderId="0" xfId="8" applyFont="1" applyAlignment="1">
      <alignment vertical="center"/>
    </xf>
    <xf numFmtId="44" fontId="24" fillId="0" borderId="0" xfId="8" applyFont="1" applyAlignment="1">
      <alignment vertical="center"/>
    </xf>
    <xf numFmtId="0" fontId="27" fillId="0" borderId="30" xfId="0" applyFont="1" applyBorder="1" applyAlignment="1">
      <alignment vertical="center"/>
    </xf>
    <xf numFmtId="49" fontId="27" fillId="0" borderId="30" xfId="0" applyNumberFormat="1" applyFont="1" applyBorder="1" applyAlignment="1">
      <alignment horizontal="center" vertical="center"/>
    </xf>
    <xf numFmtId="3" fontId="27"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7"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28"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19" fillId="0" borderId="0" xfId="0" applyNumberFormat="1" applyFont="1" applyAlignment="1">
      <alignment vertical="center"/>
    </xf>
    <xf numFmtId="164" fontId="27" fillId="0" borderId="30" xfId="0" applyNumberFormat="1" applyFont="1" applyBorder="1" applyAlignment="1">
      <alignment vertical="center"/>
    </xf>
    <xf numFmtId="3" fontId="23" fillId="11" borderId="0" xfId="0" applyNumberFormat="1" applyFont="1" applyFill="1" applyAlignment="1">
      <alignment horizontal="center" vertical="center" wrapText="1"/>
    </xf>
    <xf numFmtId="49"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5" fillId="0" borderId="0" xfId="0" applyNumberFormat="1" applyFont="1" applyAlignment="1">
      <alignment vertical="center"/>
    </xf>
    <xf numFmtId="49" fontId="2" fillId="0" borderId="0" xfId="0" quotePrefix="1" applyNumberFormat="1" applyFont="1" applyAlignment="1">
      <alignment horizontal="center" vertical="center"/>
    </xf>
    <xf numFmtId="164" fontId="26" fillId="0" borderId="0" xfId="0" applyNumberFormat="1" applyFont="1" applyAlignment="1">
      <alignment horizontal="right" vertical="top"/>
    </xf>
    <xf numFmtId="0" fontId="5" fillId="0" borderId="0" xfId="0" applyFont="1"/>
    <xf numFmtId="3" fontId="23" fillId="11" borderId="22" xfId="0" applyNumberFormat="1" applyFont="1" applyFill="1" applyBorder="1" applyAlignment="1">
      <alignment horizontal="center" vertical="center" wrapText="1"/>
    </xf>
    <xf numFmtId="0" fontId="19" fillId="0" borderId="0" xfId="0" applyFont="1"/>
    <xf numFmtId="0" fontId="21" fillId="0" borderId="0" xfId="0" applyFont="1" applyAlignment="1">
      <alignment horizontal="right"/>
    </xf>
    <xf numFmtId="0" fontId="31" fillId="0" borderId="0" xfId="0" applyFont="1"/>
    <xf numFmtId="0" fontId="20" fillId="0" borderId="0" xfId="0" applyFont="1"/>
    <xf numFmtId="0" fontId="21" fillId="0" borderId="30" xfId="0" applyFont="1" applyBorder="1"/>
    <xf numFmtId="0" fontId="32" fillId="11" borderId="0" xfId="0" applyFont="1" applyFill="1"/>
    <xf numFmtId="0" fontId="4" fillId="11" borderId="0" xfId="0" applyFont="1" applyFill="1" applyAlignment="1">
      <alignment vertical="top"/>
    </xf>
    <xf numFmtId="3" fontId="33" fillId="11" borderId="0" xfId="0" applyNumberFormat="1" applyFont="1" applyFill="1" applyAlignment="1">
      <alignment vertical="top"/>
    </xf>
    <xf numFmtId="0" fontId="3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3" borderId="0" xfId="0" applyFont="1" applyFill="1" applyAlignment="1">
      <alignment vertical="top" wrapText="1"/>
    </xf>
    <xf numFmtId="0" fontId="4" fillId="11" borderId="0" xfId="0" applyFont="1" applyFill="1" applyAlignment="1">
      <alignment vertical="top" wrapText="1"/>
    </xf>
    <xf numFmtId="0" fontId="4" fillId="9" borderId="0" xfId="0" applyFont="1" applyFill="1" applyAlignment="1">
      <alignment vertical="top" wrapText="1"/>
    </xf>
    <xf numFmtId="0" fontId="4" fillId="12" borderId="0" xfId="0" applyFont="1" applyFill="1" applyAlignment="1">
      <alignment vertical="top" wrapText="1"/>
    </xf>
    <xf numFmtId="0" fontId="3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distributed" wrapText="1"/>
    </xf>
    <xf numFmtId="0" fontId="34" fillId="11" borderId="0" xfId="0" applyFont="1" applyFill="1"/>
    <xf numFmtId="0" fontId="5" fillId="11" borderId="0" xfId="0" applyFont="1" applyFill="1" applyAlignment="1">
      <alignment vertical="top"/>
    </xf>
    <xf numFmtId="0" fontId="34" fillId="0" borderId="30" xfId="0" applyFont="1" applyBorder="1"/>
    <xf numFmtId="0" fontId="34" fillId="0" borderId="30" xfId="0" applyFont="1" applyBorder="1" applyAlignment="1">
      <alignment vertical="top" wrapText="1"/>
    </xf>
    <xf numFmtId="0" fontId="23" fillId="0" borderId="0" xfId="0" applyFont="1" applyAlignment="1">
      <alignment wrapText="1"/>
    </xf>
    <xf numFmtId="3" fontId="4" fillId="0" borderId="0" xfId="0" applyNumberFormat="1" applyFont="1"/>
  </cellXfs>
  <cellStyles count="11">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 name="Normal 2 2" xfId="10" xr:uid="{337BA661-C2AC-478A-87F3-7DA6F7112868}"/>
    <cellStyle name="Normal 3" xfId="9" xr:uid="{96CC7691-4330-4290-AF56-74B695B9906A}"/>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8F9C-FD3B-4D88-8035-D0E29CD14C84}">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74" customFormat="1" ht="15.5" x14ac:dyDescent="0.35">
      <c r="C1" s="175" t="s">
        <v>326</v>
      </c>
    </row>
    <row r="2" spans="2:3" s="174" customFormat="1" ht="15.5" x14ac:dyDescent="0.35">
      <c r="B2" s="176" t="s">
        <v>315</v>
      </c>
      <c r="C2" s="138"/>
    </row>
    <row r="3" spans="2:3" s="174" customFormat="1" ht="18" x14ac:dyDescent="0.4">
      <c r="B3" s="177" t="s">
        <v>414</v>
      </c>
      <c r="C3" s="138"/>
    </row>
    <row r="4" spans="2:3" s="174" customFormat="1" ht="15.5" x14ac:dyDescent="0.35">
      <c r="B4" s="176" t="s">
        <v>433</v>
      </c>
      <c r="C4" s="138"/>
    </row>
    <row r="5" spans="2:3" s="174" customFormat="1" ht="16" thickBot="1" x14ac:dyDescent="0.4">
      <c r="B5" s="178"/>
      <c r="C5" s="178"/>
    </row>
    <row r="7" spans="2:3" x14ac:dyDescent="0.3">
      <c r="B7" s="179"/>
      <c r="C7" s="180"/>
    </row>
    <row r="8" spans="2:3" ht="25" x14ac:dyDescent="0.3">
      <c r="B8" s="179" t="s">
        <v>285</v>
      </c>
      <c r="C8" s="181" t="s">
        <v>415</v>
      </c>
    </row>
    <row r="9" spans="2:3" x14ac:dyDescent="0.3">
      <c r="B9" s="179"/>
      <c r="C9" s="180"/>
    </row>
    <row r="10" spans="2:3" x14ac:dyDescent="0.3">
      <c r="B10" s="182"/>
      <c r="C10" s="183"/>
    </row>
    <row r="11" spans="2:3" x14ac:dyDescent="0.3">
      <c r="B11" s="182"/>
      <c r="C11" s="183"/>
    </row>
    <row r="12" spans="2:3" ht="28" x14ac:dyDescent="0.3">
      <c r="B12" s="182" t="s">
        <v>416</v>
      </c>
      <c r="C12" s="184" t="s">
        <v>417</v>
      </c>
    </row>
    <row r="13" spans="2:3" ht="42" x14ac:dyDescent="0.3">
      <c r="B13" s="182"/>
      <c r="C13" s="183" t="s">
        <v>418</v>
      </c>
    </row>
    <row r="14" spans="2:3" ht="42" x14ac:dyDescent="0.3">
      <c r="B14" s="182"/>
      <c r="C14" s="183" t="s">
        <v>419</v>
      </c>
    </row>
    <row r="15" spans="2:3" ht="42" x14ac:dyDescent="0.3">
      <c r="B15" s="182"/>
      <c r="C15" s="183" t="s">
        <v>420</v>
      </c>
    </row>
    <row r="16" spans="2:3" ht="84" x14ac:dyDescent="0.3">
      <c r="B16" s="182"/>
      <c r="C16" s="183" t="s">
        <v>421</v>
      </c>
    </row>
    <row r="17" spans="2:3" ht="42" x14ac:dyDescent="0.3">
      <c r="B17" s="182" t="s">
        <v>422</v>
      </c>
      <c r="C17" s="183" t="s">
        <v>423</v>
      </c>
    </row>
    <row r="18" spans="2:3" ht="42" x14ac:dyDescent="0.3">
      <c r="B18" s="182" t="s">
        <v>424</v>
      </c>
      <c r="C18" s="185" t="s">
        <v>425</v>
      </c>
    </row>
    <row r="19" spans="2:3" ht="56" x14ac:dyDescent="0.3">
      <c r="B19" s="182"/>
      <c r="C19" s="186" t="s">
        <v>426</v>
      </c>
    </row>
    <row r="20" spans="2:3" ht="42" x14ac:dyDescent="0.3">
      <c r="B20" s="182"/>
      <c r="C20" s="187" t="s">
        <v>427</v>
      </c>
    </row>
    <row r="21" spans="2:3" ht="56" x14ac:dyDescent="0.3">
      <c r="B21" s="182"/>
      <c r="C21" s="188" t="s">
        <v>428</v>
      </c>
    </row>
    <row r="22" spans="2:3" s="174" customFormat="1" ht="16" thickBot="1" x14ac:dyDescent="0.4">
      <c r="B22" s="178"/>
      <c r="C22" s="178"/>
    </row>
    <row r="23" spans="2:3" s="172" customFormat="1" ht="11.5" x14ac:dyDescent="0.25"/>
    <row r="24" spans="2:3" s="172" customFormat="1" ht="11.5" x14ac:dyDescent="0.25"/>
    <row r="25" spans="2:3" s="172" customFormat="1" ht="34.5" x14ac:dyDescent="0.25">
      <c r="B25" s="189" t="s">
        <v>429</v>
      </c>
      <c r="C25" s="190" t="s">
        <v>430</v>
      </c>
    </row>
    <row r="26" spans="2:3" s="172" customFormat="1" ht="126.5" x14ac:dyDescent="0.25">
      <c r="B26" s="189" t="s">
        <v>431</v>
      </c>
      <c r="C26" s="191" t="s">
        <v>432</v>
      </c>
    </row>
    <row r="27" spans="2:3" s="172" customFormat="1" ht="11.5" x14ac:dyDescent="0.25">
      <c r="B27" s="192"/>
      <c r="C27" s="193"/>
    </row>
    <row r="28" spans="2:3" s="172" customFormat="1" ht="12" thickBot="1" x14ac:dyDescent="0.3">
      <c r="B28" s="194"/>
      <c r="C28" s="195"/>
    </row>
    <row r="193" spans="1:9" s="197" customFormat="1" ht="15.5" x14ac:dyDescent="0.35">
      <c r="A193" s="6"/>
      <c r="B193" s="6"/>
      <c r="C193" s="196"/>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DE5A-EDA8-407F-933F-0C598AF97BEA}">
  <sheetPr>
    <tabColor theme="9" tint="0.39997558519241921"/>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81640625" defaultRowHeight="15.5" x14ac:dyDescent="0.35"/>
  <cols>
    <col min="1" max="1" width="4.81640625" style="143" customWidth="1"/>
    <col min="2" max="2" width="12.81640625" style="143" customWidth="1"/>
    <col min="3" max="3" width="45.81640625" style="144" customWidth="1"/>
    <col min="4" max="4" width="12.81640625" style="152" customWidth="1"/>
    <col min="5" max="5" width="2.81640625" style="143" customWidth="1"/>
    <col min="6" max="11" width="18.81640625" style="145" customWidth="1"/>
    <col min="12" max="12" width="2.81640625" style="143" customWidth="1"/>
    <col min="13" max="21" width="18.81640625" style="145" customWidth="1"/>
    <col min="22" max="22" width="2.81640625" style="143" customWidth="1"/>
    <col min="23" max="26" width="18.81640625" style="145" customWidth="1"/>
    <col min="27" max="27" width="2.81640625" style="143" customWidth="1"/>
    <col min="28" max="16384" width="12.81640625" style="143"/>
  </cols>
  <sheetData>
    <row r="1" spans="1:26" s="103" customFormat="1" ht="18" customHeight="1" x14ac:dyDescent="0.3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5">
      <c r="B2" s="107" t="s">
        <v>285</v>
      </c>
      <c r="C2" s="107" t="s">
        <v>286</v>
      </c>
      <c r="D2" s="108"/>
      <c r="F2" s="109"/>
      <c r="G2" s="109"/>
      <c r="H2" s="109"/>
      <c r="I2" s="109"/>
      <c r="J2" s="109"/>
      <c r="K2" s="110"/>
      <c r="M2" s="109"/>
      <c r="N2" s="109"/>
      <c r="O2" s="109"/>
      <c r="P2" s="109"/>
      <c r="Q2" s="109"/>
      <c r="R2" s="109"/>
      <c r="S2" s="109"/>
      <c r="T2" s="109"/>
      <c r="U2" s="110"/>
      <c r="W2" s="109"/>
      <c r="X2" s="109"/>
      <c r="Y2" s="110"/>
      <c r="Z2" s="110" t="s">
        <v>316</v>
      </c>
    </row>
    <row r="3" spans="1:26" s="103" customFormat="1" ht="18" customHeight="1" x14ac:dyDescent="0.35">
      <c r="B3" s="107"/>
      <c r="C3" s="111" t="s">
        <v>325</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4">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5">
      <c r="B6" s="122"/>
      <c r="C6" s="123"/>
      <c r="D6" s="123"/>
      <c r="F6" s="124" t="s">
        <v>260</v>
      </c>
      <c r="G6" s="124"/>
      <c r="H6" s="124"/>
      <c r="I6" s="124"/>
      <c r="J6" s="124"/>
      <c r="K6" s="124"/>
      <c r="M6" s="124" t="s">
        <v>261</v>
      </c>
      <c r="N6" s="124"/>
      <c r="O6" s="124"/>
      <c r="P6" s="124"/>
      <c r="Q6" s="124"/>
      <c r="R6" s="124"/>
      <c r="S6" s="124"/>
      <c r="T6" s="124"/>
      <c r="U6" s="124"/>
      <c r="W6" s="124"/>
      <c r="X6" s="124"/>
      <c r="Y6" s="124"/>
      <c r="Z6" s="124"/>
    </row>
    <row r="7" spans="1:26" s="121" customFormat="1" ht="33.75" customHeight="1" x14ac:dyDescent="0.35">
      <c r="B7" s="122"/>
      <c r="C7" s="123"/>
      <c r="D7" s="123"/>
      <c r="F7" s="166"/>
      <c r="G7" s="166"/>
      <c r="H7" s="166"/>
      <c r="I7" s="166"/>
      <c r="J7" s="166"/>
      <c r="K7" s="166"/>
      <c r="M7" s="166"/>
      <c r="N7" s="166"/>
      <c r="O7" s="173" t="s">
        <v>287</v>
      </c>
      <c r="P7" s="173"/>
      <c r="Q7" s="173" t="s">
        <v>317</v>
      </c>
      <c r="R7" s="173"/>
      <c r="S7" s="166"/>
      <c r="T7" s="166"/>
      <c r="U7" s="166"/>
      <c r="W7" s="173" t="s">
        <v>288</v>
      </c>
      <c r="X7" s="173"/>
      <c r="Y7" s="173" t="s">
        <v>289</v>
      </c>
      <c r="Z7" s="173"/>
    </row>
    <row r="8" spans="1:26" s="125" customFormat="1" ht="46.5" x14ac:dyDescent="0.35">
      <c r="B8" s="126"/>
      <c r="C8" s="127"/>
      <c r="D8" s="127" t="s">
        <v>290</v>
      </c>
      <c r="F8" s="128" t="s">
        <v>85</v>
      </c>
      <c r="G8" s="128" t="s">
        <v>86</v>
      </c>
      <c r="H8" s="128" t="s">
        <v>87</v>
      </c>
      <c r="I8" s="128" t="s">
        <v>88</v>
      </c>
      <c r="J8" s="128" t="s">
        <v>89</v>
      </c>
      <c r="K8" s="128" t="s">
        <v>291</v>
      </c>
      <c r="M8" s="128" t="s">
        <v>254</v>
      </c>
      <c r="N8" s="128" t="s">
        <v>104</v>
      </c>
      <c r="O8" s="128" t="s">
        <v>292</v>
      </c>
      <c r="P8" s="128" t="s">
        <v>105</v>
      </c>
      <c r="Q8" s="128" t="s">
        <v>292</v>
      </c>
      <c r="R8" s="128" t="s">
        <v>105</v>
      </c>
      <c r="S8" s="128" t="s">
        <v>106</v>
      </c>
      <c r="T8" s="128" t="s">
        <v>107</v>
      </c>
      <c r="U8" s="128" t="s">
        <v>293</v>
      </c>
      <c r="W8" s="128" t="s">
        <v>116</v>
      </c>
      <c r="X8" s="128" t="s">
        <v>117</v>
      </c>
      <c r="Y8" s="128" t="s">
        <v>294</v>
      </c>
      <c r="Z8" s="128" t="s">
        <v>295</v>
      </c>
    </row>
    <row r="9" spans="1:26" s="129" customFormat="1" ht="18" customHeight="1" x14ac:dyDescent="0.35">
      <c r="B9" s="130"/>
      <c r="C9" s="130"/>
      <c r="D9" s="130"/>
      <c r="F9" s="131" t="s">
        <v>77</v>
      </c>
      <c r="G9" s="131" t="s">
        <v>78</v>
      </c>
      <c r="H9" s="131" t="s">
        <v>79</v>
      </c>
      <c r="I9" s="131" t="s">
        <v>80</v>
      </c>
      <c r="J9" s="131" t="s">
        <v>81</v>
      </c>
      <c r="K9" s="130" t="s">
        <v>82</v>
      </c>
      <c r="M9" s="130" t="s">
        <v>255</v>
      </c>
      <c r="N9" s="130" t="s">
        <v>108</v>
      </c>
      <c r="O9" s="130" t="s">
        <v>109</v>
      </c>
      <c r="P9" s="130" t="s">
        <v>110</v>
      </c>
      <c r="Q9" s="130" t="s">
        <v>111</v>
      </c>
      <c r="R9" s="130" t="s">
        <v>112</v>
      </c>
      <c r="S9" s="130" t="s">
        <v>113</v>
      </c>
      <c r="T9" s="130" t="s">
        <v>114</v>
      </c>
      <c r="U9" s="130" t="s">
        <v>115</v>
      </c>
      <c r="W9" s="130" t="s">
        <v>118</v>
      </c>
      <c r="X9" s="130" t="s">
        <v>119</v>
      </c>
      <c r="Y9" s="130" t="s">
        <v>296</v>
      </c>
      <c r="Z9" s="130" t="s">
        <v>297</v>
      </c>
    </row>
    <row r="10" spans="1:26" s="117" customFormat="1" ht="18" customHeight="1" x14ac:dyDescent="0.35">
      <c r="A10" s="132"/>
      <c r="B10" s="133"/>
      <c r="C10" s="137"/>
      <c r="D10" s="167"/>
      <c r="E10" s="132"/>
      <c r="F10" s="154"/>
      <c r="G10" s="154"/>
      <c r="H10" s="154"/>
      <c r="I10" s="154"/>
      <c r="J10" s="154"/>
      <c r="K10" s="154"/>
      <c r="L10" s="154"/>
      <c r="M10" s="154"/>
      <c r="N10" s="154"/>
      <c r="O10" s="154"/>
      <c r="P10" s="154"/>
      <c r="Q10" s="154"/>
      <c r="R10" s="154"/>
      <c r="S10" s="154"/>
      <c r="T10" s="154"/>
      <c r="U10" s="154"/>
      <c r="V10" s="154"/>
      <c r="W10" s="154"/>
      <c r="X10" s="154"/>
      <c r="Y10" s="154"/>
      <c r="Z10" s="154"/>
    </row>
    <row r="11" spans="1:26" s="117" customFormat="1" ht="18" customHeight="1" x14ac:dyDescent="0.35">
      <c r="A11" s="132"/>
      <c r="B11" s="133" t="s">
        <v>84</v>
      </c>
      <c r="C11" s="137"/>
      <c r="D11" s="167"/>
      <c r="E11" s="132"/>
      <c r="F11" s="154"/>
      <c r="G11" s="154"/>
      <c r="H11" s="154"/>
      <c r="I11" s="154"/>
      <c r="J11" s="154"/>
      <c r="K11" s="154"/>
      <c r="L11" s="154"/>
      <c r="M11" s="154"/>
      <c r="N11" s="154"/>
      <c r="O11" s="154"/>
      <c r="P11" s="154"/>
      <c r="Q11" s="154"/>
      <c r="R11" s="154"/>
      <c r="S11" s="154"/>
      <c r="T11" s="154"/>
      <c r="U11" s="154"/>
      <c r="V11" s="154"/>
      <c r="W11" s="154"/>
      <c r="X11" s="154"/>
      <c r="Y11" s="154"/>
      <c r="Z11" s="154"/>
    </row>
    <row r="12" spans="1:26" s="117" customFormat="1" ht="18" customHeight="1" x14ac:dyDescent="0.35">
      <c r="A12" s="132"/>
      <c r="B12" s="133"/>
      <c r="C12" s="137" t="s">
        <v>93</v>
      </c>
      <c r="D12" s="168" t="s">
        <v>91</v>
      </c>
      <c r="E12" s="132"/>
      <c r="F12" s="155"/>
      <c r="G12" s="155"/>
      <c r="H12" s="155"/>
      <c r="I12" s="155"/>
      <c r="J12" s="155"/>
      <c r="K12" s="156">
        <f t="shared" ref="K12:K17" si="0">SUM(F12:J12)</f>
        <v>0</v>
      </c>
      <c r="L12" s="154"/>
      <c r="M12" s="154"/>
      <c r="N12" s="155"/>
      <c r="O12" s="155"/>
      <c r="P12" s="155"/>
      <c r="Q12" s="155"/>
      <c r="R12" s="155"/>
      <c r="S12" s="155"/>
      <c r="T12" s="155"/>
      <c r="U12" s="156">
        <f t="shared" ref="U12:U17" si="1">SUM(N12:T12)</f>
        <v>0</v>
      </c>
      <c r="V12" s="154"/>
      <c r="W12" s="155"/>
      <c r="X12" s="155"/>
      <c r="Y12" s="156">
        <f>K12+W12</f>
        <v>0</v>
      </c>
      <c r="Z12" s="156">
        <f t="shared" ref="Z12:Z17" si="2">U12+X12</f>
        <v>0</v>
      </c>
    </row>
    <row r="13" spans="1:26" s="117" customFormat="1" ht="18" customHeight="1" x14ac:dyDescent="0.35">
      <c r="A13" s="132"/>
      <c r="B13" s="133"/>
      <c r="C13" s="137" t="s">
        <v>94</v>
      </c>
      <c r="D13" s="168" t="s">
        <v>92</v>
      </c>
      <c r="E13" s="132"/>
      <c r="F13" s="155"/>
      <c r="G13" s="155"/>
      <c r="H13" s="155"/>
      <c r="I13" s="155"/>
      <c r="J13" s="155"/>
      <c r="K13" s="156">
        <f t="shared" si="0"/>
        <v>0</v>
      </c>
      <c r="L13" s="154"/>
      <c r="M13" s="154"/>
      <c r="N13" s="155"/>
      <c r="O13" s="155"/>
      <c r="P13" s="155"/>
      <c r="Q13" s="155"/>
      <c r="R13" s="155"/>
      <c r="S13" s="155"/>
      <c r="T13" s="155"/>
      <c r="U13" s="156">
        <f t="shared" si="1"/>
        <v>0</v>
      </c>
      <c r="V13" s="154"/>
      <c r="W13" s="155"/>
      <c r="X13" s="155"/>
      <c r="Y13" s="156">
        <f t="shared" ref="Y13:Y17" si="3">K13+W13</f>
        <v>0</v>
      </c>
      <c r="Z13" s="156">
        <f t="shared" si="2"/>
        <v>0</v>
      </c>
    </row>
    <row r="14" spans="1:26" s="117" customFormat="1" ht="18" customHeight="1" x14ac:dyDescent="0.35">
      <c r="A14" s="132"/>
      <c r="B14" s="133"/>
      <c r="C14" s="137" t="s">
        <v>97</v>
      </c>
      <c r="D14" s="168" t="s">
        <v>95</v>
      </c>
      <c r="E14" s="132"/>
      <c r="F14" s="155"/>
      <c r="G14" s="155"/>
      <c r="H14" s="155"/>
      <c r="I14" s="155"/>
      <c r="J14" s="155"/>
      <c r="K14" s="156">
        <f t="shared" si="0"/>
        <v>0</v>
      </c>
      <c r="L14" s="154"/>
      <c r="M14" s="154"/>
      <c r="N14" s="155"/>
      <c r="O14" s="155"/>
      <c r="P14" s="155"/>
      <c r="Q14" s="155"/>
      <c r="R14" s="155"/>
      <c r="S14" s="155"/>
      <c r="T14" s="155"/>
      <c r="U14" s="156">
        <f t="shared" si="1"/>
        <v>0</v>
      </c>
      <c r="V14" s="154"/>
      <c r="W14" s="155"/>
      <c r="X14" s="155"/>
      <c r="Y14" s="156">
        <f t="shared" si="3"/>
        <v>0</v>
      </c>
      <c r="Z14" s="156">
        <f t="shared" si="2"/>
        <v>0</v>
      </c>
    </row>
    <row r="15" spans="1:26" s="117" customFormat="1" ht="18" customHeight="1" x14ac:dyDescent="0.35">
      <c r="A15" s="132"/>
      <c r="B15" s="133"/>
      <c r="C15" s="137" t="s">
        <v>98</v>
      </c>
      <c r="D15" s="168" t="s">
        <v>96</v>
      </c>
      <c r="E15" s="132"/>
      <c r="F15" s="155"/>
      <c r="G15" s="155"/>
      <c r="H15" s="155"/>
      <c r="I15" s="155"/>
      <c r="J15" s="155"/>
      <c r="K15" s="156">
        <f t="shared" si="0"/>
        <v>0</v>
      </c>
      <c r="L15" s="154"/>
      <c r="M15" s="154"/>
      <c r="N15" s="155"/>
      <c r="O15" s="155"/>
      <c r="P15" s="155"/>
      <c r="Q15" s="155"/>
      <c r="R15" s="155"/>
      <c r="S15" s="155"/>
      <c r="T15" s="155"/>
      <c r="U15" s="156">
        <f t="shared" si="1"/>
        <v>0</v>
      </c>
      <c r="V15" s="154"/>
      <c r="W15" s="155"/>
      <c r="X15" s="155"/>
      <c r="Y15" s="156">
        <f t="shared" si="3"/>
        <v>0</v>
      </c>
      <c r="Z15" s="156">
        <f t="shared" si="2"/>
        <v>0</v>
      </c>
    </row>
    <row r="16" spans="1:26" s="117" customFormat="1" ht="18" customHeight="1" x14ac:dyDescent="0.35">
      <c r="A16" s="132"/>
      <c r="B16" s="133"/>
      <c r="C16" s="169" t="s">
        <v>101</v>
      </c>
      <c r="D16" s="168" t="s">
        <v>99</v>
      </c>
      <c r="E16" s="132"/>
      <c r="F16" s="155"/>
      <c r="G16" s="155"/>
      <c r="H16" s="155"/>
      <c r="I16" s="155"/>
      <c r="J16" s="155"/>
      <c r="K16" s="156">
        <f t="shared" si="0"/>
        <v>0</v>
      </c>
      <c r="L16" s="154"/>
      <c r="M16" s="154"/>
      <c r="N16" s="155"/>
      <c r="O16" s="155"/>
      <c r="P16" s="155"/>
      <c r="Q16" s="155"/>
      <c r="R16" s="155"/>
      <c r="S16" s="155"/>
      <c r="T16" s="155"/>
      <c r="U16" s="156">
        <f t="shared" si="1"/>
        <v>0</v>
      </c>
      <c r="V16" s="154"/>
      <c r="W16" s="155"/>
      <c r="X16" s="155"/>
      <c r="Y16" s="156">
        <f t="shared" si="3"/>
        <v>0</v>
      </c>
      <c r="Z16" s="156">
        <f t="shared" si="2"/>
        <v>0</v>
      </c>
    </row>
    <row r="17" spans="1:26" s="117" customFormat="1" ht="18" customHeight="1" x14ac:dyDescent="0.35">
      <c r="A17" s="132"/>
      <c r="B17" s="133"/>
      <c r="C17" s="169" t="s">
        <v>318</v>
      </c>
      <c r="D17" s="168" t="s">
        <v>100</v>
      </c>
      <c r="E17" s="132"/>
      <c r="F17" s="155"/>
      <c r="G17" s="155"/>
      <c r="H17" s="155"/>
      <c r="I17" s="155"/>
      <c r="J17" s="155"/>
      <c r="K17" s="156">
        <f t="shared" si="0"/>
        <v>0</v>
      </c>
      <c r="L17" s="154"/>
      <c r="M17" s="154"/>
      <c r="N17" s="155"/>
      <c r="O17" s="155"/>
      <c r="P17" s="155"/>
      <c r="Q17" s="155"/>
      <c r="R17" s="155"/>
      <c r="S17" s="155"/>
      <c r="T17" s="155"/>
      <c r="U17" s="156">
        <f t="shared" si="1"/>
        <v>0</v>
      </c>
      <c r="V17" s="154"/>
      <c r="W17" s="155"/>
      <c r="X17" s="155"/>
      <c r="Y17" s="156">
        <f t="shared" si="3"/>
        <v>0</v>
      </c>
      <c r="Z17" s="156">
        <f t="shared" si="2"/>
        <v>0</v>
      </c>
    </row>
    <row r="18" spans="1:26" s="117" customFormat="1" ht="18" customHeight="1" x14ac:dyDescent="0.35">
      <c r="A18" s="132"/>
      <c r="B18" s="133"/>
      <c r="C18" s="136" t="s">
        <v>298</v>
      </c>
      <c r="D18" s="170" t="s">
        <v>149</v>
      </c>
      <c r="E18" s="132"/>
      <c r="F18" s="156">
        <f t="shared" ref="F18:K18" si="4">SUM(F12:F17)</f>
        <v>0</v>
      </c>
      <c r="G18" s="156">
        <f t="shared" si="4"/>
        <v>0</v>
      </c>
      <c r="H18" s="156">
        <f t="shared" si="4"/>
        <v>0</v>
      </c>
      <c r="I18" s="156">
        <f t="shared" si="4"/>
        <v>0</v>
      </c>
      <c r="J18" s="156">
        <f t="shared" si="4"/>
        <v>0</v>
      </c>
      <c r="K18" s="156">
        <f t="shared" si="4"/>
        <v>0</v>
      </c>
      <c r="L18" s="154"/>
      <c r="M18" s="154"/>
      <c r="N18" s="156">
        <f t="shared" ref="N18:U18" si="5">SUM(N12:N17)</f>
        <v>0</v>
      </c>
      <c r="O18" s="156">
        <f t="shared" si="5"/>
        <v>0</v>
      </c>
      <c r="P18" s="156">
        <f t="shared" si="5"/>
        <v>0</v>
      </c>
      <c r="Q18" s="156">
        <f t="shared" si="5"/>
        <v>0</v>
      </c>
      <c r="R18" s="156">
        <f t="shared" si="5"/>
        <v>0</v>
      </c>
      <c r="S18" s="156">
        <f t="shared" si="5"/>
        <v>0</v>
      </c>
      <c r="T18" s="156">
        <f t="shared" si="5"/>
        <v>0</v>
      </c>
      <c r="U18" s="156">
        <f t="shared" si="5"/>
        <v>0</v>
      </c>
      <c r="V18" s="154"/>
      <c r="W18" s="156">
        <f>SUM(W12:W17)</f>
        <v>0</v>
      </c>
      <c r="X18" s="156">
        <f>SUM(X12:X17)</f>
        <v>0</v>
      </c>
      <c r="Y18" s="156">
        <f>SUM(Y12:Y17)</f>
        <v>0</v>
      </c>
      <c r="Z18" s="156">
        <f>SUM(Z12:Z17)</f>
        <v>0</v>
      </c>
    </row>
    <row r="19" spans="1:26" s="117" customFormat="1" ht="18" customHeight="1" x14ac:dyDescent="0.35">
      <c r="A19" s="132"/>
      <c r="B19" s="133" t="s">
        <v>120</v>
      </c>
      <c r="C19" s="137"/>
      <c r="D19" s="167"/>
      <c r="E19" s="132"/>
      <c r="F19" s="154"/>
      <c r="G19" s="154"/>
      <c r="H19" s="154"/>
      <c r="I19" s="154"/>
      <c r="J19" s="154"/>
      <c r="K19" s="154"/>
      <c r="L19" s="154"/>
      <c r="M19" s="154"/>
      <c r="N19" s="154"/>
      <c r="O19" s="154"/>
      <c r="P19" s="154"/>
      <c r="Q19" s="154"/>
      <c r="R19" s="154"/>
      <c r="S19" s="154"/>
      <c r="T19" s="154"/>
      <c r="U19" s="154"/>
      <c r="V19" s="154"/>
      <c r="W19" s="154"/>
      <c r="X19" s="154"/>
      <c r="Y19" s="154"/>
      <c r="Z19" s="154"/>
    </row>
    <row r="20" spans="1:26" s="117" customFormat="1" ht="18" customHeight="1" x14ac:dyDescent="0.35">
      <c r="A20" s="132"/>
      <c r="B20" s="133"/>
      <c r="C20" s="137" t="s">
        <v>130</v>
      </c>
      <c r="D20" s="168" t="s">
        <v>129</v>
      </c>
      <c r="E20" s="132"/>
      <c r="F20" s="155"/>
      <c r="G20" s="155"/>
      <c r="H20" s="155"/>
      <c r="I20" s="155"/>
      <c r="J20" s="155"/>
      <c r="K20" s="156">
        <f t="shared" ref="K20:K25" si="6">SUM(F20:J20)</f>
        <v>0</v>
      </c>
      <c r="L20" s="154"/>
      <c r="M20" s="154"/>
      <c r="N20" s="155"/>
      <c r="O20" s="155"/>
      <c r="P20" s="155"/>
      <c r="Q20" s="155"/>
      <c r="R20" s="155"/>
      <c r="S20" s="155"/>
      <c r="T20" s="155"/>
      <c r="U20" s="156">
        <f t="shared" ref="U20:U25" si="7">SUM(N20:T20)</f>
        <v>0</v>
      </c>
      <c r="V20" s="154"/>
      <c r="W20" s="155"/>
      <c r="X20" s="155"/>
      <c r="Y20" s="156">
        <f t="shared" ref="Y20:Y25" si="8">K20+W20</f>
        <v>0</v>
      </c>
      <c r="Z20" s="156">
        <f t="shared" ref="Z20:Z25" si="9">U20+X20</f>
        <v>0</v>
      </c>
    </row>
    <row r="21" spans="1:26" s="117" customFormat="1" ht="18" customHeight="1" x14ac:dyDescent="0.35">
      <c r="A21" s="132"/>
      <c r="B21" s="133"/>
      <c r="C21" s="137" t="s">
        <v>132</v>
      </c>
      <c r="D21" s="168" t="s">
        <v>131</v>
      </c>
      <c r="E21" s="132"/>
      <c r="F21" s="155"/>
      <c r="G21" s="155"/>
      <c r="H21" s="155"/>
      <c r="I21" s="155"/>
      <c r="J21" s="155"/>
      <c r="K21" s="156">
        <f t="shared" si="6"/>
        <v>0</v>
      </c>
      <c r="L21" s="154"/>
      <c r="M21" s="154"/>
      <c r="N21" s="155"/>
      <c r="O21" s="155"/>
      <c r="P21" s="155"/>
      <c r="Q21" s="155"/>
      <c r="R21" s="155"/>
      <c r="S21" s="155"/>
      <c r="T21" s="155"/>
      <c r="U21" s="156">
        <f t="shared" si="7"/>
        <v>0</v>
      </c>
      <c r="V21" s="154"/>
      <c r="W21" s="155"/>
      <c r="X21" s="155"/>
      <c r="Y21" s="156">
        <f t="shared" si="8"/>
        <v>0</v>
      </c>
      <c r="Z21" s="156">
        <f t="shared" si="9"/>
        <v>0</v>
      </c>
    </row>
    <row r="22" spans="1:26" s="117" customFormat="1" ht="18" customHeight="1" x14ac:dyDescent="0.35">
      <c r="A22" s="132"/>
      <c r="B22" s="133"/>
      <c r="C22" s="137" t="s">
        <v>134</v>
      </c>
      <c r="D22" s="168" t="s">
        <v>133</v>
      </c>
      <c r="E22" s="132"/>
      <c r="F22" s="155"/>
      <c r="G22" s="155"/>
      <c r="H22" s="155"/>
      <c r="I22" s="155"/>
      <c r="J22" s="155"/>
      <c r="K22" s="156">
        <f t="shared" si="6"/>
        <v>0</v>
      </c>
      <c r="L22" s="154"/>
      <c r="M22" s="154"/>
      <c r="N22" s="155"/>
      <c r="O22" s="155"/>
      <c r="P22" s="155"/>
      <c r="Q22" s="155"/>
      <c r="R22" s="155"/>
      <c r="S22" s="155"/>
      <c r="T22" s="155"/>
      <c r="U22" s="156">
        <f t="shared" si="7"/>
        <v>0</v>
      </c>
      <c r="V22" s="154"/>
      <c r="W22" s="155"/>
      <c r="X22" s="155"/>
      <c r="Y22" s="156">
        <f t="shared" si="8"/>
        <v>0</v>
      </c>
      <c r="Z22" s="156">
        <f t="shared" si="9"/>
        <v>0</v>
      </c>
    </row>
    <row r="23" spans="1:26" s="117" customFormat="1" ht="18" customHeight="1" x14ac:dyDescent="0.35">
      <c r="A23" s="132"/>
      <c r="B23" s="133"/>
      <c r="C23" s="137" t="s">
        <v>138</v>
      </c>
      <c r="D23" s="168" t="s">
        <v>135</v>
      </c>
      <c r="E23" s="132"/>
      <c r="F23" s="155"/>
      <c r="G23" s="155"/>
      <c r="H23" s="155"/>
      <c r="I23" s="155"/>
      <c r="J23" s="155"/>
      <c r="K23" s="156">
        <f t="shared" si="6"/>
        <v>0</v>
      </c>
      <c r="L23" s="154"/>
      <c r="M23" s="154"/>
      <c r="N23" s="155"/>
      <c r="O23" s="155"/>
      <c r="P23" s="155"/>
      <c r="Q23" s="155"/>
      <c r="R23" s="155"/>
      <c r="S23" s="155"/>
      <c r="T23" s="155"/>
      <c r="U23" s="156">
        <f t="shared" si="7"/>
        <v>0</v>
      </c>
      <c r="V23" s="154"/>
      <c r="W23" s="155"/>
      <c r="X23" s="155"/>
      <c r="Y23" s="156">
        <f t="shared" si="8"/>
        <v>0</v>
      </c>
      <c r="Z23" s="156">
        <f t="shared" si="9"/>
        <v>0</v>
      </c>
    </row>
    <row r="24" spans="1:26" s="117" customFormat="1" ht="18" customHeight="1" x14ac:dyDescent="0.35">
      <c r="A24" s="132"/>
      <c r="B24" s="133"/>
      <c r="C24" s="137" t="s">
        <v>139</v>
      </c>
      <c r="D24" s="168" t="s">
        <v>136</v>
      </c>
      <c r="E24" s="132"/>
      <c r="F24" s="155"/>
      <c r="G24" s="155"/>
      <c r="H24" s="155"/>
      <c r="I24" s="155"/>
      <c r="J24" s="155"/>
      <c r="K24" s="156">
        <f t="shared" si="6"/>
        <v>0</v>
      </c>
      <c r="L24" s="154"/>
      <c r="M24" s="154"/>
      <c r="N24" s="155"/>
      <c r="O24" s="155"/>
      <c r="P24" s="155"/>
      <c r="Q24" s="155"/>
      <c r="R24" s="155"/>
      <c r="S24" s="155"/>
      <c r="T24" s="155"/>
      <c r="U24" s="156">
        <f t="shared" si="7"/>
        <v>0</v>
      </c>
      <c r="V24" s="154"/>
      <c r="W24" s="155"/>
      <c r="X24" s="155"/>
      <c r="Y24" s="156">
        <f t="shared" si="8"/>
        <v>0</v>
      </c>
      <c r="Z24" s="156">
        <f t="shared" si="9"/>
        <v>0</v>
      </c>
    </row>
    <row r="25" spans="1:26" s="117" customFormat="1" ht="18" customHeight="1" x14ac:dyDescent="0.35">
      <c r="A25" s="132"/>
      <c r="B25" s="133"/>
      <c r="C25" s="169" t="s">
        <v>140</v>
      </c>
      <c r="D25" s="168" t="s">
        <v>137</v>
      </c>
      <c r="E25" s="132"/>
      <c r="F25" s="155"/>
      <c r="G25" s="155"/>
      <c r="H25" s="155"/>
      <c r="I25" s="155"/>
      <c r="J25" s="155"/>
      <c r="K25" s="156">
        <f t="shared" si="6"/>
        <v>0</v>
      </c>
      <c r="L25" s="154"/>
      <c r="M25" s="154"/>
      <c r="N25" s="155"/>
      <c r="O25" s="155"/>
      <c r="P25" s="155"/>
      <c r="Q25" s="155"/>
      <c r="R25" s="155"/>
      <c r="S25" s="155"/>
      <c r="T25" s="155"/>
      <c r="U25" s="156">
        <f t="shared" si="7"/>
        <v>0</v>
      </c>
      <c r="V25" s="154"/>
      <c r="W25" s="155"/>
      <c r="X25" s="155"/>
      <c r="Y25" s="156">
        <f t="shared" si="8"/>
        <v>0</v>
      </c>
      <c r="Z25" s="156">
        <f t="shared" si="9"/>
        <v>0</v>
      </c>
    </row>
    <row r="26" spans="1:26" s="117" customFormat="1" ht="18" customHeight="1" x14ac:dyDescent="0.35">
      <c r="A26" s="132"/>
      <c r="B26" s="133"/>
      <c r="C26" s="136" t="s">
        <v>298</v>
      </c>
      <c r="D26" s="170" t="s">
        <v>150</v>
      </c>
      <c r="E26" s="132"/>
      <c r="F26" s="156">
        <f t="shared" ref="F26:K26" si="10">SUM(F20:F25)</f>
        <v>0</v>
      </c>
      <c r="G26" s="156">
        <f t="shared" si="10"/>
        <v>0</v>
      </c>
      <c r="H26" s="156">
        <f t="shared" si="10"/>
        <v>0</v>
      </c>
      <c r="I26" s="156">
        <f t="shared" si="10"/>
        <v>0</v>
      </c>
      <c r="J26" s="156">
        <f t="shared" si="10"/>
        <v>0</v>
      </c>
      <c r="K26" s="156">
        <f t="shared" si="10"/>
        <v>0</v>
      </c>
      <c r="L26" s="154"/>
      <c r="M26" s="154"/>
      <c r="N26" s="156">
        <f t="shared" ref="N26:U26" si="11">SUM(N20:N25)</f>
        <v>0</v>
      </c>
      <c r="O26" s="156">
        <f t="shared" si="11"/>
        <v>0</v>
      </c>
      <c r="P26" s="156">
        <f t="shared" si="11"/>
        <v>0</v>
      </c>
      <c r="Q26" s="156">
        <f t="shared" si="11"/>
        <v>0</v>
      </c>
      <c r="R26" s="156">
        <f t="shared" si="11"/>
        <v>0</v>
      </c>
      <c r="S26" s="156">
        <f t="shared" si="11"/>
        <v>0</v>
      </c>
      <c r="T26" s="156">
        <f t="shared" si="11"/>
        <v>0</v>
      </c>
      <c r="U26" s="156">
        <f t="shared" si="11"/>
        <v>0</v>
      </c>
      <c r="V26" s="154"/>
      <c r="W26" s="156">
        <f>SUM(W20:W25)</f>
        <v>0</v>
      </c>
      <c r="X26" s="156">
        <f>SUM(X20:X25)</f>
        <v>0</v>
      </c>
      <c r="Y26" s="156">
        <f>SUM(Y20:Y25)</f>
        <v>0</v>
      </c>
      <c r="Z26" s="156">
        <f>SUM(Z20:Z25)</f>
        <v>0</v>
      </c>
    </row>
    <row r="27" spans="1:26" s="117" customFormat="1" ht="18" customHeight="1" x14ac:dyDescent="0.35">
      <c r="A27" s="132"/>
      <c r="B27" s="133" t="s">
        <v>299</v>
      </c>
      <c r="C27" s="137"/>
      <c r="D27" s="167"/>
      <c r="E27" s="132"/>
      <c r="F27" s="154"/>
      <c r="G27" s="154"/>
      <c r="H27" s="154"/>
      <c r="I27" s="154"/>
      <c r="J27" s="154"/>
      <c r="K27" s="154"/>
      <c r="L27" s="154"/>
      <c r="M27" s="154"/>
      <c r="N27" s="154"/>
      <c r="O27" s="154"/>
      <c r="P27" s="154"/>
      <c r="Q27" s="154"/>
      <c r="R27" s="154"/>
      <c r="S27" s="154"/>
      <c r="T27" s="154"/>
      <c r="U27" s="154"/>
      <c r="V27" s="154"/>
      <c r="W27" s="154"/>
      <c r="X27" s="154"/>
      <c r="Y27" s="154"/>
      <c r="Z27" s="154"/>
    </row>
    <row r="28" spans="1:26" s="117" customFormat="1" ht="18" customHeight="1" x14ac:dyDescent="0.35">
      <c r="A28" s="132"/>
      <c r="B28" s="133"/>
      <c r="C28" s="137" t="s">
        <v>144</v>
      </c>
      <c r="D28" s="168" t="s">
        <v>141</v>
      </c>
      <c r="E28" s="132"/>
      <c r="F28" s="155"/>
      <c r="G28" s="155"/>
      <c r="H28" s="155"/>
      <c r="I28" s="155"/>
      <c r="J28" s="155"/>
      <c r="K28" s="156">
        <f>SUM(F28:J28)</f>
        <v>0</v>
      </c>
      <c r="L28" s="154"/>
      <c r="M28" s="154"/>
      <c r="N28" s="155"/>
      <c r="O28" s="155"/>
      <c r="P28" s="155"/>
      <c r="Q28" s="155"/>
      <c r="R28" s="155"/>
      <c r="S28" s="155"/>
      <c r="T28" s="155"/>
      <c r="U28" s="156">
        <f>SUM(N28:T28)</f>
        <v>0</v>
      </c>
      <c r="V28" s="154"/>
      <c r="W28" s="155"/>
      <c r="X28" s="155"/>
      <c r="Y28" s="156">
        <f>K28+W28</f>
        <v>0</v>
      </c>
      <c r="Z28" s="156">
        <f>U28+X28</f>
        <v>0</v>
      </c>
    </row>
    <row r="29" spans="1:26" s="117" customFormat="1" ht="18" customHeight="1" x14ac:dyDescent="0.35">
      <c r="A29" s="132"/>
      <c r="B29" s="133"/>
      <c r="C29" s="137" t="s">
        <v>145</v>
      </c>
      <c r="D29" s="168" t="s">
        <v>142</v>
      </c>
      <c r="E29" s="132"/>
      <c r="F29" s="155"/>
      <c r="G29" s="155"/>
      <c r="H29" s="155"/>
      <c r="I29" s="155"/>
      <c r="J29" s="155"/>
      <c r="K29" s="156">
        <f>SUM(F29:J29)</f>
        <v>0</v>
      </c>
      <c r="L29" s="154"/>
      <c r="M29" s="154"/>
      <c r="N29" s="155"/>
      <c r="O29" s="155"/>
      <c r="P29" s="155"/>
      <c r="Q29" s="155"/>
      <c r="R29" s="155"/>
      <c r="S29" s="155"/>
      <c r="T29" s="155"/>
      <c r="U29" s="156">
        <f>SUM(N29:T29)</f>
        <v>0</v>
      </c>
      <c r="V29" s="154"/>
      <c r="W29" s="155"/>
      <c r="X29" s="155"/>
      <c r="Y29" s="156">
        <f>K29+W29</f>
        <v>0</v>
      </c>
      <c r="Z29" s="156">
        <f>U29+X29</f>
        <v>0</v>
      </c>
    </row>
    <row r="30" spans="1:26" s="117" customFormat="1" ht="18" customHeight="1" x14ac:dyDescent="0.35">
      <c r="A30" s="132"/>
      <c r="B30" s="133"/>
      <c r="C30" s="137" t="s">
        <v>146</v>
      </c>
      <c r="D30" s="168" t="s">
        <v>143</v>
      </c>
      <c r="E30" s="132"/>
      <c r="F30" s="155"/>
      <c r="G30" s="155"/>
      <c r="H30" s="155"/>
      <c r="I30" s="155"/>
      <c r="J30" s="155"/>
      <c r="K30" s="156">
        <f>SUM(F30:J30)</f>
        <v>0</v>
      </c>
      <c r="L30" s="154"/>
      <c r="M30" s="154"/>
      <c r="N30" s="155"/>
      <c r="O30" s="155"/>
      <c r="P30" s="155"/>
      <c r="Q30" s="155"/>
      <c r="R30" s="155"/>
      <c r="S30" s="155"/>
      <c r="T30" s="155"/>
      <c r="U30" s="156">
        <f>SUM(N30:T30)</f>
        <v>0</v>
      </c>
      <c r="V30" s="154"/>
      <c r="W30" s="155"/>
      <c r="X30" s="155"/>
      <c r="Y30" s="156">
        <f>K30+W30</f>
        <v>0</v>
      </c>
      <c r="Z30" s="156">
        <f>U30+X30</f>
        <v>0</v>
      </c>
    </row>
    <row r="31" spans="1:26" s="117" customFormat="1" ht="18" customHeight="1" x14ac:dyDescent="0.35">
      <c r="A31" s="132"/>
      <c r="B31" s="133"/>
      <c r="C31" s="169" t="s">
        <v>140</v>
      </c>
      <c r="D31" s="168" t="s">
        <v>147</v>
      </c>
      <c r="E31" s="132"/>
      <c r="F31" s="155"/>
      <c r="G31" s="155"/>
      <c r="H31" s="155"/>
      <c r="I31" s="155"/>
      <c r="J31" s="155"/>
      <c r="K31" s="156">
        <f>SUM(F31:J31)</f>
        <v>0</v>
      </c>
      <c r="L31" s="154"/>
      <c r="M31" s="154"/>
      <c r="N31" s="155"/>
      <c r="O31" s="155"/>
      <c r="P31" s="155"/>
      <c r="Q31" s="155"/>
      <c r="R31" s="155"/>
      <c r="S31" s="155"/>
      <c r="T31" s="155"/>
      <c r="U31" s="156">
        <f>SUM(N31:T31)</f>
        <v>0</v>
      </c>
      <c r="V31" s="154"/>
      <c r="W31" s="155"/>
      <c r="X31" s="155"/>
      <c r="Y31" s="156">
        <f>K31+W31</f>
        <v>0</v>
      </c>
      <c r="Z31" s="156">
        <f>U31+X31</f>
        <v>0</v>
      </c>
    </row>
    <row r="32" spans="1:26" s="117" customFormat="1" ht="18" customHeight="1" x14ac:dyDescent="0.35">
      <c r="A32" s="132"/>
      <c r="B32" s="133"/>
      <c r="C32" s="136" t="s">
        <v>298</v>
      </c>
      <c r="D32" s="170" t="s">
        <v>148</v>
      </c>
      <c r="E32" s="132"/>
      <c r="F32" s="156">
        <f t="shared" ref="F32:K32" si="12">SUM(F28:F31)</f>
        <v>0</v>
      </c>
      <c r="G32" s="156">
        <f t="shared" si="12"/>
        <v>0</v>
      </c>
      <c r="H32" s="156">
        <f t="shared" si="12"/>
        <v>0</v>
      </c>
      <c r="I32" s="156">
        <f t="shared" si="12"/>
        <v>0</v>
      </c>
      <c r="J32" s="156">
        <f t="shared" si="12"/>
        <v>0</v>
      </c>
      <c r="K32" s="156">
        <f t="shared" si="12"/>
        <v>0</v>
      </c>
      <c r="L32" s="154"/>
      <c r="M32" s="154"/>
      <c r="N32" s="156">
        <f t="shared" ref="N32:U32" si="13">SUM(N28:N31)</f>
        <v>0</v>
      </c>
      <c r="O32" s="156">
        <f t="shared" si="13"/>
        <v>0</v>
      </c>
      <c r="P32" s="156">
        <f t="shared" si="13"/>
        <v>0</v>
      </c>
      <c r="Q32" s="156">
        <f t="shared" si="13"/>
        <v>0</v>
      </c>
      <c r="R32" s="156">
        <f t="shared" si="13"/>
        <v>0</v>
      </c>
      <c r="S32" s="156">
        <f t="shared" si="13"/>
        <v>0</v>
      </c>
      <c r="T32" s="156">
        <f t="shared" si="13"/>
        <v>0</v>
      </c>
      <c r="U32" s="156">
        <f t="shared" si="13"/>
        <v>0</v>
      </c>
      <c r="V32" s="154"/>
      <c r="W32" s="156">
        <f>SUM(W28:W31)</f>
        <v>0</v>
      </c>
      <c r="X32" s="156">
        <f>SUM(X28:X31)</f>
        <v>0</v>
      </c>
      <c r="Y32" s="156">
        <f>SUM(Y28:Y31)</f>
        <v>0</v>
      </c>
      <c r="Z32" s="156">
        <f>SUM(Z28:Z31)</f>
        <v>0</v>
      </c>
    </row>
    <row r="33" spans="1:26" s="117" customFormat="1" ht="18" customHeight="1" x14ac:dyDescent="0.35">
      <c r="A33" s="132"/>
      <c r="B33" s="133" t="s">
        <v>122</v>
      </c>
      <c r="C33" s="137"/>
      <c r="D33" s="167"/>
      <c r="E33" s="132"/>
      <c r="F33" s="154"/>
      <c r="G33" s="154"/>
      <c r="H33" s="154"/>
      <c r="I33" s="154"/>
      <c r="J33" s="154"/>
      <c r="K33" s="154"/>
      <c r="L33" s="154"/>
      <c r="M33" s="154"/>
      <c r="N33" s="154"/>
      <c r="O33" s="154"/>
      <c r="P33" s="154"/>
      <c r="Q33" s="154"/>
      <c r="R33" s="154"/>
      <c r="S33" s="154"/>
      <c r="T33" s="154"/>
      <c r="U33" s="154"/>
      <c r="V33" s="154"/>
      <c r="W33" s="154"/>
      <c r="X33" s="154"/>
      <c r="Y33" s="154"/>
      <c r="Z33" s="154"/>
    </row>
    <row r="34" spans="1:26" s="117" customFormat="1" ht="18" customHeight="1" x14ac:dyDescent="0.35">
      <c r="A34" s="132"/>
      <c r="B34" s="133"/>
      <c r="C34" s="137" t="s">
        <v>154</v>
      </c>
      <c r="D34" s="168" t="s">
        <v>151</v>
      </c>
      <c r="E34" s="132"/>
      <c r="F34" s="155"/>
      <c r="G34" s="155"/>
      <c r="H34" s="155"/>
      <c r="I34" s="155"/>
      <c r="J34" s="155"/>
      <c r="K34" s="156">
        <f t="shared" ref="K34:K40" si="14">SUM(F34:J34)</f>
        <v>0</v>
      </c>
      <c r="L34" s="154"/>
      <c r="M34" s="154"/>
      <c r="N34" s="155"/>
      <c r="O34" s="155"/>
      <c r="P34" s="155"/>
      <c r="Q34" s="155"/>
      <c r="R34" s="155"/>
      <c r="S34" s="155"/>
      <c r="T34" s="155"/>
      <c r="U34" s="156">
        <f t="shared" ref="U34:U40" si="15">SUM(N34:T34)</f>
        <v>0</v>
      </c>
      <c r="V34" s="154"/>
      <c r="W34" s="155"/>
      <c r="X34" s="155"/>
      <c r="Y34" s="156">
        <f t="shared" ref="Y34:Y40" si="16">K34+W34</f>
        <v>0</v>
      </c>
      <c r="Z34" s="156">
        <f t="shared" ref="Z34:Z40" si="17">U34+X34</f>
        <v>0</v>
      </c>
    </row>
    <row r="35" spans="1:26" s="117" customFormat="1" ht="18" customHeight="1" x14ac:dyDescent="0.35">
      <c r="A35" s="132"/>
      <c r="B35" s="133"/>
      <c r="C35" s="137" t="s">
        <v>155</v>
      </c>
      <c r="D35" s="168" t="s">
        <v>152</v>
      </c>
      <c r="E35" s="132"/>
      <c r="F35" s="155"/>
      <c r="G35" s="155"/>
      <c r="H35" s="155"/>
      <c r="I35" s="155"/>
      <c r="J35" s="155"/>
      <c r="K35" s="156">
        <f t="shared" si="14"/>
        <v>0</v>
      </c>
      <c r="L35" s="154"/>
      <c r="M35" s="154"/>
      <c r="N35" s="155"/>
      <c r="O35" s="155"/>
      <c r="P35" s="155"/>
      <c r="Q35" s="155"/>
      <c r="R35" s="155"/>
      <c r="S35" s="155"/>
      <c r="T35" s="155"/>
      <c r="U35" s="156">
        <f t="shared" si="15"/>
        <v>0</v>
      </c>
      <c r="V35" s="154"/>
      <c r="W35" s="155"/>
      <c r="X35" s="155"/>
      <c r="Y35" s="156">
        <f t="shared" si="16"/>
        <v>0</v>
      </c>
      <c r="Z35" s="156">
        <f t="shared" si="17"/>
        <v>0</v>
      </c>
    </row>
    <row r="36" spans="1:26" s="117" customFormat="1" ht="18" customHeight="1" x14ac:dyDescent="0.35">
      <c r="A36" s="132"/>
      <c r="B36" s="133"/>
      <c r="C36" s="137" t="s">
        <v>156</v>
      </c>
      <c r="D36" s="168" t="s">
        <v>153</v>
      </c>
      <c r="E36" s="132"/>
      <c r="F36" s="155"/>
      <c r="G36" s="155"/>
      <c r="H36" s="155"/>
      <c r="I36" s="155"/>
      <c r="J36" s="155"/>
      <c r="K36" s="156">
        <f t="shared" si="14"/>
        <v>0</v>
      </c>
      <c r="L36" s="154"/>
      <c r="M36" s="154"/>
      <c r="N36" s="155"/>
      <c r="O36" s="155"/>
      <c r="P36" s="155"/>
      <c r="Q36" s="155"/>
      <c r="R36" s="155"/>
      <c r="S36" s="155"/>
      <c r="T36" s="155"/>
      <c r="U36" s="156">
        <f t="shared" si="15"/>
        <v>0</v>
      </c>
      <c r="V36" s="154"/>
      <c r="W36" s="155"/>
      <c r="X36" s="155"/>
      <c r="Y36" s="156">
        <f t="shared" si="16"/>
        <v>0</v>
      </c>
      <c r="Z36" s="156">
        <f t="shared" si="17"/>
        <v>0</v>
      </c>
    </row>
    <row r="37" spans="1:26" s="117" customFormat="1" ht="18" customHeight="1" x14ac:dyDescent="0.35">
      <c r="A37" s="132"/>
      <c r="B37" s="133"/>
      <c r="C37" s="137" t="s">
        <v>160</v>
      </c>
      <c r="D37" s="168" t="s">
        <v>157</v>
      </c>
      <c r="E37" s="132"/>
      <c r="F37" s="155"/>
      <c r="G37" s="155"/>
      <c r="H37" s="155"/>
      <c r="I37" s="155"/>
      <c r="J37" s="155"/>
      <c r="K37" s="156">
        <f t="shared" si="14"/>
        <v>0</v>
      </c>
      <c r="L37" s="154"/>
      <c r="M37" s="154"/>
      <c r="N37" s="155"/>
      <c r="O37" s="155"/>
      <c r="P37" s="155"/>
      <c r="Q37" s="155"/>
      <c r="R37" s="155"/>
      <c r="S37" s="155"/>
      <c r="T37" s="155"/>
      <c r="U37" s="156">
        <f t="shared" si="15"/>
        <v>0</v>
      </c>
      <c r="V37" s="154"/>
      <c r="W37" s="155"/>
      <c r="X37" s="155"/>
      <c r="Y37" s="156">
        <f t="shared" si="16"/>
        <v>0</v>
      </c>
      <c r="Z37" s="156">
        <f t="shared" si="17"/>
        <v>0</v>
      </c>
    </row>
    <row r="38" spans="1:26" s="117" customFormat="1" ht="18" customHeight="1" x14ac:dyDescent="0.35">
      <c r="A38" s="132"/>
      <c r="B38" s="133"/>
      <c r="C38" s="137" t="s">
        <v>161</v>
      </c>
      <c r="D38" s="168" t="s">
        <v>158</v>
      </c>
      <c r="E38" s="132"/>
      <c r="F38" s="155"/>
      <c r="G38" s="155"/>
      <c r="H38" s="155"/>
      <c r="I38" s="155"/>
      <c r="J38" s="155"/>
      <c r="K38" s="156">
        <f t="shared" si="14"/>
        <v>0</v>
      </c>
      <c r="L38" s="154"/>
      <c r="M38" s="154"/>
      <c r="N38" s="155"/>
      <c r="O38" s="155"/>
      <c r="P38" s="155"/>
      <c r="Q38" s="155"/>
      <c r="R38" s="155"/>
      <c r="S38" s="155"/>
      <c r="T38" s="155"/>
      <c r="U38" s="156">
        <f t="shared" si="15"/>
        <v>0</v>
      </c>
      <c r="V38" s="154"/>
      <c r="W38" s="155"/>
      <c r="X38" s="155"/>
      <c r="Y38" s="156">
        <f t="shared" si="16"/>
        <v>0</v>
      </c>
      <c r="Z38" s="156">
        <f t="shared" si="17"/>
        <v>0</v>
      </c>
    </row>
    <row r="39" spans="1:26" s="117" customFormat="1" ht="18" customHeight="1" x14ac:dyDescent="0.35">
      <c r="A39" s="132"/>
      <c r="B39" s="133"/>
      <c r="C39" s="137" t="s">
        <v>162</v>
      </c>
      <c r="D39" s="168" t="s">
        <v>159</v>
      </c>
      <c r="E39" s="132"/>
      <c r="F39" s="155"/>
      <c r="G39" s="155"/>
      <c r="H39" s="155"/>
      <c r="I39" s="155"/>
      <c r="J39" s="155"/>
      <c r="K39" s="156">
        <f t="shared" si="14"/>
        <v>0</v>
      </c>
      <c r="L39" s="154"/>
      <c r="M39" s="154"/>
      <c r="N39" s="155"/>
      <c r="O39" s="155"/>
      <c r="P39" s="155"/>
      <c r="Q39" s="155"/>
      <c r="R39" s="155"/>
      <c r="S39" s="155"/>
      <c r="T39" s="155"/>
      <c r="U39" s="156">
        <f t="shared" si="15"/>
        <v>0</v>
      </c>
      <c r="V39" s="154"/>
      <c r="W39" s="155"/>
      <c r="X39" s="155"/>
      <c r="Y39" s="156">
        <f t="shared" si="16"/>
        <v>0</v>
      </c>
      <c r="Z39" s="156">
        <f t="shared" si="17"/>
        <v>0</v>
      </c>
    </row>
    <row r="40" spans="1:26" s="117" customFormat="1" ht="18" customHeight="1" x14ac:dyDescent="0.35">
      <c r="A40" s="132"/>
      <c r="B40" s="133"/>
      <c r="C40" s="137" t="s">
        <v>166</v>
      </c>
      <c r="D40" s="168" t="s">
        <v>163</v>
      </c>
      <c r="E40" s="132"/>
      <c r="F40" s="155"/>
      <c r="G40" s="155"/>
      <c r="H40" s="155"/>
      <c r="I40" s="155"/>
      <c r="J40" s="155"/>
      <c r="K40" s="156">
        <f t="shared" si="14"/>
        <v>0</v>
      </c>
      <c r="L40" s="154"/>
      <c r="M40" s="154"/>
      <c r="N40" s="155"/>
      <c r="O40" s="155"/>
      <c r="P40" s="155"/>
      <c r="Q40" s="155"/>
      <c r="R40" s="155"/>
      <c r="S40" s="155"/>
      <c r="T40" s="155"/>
      <c r="U40" s="156">
        <f t="shared" si="15"/>
        <v>0</v>
      </c>
      <c r="V40" s="154"/>
      <c r="W40" s="155"/>
      <c r="X40" s="155"/>
      <c r="Y40" s="156">
        <f t="shared" si="16"/>
        <v>0</v>
      </c>
      <c r="Z40" s="156">
        <f t="shared" si="17"/>
        <v>0</v>
      </c>
    </row>
    <row r="41" spans="1:26" s="117" customFormat="1" ht="18" customHeight="1" x14ac:dyDescent="0.35">
      <c r="A41" s="132"/>
      <c r="B41" s="133"/>
      <c r="C41" s="137" t="s">
        <v>167</v>
      </c>
      <c r="D41" s="168" t="s">
        <v>164</v>
      </c>
      <c r="E41" s="132"/>
      <c r="F41" s="155"/>
      <c r="G41" s="155"/>
      <c r="H41" s="155"/>
      <c r="I41" s="155"/>
      <c r="J41" s="155"/>
      <c r="K41" s="156">
        <f>SUM(F41:J41)</f>
        <v>0</v>
      </c>
      <c r="L41" s="154"/>
      <c r="M41" s="154"/>
      <c r="N41" s="155"/>
      <c r="O41" s="155"/>
      <c r="P41" s="155"/>
      <c r="Q41" s="155"/>
      <c r="R41" s="155"/>
      <c r="S41" s="155"/>
      <c r="T41" s="155"/>
      <c r="U41" s="156">
        <f>SUM(N41:T41)</f>
        <v>0</v>
      </c>
      <c r="V41" s="154"/>
      <c r="W41" s="155"/>
      <c r="X41" s="155"/>
      <c r="Y41" s="156">
        <f>K41+W41</f>
        <v>0</v>
      </c>
      <c r="Z41" s="156">
        <f>U41+X41</f>
        <v>0</v>
      </c>
    </row>
    <row r="42" spans="1:26" s="117" customFormat="1" ht="18" customHeight="1" x14ac:dyDescent="0.35">
      <c r="A42" s="132"/>
      <c r="B42" s="133"/>
      <c r="C42" s="137" t="s">
        <v>168</v>
      </c>
      <c r="D42" s="168" t="s">
        <v>165</v>
      </c>
      <c r="E42" s="132"/>
      <c r="F42" s="155"/>
      <c r="G42" s="155"/>
      <c r="H42" s="155"/>
      <c r="I42" s="155"/>
      <c r="J42" s="155"/>
      <c r="K42" s="156">
        <f>SUM(F42:J42)</f>
        <v>0</v>
      </c>
      <c r="L42" s="154"/>
      <c r="M42" s="154"/>
      <c r="N42" s="155"/>
      <c r="O42" s="155"/>
      <c r="P42" s="155"/>
      <c r="Q42" s="155"/>
      <c r="R42" s="155"/>
      <c r="S42" s="155"/>
      <c r="T42" s="155"/>
      <c r="U42" s="156">
        <f>SUM(N42:T42)</f>
        <v>0</v>
      </c>
      <c r="V42" s="154"/>
      <c r="W42" s="155"/>
      <c r="X42" s="155"/>
      <c r="Y42" s="156">
        <f>K42+W42</f>
        <v>0</v>
      </c>
      <c r="Z42" s="156">
        <f>U42+X42</f>
        <v>0</v>
      </c>
    </row>
    <row r="43" spans="1:26" s="117" customFormat="1" ht="18" customHeight="1" x14ac:dyDescent="0.35">
      <c r="A43" s="132"/>
      <c r="B43" s="133"/>
      <c r="C43" s="169" t="s">
        <v>140</v>
      </c>
      <c r="D43" s="168" t="s">
        <v>169</v>
      </c>
      <c r="E43" s="132"/>
      <c r="F43" s="155"/>
      <c r="G43" s="155"/>
      <c r="H43" s="155"/>
      <c r="I43" s="155"/>
      <c r="J43" s="155"/>
      <c r="K43" s="156">
        <f>SUM(F43:J43)</f>
        <v>0</v>
      </c>
      <c r="L43" s="154"/>
      <c r="M43" s="154"/>
      <c r="N43" s="155"/>
      <c r="O43" s="155"/>
      <c r="P43" s="155"/>
      <c r="Q43" s="155"/>
      <c r="R43" s="155"/>
      <c r="S43" s="155"/>
      <c r="T43" s="155"/>
      <c r="U43" s="156">
        <f>SUM(N43:T43)</f>
        <v>0</v>
      </c>
      <c r="V43" s="154"/>
      <c r="W43" s="155"/>
      <c r="X43" s="155"/>
      <c r="Y43" s="156">
        <f>K43+W43</f>
        <v>0</v>
      </c>
      <c r="Z43" s="156">
        <f>U43+X43</f>
        <v>0</v>
      </c>
    </row>
    <row r="44" spans="1:26" s="117" customFormat="1" ht="18" customHeight="1" x14ac:dyDescent="0.35">
      <c r="A44" s="132"/>
      <c r="B44" s="133"/>
      <c r="C44" s="136" t="s">
        <v>298</v>
      </c>
      <c r="D44" s="170" t="s">
        <v>170</v>
      </c>
      <c r="E44" s="132"/>
      <c r="F44" s="156">
        <f t="shared" ref="F44:K44" si="18">SUM(F34:F43)</f>
        <v>0</v>
      </c>
      <c r="G44" s="156">
        <f t="shared" si="18"/>
        <v>0</v>
      </c>
      <c r="H44" s="156">
        <f t="shared" si="18"/>
        <v>0</v>
      </c>
      <c r="I44" s="156">
        <f t="shared" si="18"/>
        <v>0</v>
      </c>
      <c r="J44" s="156">
        <f t="shared" si="18"/>
        <v>0</v>
      </c>
      <c r="K44" s="156">
        <f t="shared" si="18"/>
        <v>0</v>
      </c>
      <c r="L44" s="154"/>
      <c r="M44" s="154"/>
      <c r="N44" s="156">
        <f t="shared" ref="N44:U44" si="19">SUM(N34:N43)</f>
        <v>0</v>
      </c>
      <c r="O44" s="156">
        <f t="shared" si="19"/>
        <v>0</v>
      </c>
      <c r="P44" s="156">
        <f t="shared" si="19"/>
        <v>0</v>
      </c>
      <c r="Q44" s="156">
        <f t="shared" si="19"/>
        <v>0</v>
      </c>
      <c r="R44" s="156">
        <f t="shared" si="19"/>
        <v>0</v>
      </c>
      <c r="S44" s="156">
        <f t="shared" si="19"/>
        <v>0</v>
      </c>
      <c r="T44" s="156">
        <f t="shared" si="19"/>
        <v>0</v>
      </c>
      <c r="U44" s="156">
        <f t="shared" si="19"/>
        <v>0</v>
      </c>
      <c r="V44" s="154"/>
      <c r="W44" s="156">
        <f>SUM(W34:W43)</f>
        <v>0</v>
      </c>
      <c r="X44" s="156">
        <f>SUM(X34:X43)</f>
        <v>0</v>
      </c>
      <c r="Y44" s="156">
        <f>SUM(Y34:Y43)</f>
        <v>0</v>
      </c>
      <c r="Z44" s="156">
        <f>SUM(Z34:Z43)</f>
        <v>0</v>
      </c>
    </row>
    <row r="45" spans="1:26" s="117" customFormat="1" ht="18" customHeight="1" x14ac:dyDescent="0.35">
      <c r="A45" s="132"/>
      <c r="B45" s="133" t="s">
        <v>123</v>
      </c>
      <c r="C45" s="137"/>
      <c r="D45" s="167"/>
      <c r="E45" s="132"/>
      <c r="F45" s="154"/>
      <c r="G45" s="154"/>
      <c r="H45" s="154"/>
      <c r="I45" s="154"/>
      <c r="J45" s="154"/>
      <c r="K45" s="154"/>
      <c r="L45" s="154"/>
      <c r="M45" s="154"/>
      <c r="N45" s="154"/>
      <c r="O45" s="154"/>
      <c r="P45" s="154"/>
      <c r="Q45" s="154"/>
      <c r="R45" s="154"/>
      <c r="S45" s="154"/>
      <c r="T45" s="154"/>
      <c r="U45" s="154"/>
      <c r="V45" s="154"/>
      <c r="W45" s="154"/>
      <c r="X45" s="154"/>
      <c r="Y45" s="154"/>
      <c r="Z45" s="154"/>
    </row>
    <row r="46" spans="1:26" s="117" customFormat="1" ht="18" customHeight="1" x14ac:dyDescent="0.35">
      <c r="A46" s="132"/>
      <c r="B46" s="133"/>
      <c r="C46" s="137" t="s">
        <v>174</v>
      </c>
      <c r="D46" s="168" t="s">
        <v>171</v>
      </c>
      <c r="E46" s="132"/>
      <c r="F46" s="155"/>
      <c r="G46" s="155"/>
      <c r="H46" s="155"/>
      <c r="I46" s="155"/>
      <c r="J46" s="155"/>
      <c r="K46" s="156">
        <f>SUM(F46:J46)</f>
        <v>0</v>
      </c>
      <c r="L46" s="154"/>
      <c r="M46" s="154"/>
      <c r="N46" s="155"/>
      <c r="O46" s="155"/>
      <c r="P46" s="155"/>
      <c r="Q46" s="155"/>
      <c r="R46" s="155"/>
      <c r="S46" s="155"/>
      <c r="T46" s="155"/>
      <c r="U46" s="156">
        <f>SUM(N46:T46)</f>
        <v>0</v>
      </c>
      <c r="V46" s="154"/>
      <c r="W46" s="155"/>
      <c r="X46" s="155"/>
      <c r="Y46" s="156">
        <f>K46+W46</f>
        <v>0</v>
      </c>
      <c r="Z46" s="156">
        <f>U46+X46</f>
        <v>0</v>
      </c>
    </row>
    <row r="47" spans="1:26" s="117" customFormat="1" ht="18" customHeight="1" x14ac:dyDescent="0.35">
      <c r="A47" s="132"/>
      <c r="B47" s="133"/>
      <c r="C47" s="137" t="s">
        <v>175</v>
      </c>
      <c r="D47" s="168" t="s">
        <v>172</v>
      </c>
      <c r="E47" s="132"/>
      <c r="F47" s="155"/>
      <c r="G47" s="155"/>
      <c r="H47" s="155"/>
      <c r="I47" s="155"/>
      <c r="J47" s="155"/>
      <c r="K47" s="156">
        <f>SUM(F47:J47)</f>
        <v>0</v>
      </c>
      <c r="L47" s="154"/>
      <c r="M47" s="154"/>
      <c r="N47" s="155"/>
      <c r="O47" s="155"/>
      <c r="P47" s="155"/>
      <c r="Q47" s="155"/>
      <c r="R47" s="155"/>
      <c r="S47" s="155"/>
      <c r="T47" s="155"/>
      <c r="U47" s="156">
        <f>SUM(N47:T47)</f>
        <v>0</v>
      </c>
      <c r="V47" s="154"/>
      <c r="W47" s="155"/>
      <c r="X47" s="155"/>
      <c r="Y47" s="156">
        <f>K47+W47</f>
        <v>0</v>
      </c>
      <c r="Z47" s="156">
        <f>U47+X47</f>
        <v>0</v>
      </c>
    </row>
    <row r="48" spans="1:26" s="117" customFormat="1" ht="18" customHeight="1" x14ac:dyDescent="0.35">
      <c r="A48" s="132"/>
      <c r="B48" s="133"/>
      <c r="C48" s="137" t="s">
        <v>176</v>
      </c>
      <c r="D48" s="168" t="s">
        <v>173</v>
      </c>
      <c r="E48" s="132"/>
      <c r="F48" s="155"/>
      <c r="G48" s="155"/>
      <c r="H48" s="155"/>
      <c r="I48" s="155"/>
      <c r="J48" s="155"/>
      <c r="K48" s="156">
        <f>SUM(F48:J48)</f>
        <v>0</v>
      </c>
      <c r="L48" s="154"/>
      <c r="M48" s="154"/>
      <c r="N48" s="155"/>
      <c r="O48" s="155"/>
      <c r="P48" s="155"/>
      <c r="Q48" s="155"/>
      <c r="R48" s="155"/>
      <c r="S48" s="155"/>
      <c r="T48" s="155"/>
      <c r="U48" s="156">
        <f>SUM(N48:T48)</f>
        <v>0</v>
      </c>
      <c r="V48" s="154"/>
      <c r="W48" s="155"/>
      <c r="X48" s="155"/>
      <c r="Y48" s="156">
        <f>K48+W48</f>
        <v>0</v>
      </c>
      <c r="Z48" s="156">
        <f>U48+X48</f>
        <v>0</v>
      </c>
    </row>
    <row r="49" spans="1:26" s="117" customFormat="1" ht="18" customHeight="1" x14ac:dyDescent="0.35">
      <c r="A49" s="132"/>
      <c r="B49" s="133"/>
      <c r="C49" s="169" t="s">
        <v>140</v>
      </c>
      <c r="D49" s="168" t="s">
        <v>177</v>
      </c>
      <c r="E49" s="132"/>
      <c r="F49" s="155"/>
      <c r="G49" s="155"/>
      <c r="H49" s="155"/>
      <c r="I49" s="155"/>
      <c r="J49" s="155"/>
      <c r="K49" s="156">
        <f>SUM(F49:J49)</f>
        <v>0</v>
      </c>
      <c r="L49" s="154"/>
      <c r="M49" s="154"/>
      <c r="N49" s="155"/>
      <c r="O49" s="155"/>
      <c r="P49" s="155"/>
      <c r="Q49" s="155"/>
      <c r="R49" s="155"/>
      <c r="S49" s="155"/>
      <c r="T49" s="155"/>
      <c r="U49" s="156">
        <f>SUM(N49:T49)</f>
        <v>0</v>
      </c>
      <c r="V49" s="154"/>
      <c r="W49" s="155"/>
      <c r="X49" s="155"/>
      <c r="Y49" s="156">
        <f>K49+W49</f>
        <v>0</v>
      </c>
      <c r="Z49" s="156">
        <f>U49+X49</f>
        <v>0</v>
      </c>
    </row>
    <row r="50" spans="1:26" s="117" customFormat="1" ht="18" customHeight="1" x14ac:dyDescent="0.35">
      <c r="A50" s="132"/>
      <c r="B50" s="133"/>
      <c r="C50" s="136" t="s">
        <v>298</v>
      </c>
      <c r="D50" s="170" t="s">
        <v>178</v>
      </c>
      <c r="E50" s="132"/>
      <c r="F50" s="156">
        <f t="shared" ref="F50:K50" si="20">SUM(F46:F49)</f>
        <v>0</v>
      </c>
      <c r="G50" s="156">
        <f t="shared" si="20"/>
        <v>0</v>
      </c>
      <c r="H50" s="156">
        <f t="shared" si="20"/>
        <v>0</v>
      </c>
      <c r="I50" s="156">
        <f t="shared" si="20"/>
        <v>0</v>
      </c>
      <c r="J50" s="156">
        <f t="shared" si="20"/>
        <v>0</v>
      </c>
      <c r="K50" s="156">
        <f t="shared" si="20"/>
        <v>0</v>
      </c>
      <c r="L50" s="154"/>
      <c r="M50" s="154"/>
      <c r="N50" s="156">
        <f t="shared" ref="N50:U50" si="21">SUM(N46:N49)</f>
        <v>0</v>
      </c>
      <c r="O50" s="156">
        <f t="shared" si="21"/>
        <v>0</v>
      </c>
      <c r="P50" s="156">
        <f t="shared" si="21"/>
        <v>0</v>
      </c>
      <c r="Q50" s="156">
        <f t="shared" si="21"/>
        <v>0</v>
      </c>
      <c r="R50" s="156">
        <f t="shared" si="21"/>
        <v>0</v>
      </c>
      <c r="S50" s="156">
        <f t="shared" si="21"/>
        <v>0</v>
      </c>
      <c r="T50" s="156">
        <f t="shared" si="21"/>
        <v>0</v>
      </c>
      <c r="U50" s="156">
        <f t="shared" si="21"/>
        <v>0</v>
      </c>
      <c r="V50" s="154"/>
      <c r="W50" s="156">
        <f>SUM(W46:W49)</f>
        <v>0</v>
      </c>
      <c r="X50" s="156">
        <f>SUM(X46:X49)</f>
        <v>0</v>
      </c>
      <c r="Y50" s="156">
        <f>SUM(Y46:Y49)</f>
        <v>0</v>
      </c>
      <c r="Z50" s="156">
        <f>SUM(Z46:Z49)</f>
        <v>0</v>
      </c>
    </row>
    <row r="51" spans="1:26" s="117" customFormat="1" ht="18" customHeight="1" x14ac:dyDescent="0.35">
      <c r="A51" s="132"/>
      <c r="B51" s="133" t="s">
        <v>128</v>
      </c>
      <c r="C51" s="137"/>
      <c r="D51" s="167"/>
      <c r="E51" s="132"/>
      <c r="F51" s="154"/>
      <c r="G51" s="154"/>
      <c r="H51" s="154"/>
      <c r="I51" s="154"/>
      <c r="J51" s="154"/>
      <c r="K51" s="154"/>
      <c r="L51" s="154"/>
      <c r="M51" s="154"/>
      <c r="N51" s="154"/>
      <c r="O51" s="154"/>
      <c r="P51" s="154"/>
      <c r="Q51" s="154"/>
      <c r="R51" s="154"/>
      <c r="S51" s="154"/>
      <c r="T51" s="154"/>
      <c r="U51" s="154"/>
      <c r="V51" s="154"/>
      <c r="W51" s="154"/>
      <c r="X51" s="154"/>
      <c r="Y51" s="154"/>
      <c r="Z51" s="154"/>
    </row>
    <row r="52" spans="1:26" s="117" customFormat="1" ht="18" customHeight="1" x14ac:dyDescent="0.35">
      <c r="A52" s="132"/>
      <c r="B52" s="133"/>
      <c r="C52" s="137" t="s">
        <v>182</v>
      </c>
      <c r="D52" s="168" t="s">
        <v>179</v>
      </c>
      <c r="E52" s="132"/>
      <c r="F52" s="155"/>
      <c r="G52" s="155"/>
      <c r="H52" s="155"/>
      <c r="I52" s="155"/>
      <c r="J52" s="155"/>
      <c r="K52" s="156">
        <f t="shared" ref="K52:K60" si="22">SUM(F52:J52)</f>
        <v>0</v>
      </c>
      <c r="L52" s="154"/>
      <c r="M52" s="154"/>
      <c r="N52" s="155"/>
      <c r="O52" s="155"/>
      <c r="P52" s="155"/>
      <c r="Q52" s="155"/>
      <c r="R52" s="155"/>
      <c r="S52" s="155"/>
      <c r="T52" s="155"/>
      <c r="U52" s="156">
        <f t="shared" ref="U52:U60" si="23">SUM(N52:T52)</f>
        <v>0</v>
      </c>
      <c r="V52" s="154"/>
      <c r="W52" s="155"/>
      <c r="X52" s="155"/>
      <c r="Y52" s="156">
        <f t="shared" ref="Y52:Y60" si="24">K52+W52</f>
        <v>0</v>
      </c>
      <c r="Z52" s="156">
        <f t="shared" ref="Z52:Z60" si="25">U52+X52</f>
        <v>0</v>
      </c>
    </row>
    <row r="53" spans="1:26" s="117" customFormat="1" ht="18" customHeight="1" x14ac:dyDescent="0.35">
      <c r="A53" s="132"/>
      <c r="B53" s="133"/>
      <c r="C53" s="137" t="s">
        <v>183</v>
      </c>
      <c r="D53" s="168" t="s">
        <v>180</v>
      </c>
      <c r="E53" s="132"/>
      <c r="F53" s="155"/>
      <c r="G53" s="155"/>
      <c r="H53" s="155"/>
      <c r="I53" s="155"/>
      <c r="J53" s="155"/>
      <c r="K53" s="156">
        <f t="shared" si="22"/>
        <v>0</v>
      </c>
      <c r="L53" s="154"/>
      <c r="M53" s="154"/>
      <c r="N53" s="155"/>
      <c r="O53" s="155"/>
      <c r="P53" s="155"/>
      <c r="Q53" s="155"/>
      <c r="R53" s="155"/>
      <c r="S53" s="155"/>
      <c r="T53" s="155"/>
      <c r="U53" s="156">
        <f t="shared" si="23"/>
        <v>0</v>
      </c>
      <c r="V53" s="154"/>
      <c r="W53" s="155"/>
      <c r="X53" s="155"/>
      <c r="Y53" s="156">
        <f t="shared" si="24"/>
        <v>0</v>
      </c>
      <c r="Z53" s="156">
        <f t="shared" si="25"/>
        <v>0</v>
      </c>
    </row>
    <row r="54" spans="1:26" s="117" customFormat="1" ht="18" customHeight="1" x14ac:dyDescent="0.35">
      <c r="A54" s="132"/>
      <c r="B54" s="133"/>
      <c r="C54" s="137" t="s">
        <v>184</v>
      </c>
      <c r="D54" s="168" t="s">
        <v>181</v>
      </c>
      <c r="E54" s="132"/>
      <c r="F54" s="155"/>
      <c r="G54" s="155"/>
      <c r="H54" s="155"/>
      <c r="I54" s="155"/>
      <c r="J54" s="155"/>
      <c r="K54" s="156">
        <f t="shared" si="22"/>
        <v>0</v>
      </c>
      <c r="L54" s="154"/>
      <c r="M54" s="154"/>
      <c r="N54" s="155"/>
      <c r="O54" s="155"/>
      <c r="P54" s="155"/>
      <c r="Q54" s="155"/>
      <c r="R54" s="155"/>
      <c r="S54" s="155"/>
      <c r="T54" s="155"/>
      <c r="U54" s="156">
        <f t="shared" si="23"/>
        <v>0</v>
      </c>
      <c r="V54" s="154"/>
      <c r="W54" s="155"/>
      <c r="X54" s="155"/>
      <c r="Y54" s="156">
        <f t="shared" si="24"/>
        <v>0</v>
      </c>
      <c r="Z54" s="156">
        <f t="shared" si="25"/>
        <v>0</v>
      </c>
    </row>
    <row r="55" spans="1:26" s="117" customFormat="1" ht="18" customHeight="1" x14ac:dyDescent="0.35">
      <c r="A55" s="132"/>
      <c r="B55" s="133"/>
      <c r="C55" s="137" t="s">
        <v>188</v>
      </c>
      <c r="D55" s="168" t="s">
        <v>185</v>
      </c>
      <c r="E55" s="132"/>
      <c r="F55" s="155"/>
      <c r="G55" s="155"/>
      <c r="H55" s="155"/>
      <c r="I55" s="155"/>
      <c r="J55" s="155"/>
      <c r="K55" s="156">
        <f t="shared" si="22"/>
        <v>0</v>
      </c>
      <c r="L55" s="154"/>
      <c r="M55" s="154"/>
      <c r="N55" s="155"/>
      <c r="O55" s="155"/>
      <c r="P55" s="155"/>
      <c r="Q55" s="155"/>
      <c r="R55" s="155"/>
      <c r="S55" s="155"/>
      <c r="T55" s="155"/>
      <c r="U55" s="156">
        <f t="shared" si="23"/>
        <v>0</v>
      </c>
      <c r="V55" s="154"/>
      <c r="W55" s="155"/>
      <c r="X55" s="155"/>
      <c r="Y55" s="156">
        <f t="shared" si="24"/>
        <v>0</v>
      </c>
      <c r="Z55" s="156">
        <f t="shared" si="25"/>
        <v>0</v>
      </c>
    </row>
    <row r="56" spans="1:26" s="117" customFormat="1" ht="18" customHeight="1" x14ac:dyDescent="0.35">
      <c r="A56" s="132"/>
      <c r="B56" s="133"/>
      <c r="C56" s="137" t="s">
        <v>189</v>
      </c>
      <c r="D56" s="168" t="s">
        <v>186</v>
      </c>
      <c r="E56" s="132"/>
      <c r="F56" s="155"/>
      <c r="G56" s="155"/>
      <c r="H56" s="155"/>
      <c r="I56" s="155"/>
      <c r="J56" s="155"/>
      <c r="K56" s="156">
        <f t="shared" si="22"/>
        <v>0</v>
      </c>
      <c r="L56" s="154"/>
      <c r="M56" s="154"/>
      <c r="N56" s="155"/>
      <c r="O56" s="155"/>
      <c r="P56" s="155"/>
      <c r="Q56" s="155"/>
      <c r="R56" s="155"/>
      <c r="S56" s="155"/>
      <c r="T56" s="155"/>
      <c r="U56" s="156">
        <f t="shared" si="23"/>
        <v>0</v>
      </c>
      <c r="V56" s="154"/>
      <c r="W56" s="155"/>
      <c r="X56" s="155"/>
      <c r="Y56" s="156">
        <f t="shared" si="24"/>
        <v>0</v>
      </c>
      <c r="Z56" s="156">
        <f t="shared" si="25"/>
        <v>0</v>
      </c>
    </row>
    <row r="57" spans="1:26" s="117" customFormat="1" ht="18" customHeight="1" x14ac:dyDescent="0.35">
      <c r="A57" s="132"/>
      <c r="B57" s="133"/>
      <c r="C57" s="137" t="s">
        <v>190</v>
      </c>
      <c r="D57" s="168" t="s">
        <v>187</v>
      </c>
      <c r="E57" s="132"/>
      <c r="F57" s="155"/>
      <c r="G57" s="155"/>
      <c r="H57" s="155"/>
      <c r="I57" s="155"/>
      <c r="J57" s="155"/>
      <c r="K57" s="156">
        <f t="shared" si="22"/>
        <v>0</v>
      </c>
      <c r="L57" s="154"/>
      <c r="M57" s="154"/>
      <c r="N57" s="155"/>
      <c r="O57" s="155"/>
      <c r="P57" s="155"/>
      <c r="Q57" s="155"/>
      <c r="R57" s="155"/>
      <c r="S57" s="155"/>
      <c r="T57" s="155"/>
      <c r="U57" s="156">
        <f t="shared" si="23"/>
        <v>0</v>
      </c>
      <c r="V57" s="154"/>
      <c r="W57" s="155"/>
      <c r="X57" s="155"/>
      <c r="Y57" s="156">
        <f t="shared" si="24"/>
        <v>0</v>
      </c>
      <c r="Z57" s="156">
        <f t="shared" si="25"/>
        <v>0</v>
      </c>
    </row>
    <row r="58" spans="1:26" s="117" customFormat="1" ht="18" customHeight="1" x14ac:dyDescent="0.35">
      <c r="A58" s="132"/>
      <c r="B58" s="133"/>
      <c r="C58" s="137" t="s">
        <v>193</v>
      </c>
      <c r="D58" s="168" t="s">
        <v>191</v>
      </c>
      <c r="E58" s="132"/>
      <c r="F58" s="155"/>
      <c r="G58" s="155"/>
      <c r="H58" s="155"/>
      <c r="I58" s="155"/>
      <c r="J58" s="155"/>
      <c r="K58" s="156">
        <f t="shared" si="22"/>
        <v>0</v>
      </c>
      <c r="L58" s="154"/>
      <c r="M58" s="154"/>
      <c r="N58" s="155"/>
      <c r="O58" s="155"/>
      <c r="P58" s="155"/>
      <c r="Q58" s="155"/>
      <c r="R58" s="155"/>
      <c r="S58" s="155"/>
      <c r="T58" s="155"/>
      <c r="U58" s="156">
        <f t="shared" si="23"/>
        <v>0</v>
      </c>
      <c r="V58" s="154"/>
      <c r="W58" s="155"/>
      <c r="X58" s="155"/>
      <c r="Y58" s="156">
        <f t="shared" si="24"/>
        <v>0</v>
      </c>
      <c r="Z58" s="156">
        <f t="shared" si="25"/>
        <v>0</v>
      </c>
    </row>
    <row r="59" spans="1:26" s="117" customFormat="1" ht="18" customHeight="1" x14ac:dyDescent="0.35">
      <c r="A59" s="132"/>
      <c r="B59" s="133"/>
      <c r="C59" s="137" t="s">
        <v>194</v>
      </c>
      <c r="D59" s="168" t="s">
        <v>192</v>
      </c>
      <c r="E59" s="132"/>
      <c r="F59" s="155"/>
      <c r="G59" s="155"/>
      <c r="H59" s="155"/>
      <c r="I59" s="155"/>
      <c r="J59" s="155"/>
      <c r="K59" s="156">
        <f t="shared" si="22"/>
        <v>0</v>
      </c>
      <c r="L59" s="154"/>
      <c r="M59" s="154"/>
      <c r="N59" s="155"/>
      <c r="O59" s="155"/>
      <c r="P59" s="155"/>
      <c r="Q59" s="155"/>
      <c r="R59" s="155"/>
      <c r="S59" s="155"/>
      <c r="T59" s="155"/>
      <c r="U59" s="156">
        <f t="shared" si="23"/>
        <v>0</v>
      </c>
      <c r="V59" s="154"/>
      <c r="W59" s="155"/>
      <c r="X59" s="155"/>
      <c r="Y59" s="156">
        <f t="shared" si="24"/>
        <v>0</v>
      </c>
      <c r="Z59" s="156">
        <f t="shared" si="25"/>
        <v>0</v>
      </c>
    </row>
    <row r="60" spans="1:26" s="117" customFormat="1" ht="18" customHeight="1" x14ac:dyDescent="0.35">
      <c r="A60" s="132"/>
      <c r="B60" s="133"/>
      <c r="C60" s="169" t="s">
        <v>140</v>
      </c>
      <c r="D60" s="168" t="s">
        <v>195</v>
      </c>
      <c r="E60" s="132"/>
      <c r="F60" s="155"/>
      <c r="G60" s="155"/>
      <c r="H60" s="155"/>
      <c r="I60" s="155"/>
      <c r="J60" s="155"/>
      <c r="K60" s="156">
        <f t="shared" si="22"/>
        <v>0</v>
      </c>
      <c r="L60" s="154"/>
      <c r="M60" s="154"/>
      <c r="N60" s="155"/>
      <c r="O60" s="155"/>
      <c r="P60" s="155"/>
      <c r="Q60" s="155"/>
      <c r="R60" s="155"/>
      <c r="S60" s="155"/>
      <c r="T60" s="155"/>
      <c r="U60" s="156">
        <f t="shared" si="23"/>
        <v>0</v>
      </c>
      <c r="V60" s="154"/>
      <c r="W60" s="155"/>
      <c r="X60" s="155"/>
      <c r="Y60" s="156">
        <f t="shared" si="24"/>
        <v>0</v>
      </c>
      <c r="Z60" s="156">
        <f t="shared" si="25"/>
        <v>0</v>
      </c>
    </row>
    <row r="61" spans="1:26" s="117" customFormat="1" ht="18" customHeight="1" x14ac:dyDescent="0.35">
      <c r="A61" s="132"/>
      <c r="B61" s="133"/>
      <c r="C61" s="136" t="s">
        <v>298</v>
      </c>
      <c r="D61" s="170" t="s">
        <v>196</v>
      </c>
      <c r="E61" s="132"/>
      <c r="F61" s="156">
        <f t="shared" ref="F61:K61" si="26">SUM(F52:F60)</f>
        <v>0</v>
      </c>
      <c r="G61" s="156">
        <f t="shared" si="26"/>
        <v>0</v>
      </c>
      <c r="H61" s="156">
        <f t="shared" si="26"/>
        <v>0</v>
      </c>
      <c r="I61" s="156">
        <f t="shared" si="26"/>
        <v>0</v>
      </c>
      <c r="J61" s="156">
        <f t="shared" si="26"/>
        <v>0</v>
      </c>
      <c r="K61" s="156">
        <f t="shared" si="26"/>
        <v>0</v>
      </c>
      <c r="L61" s="154"/>
      <c r="M61" s="154"/>
      <c r="N61" s="156">
        <f t="shared" ref="N61:U61" si="27">SUM(N52:N60)</f>
        <v>0</v>
      </c>
      <c r="O61" s="156">
        <f t="shared" si="27"/>
        <v>0</v>
      </c>
      <c r="P61" s="156">
        <f t="shared" si="27"/>
        <v>0</v>
      </c>
      <c r="Q61" s="156">
        <f t="shared" si="27"/>
        <v>0</v>
      </c>
      <c r="R61" s="156">
        <f t="shared" si="27"/>
        <v>0</v>
      </c>
      <c r="S61" s="156">
        <f t="shared" si="27"/>
        <v>0</v>
      </c>
      <c r="T61" s="156">
        <f t="shared" si="27"/>
        <v>0</v>
      </c>
      <c r="U61" s="156">
        <f t="shared" si="27"/>
        <v>0</v>
      </c>
      <c r="V61" s="154"/>
      <c r="W61" s="156">
        <f>SUM(W52:W60)</f>
        <v>0</v>
      </c>
      <c r="X61" s="156">
        <f>SUM(X52:X60)</f>
        <v>0</v>
      </c>
      <c r="Y61" s="156">
        <f>SUM(Y52:Y60)</f>
        <v>0</v>
      </c>
      <c r="Z61" s="156">
        <f>SUM(Z52:Z60)</f>
        <v>0</v>
      </c>
    </row>
    <row r="62" spans="1:26" s="117" customFormat="1" ht="18" customHeight="1" x14ac:dyDescent="0.35">
      <c r="A62" s="132"/>
      <c r="B62" s="133" t="s">
        <v>127</v>
      </c>
      <c r="C62" s="137"/>
      <c r="D62" s="167"/>
      <c r="E62" s="132"/>
      <c r="F62" s="154"/>
      <c r="G62" s="154"/>
      <c r="H62" s="154"/>
      <c r="I62" s="154"/>
      <c r="J62" s="154"/>
      <c r="K62" s="154"/>
      <c r="L62" s="154"/>
      <c r="M62" s="154"/>
      <c r="N62" s="154"/>
      <c r="O62" s="154"/>
      <c r="P62" s="154"/>
      <c r="Q62" s="154"/>
      <c r="R62" s="154"/>
      <c r="S62" s="154"/>
      <c r="T62" s="154"/>
      <c r="U62" s="154"/>
      <c r="V62" s="154"/>
      <c r="W62" s="154"/>
      <c r="X62" s="154"/>
      <c r="Y62" s="154"/>
      <c r="Z62" s="154"/>
    </row>
    <row r="63" spans="1:26" s="117" customFormat="1" ht="18" customHeight="1" x14ac:dyDescent="0.35">
      <c r="A63" s="132"/>
      <c r="B63" s="133"/>
      <c r="C63" s="137" t="s">
        <v>200</v>
      </c>
      <c r="D63" s="168" t="s">
        <v>197</v>
      </c>
      <c r="E63" s="132"/>
      <c r="F63" s="155"/>
      <c r="G63" s="155"/>
      <c r="H63" s="155"/>
      <c r="I63" s="155"/>
      <c r="J63" s="155"/>
      <c r="K63" s="156">
        <f t="shared" ref="K63:K69" si="28">SUM(F63:J63)</f>
        <v>0</v>
      </c>
      <c r="L63" s="154"/>
      <c r="M63" s="154"/>
      <c r="N63" s="155"/>
      <c r="O63" s="155"/>
      <c r="P63" s="155"/>
      <c r="Q63" s="155"/>
      <c r="R63" s="155"/>
      <c r="S63" s="155"/>
      <c r="T63" s="155"/>
      <c r="U63" s="156">
        <f t="shared" ref="U63:U69" si="29">SUM(N63:T63)</f>
        <v>0</v>
      </c>
      <c r="V63" s="154"/>
      <c r="W63" s="155"/>
      <c r="X63" s="155"/>
      <c r="Y63" s="156">
        <f t="shared" ref="Y63:Y69" si="30">K63+W63</f>
        <v>0</v>
      </c>
      <c r="Z63" s="156">
        <f t="shared" ref="Z63:Z69" si="31">U63+X63</f>
        <v>0</v>
      </c>
    </row>
    <row r="64" spans="1:26" s="117" customFormat="1" ht="18" customHeight="1" x14ac:dyDescent="0.35">
      <c r="A64" s="132"/>
      <c r="B64" s="133"/>
      <c r="C64" s="137" t="s">
        <v>201</v>
      </c>
      <c r="D64" s="168" t="s">
        <v>198</v>
      </c>
      <c r="E64" s="132"/>
      <c r="F64" s="155"/>
      <c r="G64" s="155"/>
      <c r="H64" s="155"/>
      <c r="I64" s="155"/>
      <c r="J64" s="155"/>
      <c r="K64" s="156">
        <f t="shared" si="28"/>
        <v>0</v>
      </c>
      <c r="L64" s="154"/>
      <c r="M64" s="154"/>
      <c r="N64" s="155"/>
      <c r="O64" s="155"/>
      <c r="P64" s="155"/>
      <c r="Q64" s="155"/>
      <c r="R64" s="155"/>
      <c r="S64" s="155"/>
      <c r="T64" s="155"/>
      <c r="U64" s="156">
        <f t="shared" si="29"/>
        <v>0</v>
      </c>
      <c r="V64" s="154"/>
      <c r="W64" s="155"/>
      <c r="X64" s="155"/>
      <c r="Y64" s="156">
        <f t="shared" si="30"/>
        <v>0</v>
      </c>
      <c r="Z64" s="156">
        <f t="shared" si="31"/>
        <v>0</v>
      </c>
    </row>
    <row r="65" spans="1:26" s="117" customFormat="1" ht="18" customHeight="1" x14ac:dyDescent="0.35">
      <c r="A65" s="132"/>
      <c r="B65" s="133"/>
      <c r="C65" s="137" t="s">
        <v>202</v>
      </c>
      <c r="D65" s="168" t="s">
        <v>199</v>
      </c>
      <c r="E65" s="132"/>
      <c r="F65" s="155"/>
      <c r="G65" s="155"/>
      <c r="H65" s="155"/>
      <c r="I65" s="155"/>
      <c r="J65" s="155"/>
      <c r="K65" s="156">
        <f t="shared" si="28"/>
        <v>0</v>
      </c>
      <c r="L65" s="154"/>
      <c r="M65" s="154"/>
      <c r="N65" s="155"/>
      <c r="O65" s="155"/>
      <c r="P65" s="155"/>
      <c r="Q65" s="155"/>
      <c r="R65" s="155"/>
      <c r="S65" s="155"/>
      <c r="T65" s="155"/>
      <c r="U65" s="156">
        <f t="shared" si="29"/>
        <v>0</v>
      </c>
      <c r="V65" s="154"/>
      <c r="W65" s="155"/>
      <c r="X65" s="155"/>
      <c r="Y65" s="156">
        <f t="shared" si="30"/>
        <v>0</v>
      </c>
      <c r="Z65" s="156">
        <f t="shared" si="31"/>
        <v>0</v>
      </c>
    </row>
    <row r="66" spans="1:26" s="117" customFormat="1" ht="18" customHeight="1" x14ac:dyDescent="0.35">
      <c r="A66" s="132"/>
      <c r="B66" s="133"/>
      <c r="C66" s="137" t="s">
        <v>206</v>
      </c>
      <c r="D66" s="168" t="s">
        <v>203</v>
      </c>
      <c r="E66" s="132"/>
      <c r="F66" s="155"/>
      <c r="G66" s="155"/>
      <c r="H66" s="155"/>
      <c r="I66" s="155"/>
      <c r="J66" s="155"/>
      <c r="K66" s="156">
        <f t="shared" si="28"/>
        <v>0</v>
      </c>
      <c r="L66" s="154"/>
      <c r="M66" s="154"/>
      <c r="N66" s="155"/>
      <c r="O66" s="155"/>
      <c r="P66" s="155"/>
      <c r="Q66" s="155"/>
      <c r="R66" s="155"/>
      <c r="S66" s="155"/>
      <c r="T66" s="155"/>
      <c r="U66" s="156">
        <f t="shared" si="29"/>
        <v>0</v>
      </c>
      <c r="V66" s="154"/>
      <c r="W66" s="155"/>
      <c r="X66" s="155"/>
      <c r="Y66" s="156">
        <f t="shared" si="30"/>
        <v>0</v>
      </c>
      <c r="Z66" s="156">
        <f t="shared" si="31"/>
        <v>0</v>
      </c>
    </row>
    <row r="67" spans="1:26" s="117" customFormat="1" ht="18" customHeight="1" x14ac:dyDescent="0.35">
      <c r="A67" s="132"/>
      <c r="B67" s="133"/>
      <c r="C67" s="137" t="s">
        <v>207</v>
      </c>
      <c r="D67" s="168" t="s">
        <v>204</v>
      </c>
      <c r="E67" s="132"/>
      <c r="F67" s="155"/>
      <c r="G67" s="155"/>
      <c r="H67" s="155"/>
      <c r="I67" s="155"/>
      <c r="J67" s="155"/>
      <c r="K67" s="156">
        <f t="shared" si="28"/>
        <v>0</v>
      </c>
      <c r="L67" s="154"/>
      <c r="M67" s="154"/>
      <c r="N67" s="155"/>
      <c r="O67" s="155"/>
      <c r="P67" s="155"/>
      <c r="Q67" s="155"/>
      <c r="R67" s="155"/>
      <c r="S67" s="155"/>
      <c r="T67" s="155"/>
      <c r="U67" s="156">
        <f t="shared" si="29"/>
        <v>0</v>
      </c>
      <c r="V67" s="154"/>
      <c r="W67" s="155"/>
      <c r="X67" s="155"/>
      <c r="Y67" s="156">
        <f t="shared" si="30"/>
        <v>0</v>
      </c>
      <c r="Z67" s="156">
        <f t="shared" si="31"/>
        <v>0</v>
      </c>
    </row>
    <row r="68" spans="1:26" s="117" customFormat="1" ht="18" customHeight="1" x14ac:dyDescent="0.35">
      <c r="A68" s="132"/>
      <c r="B68" s="133"/>
      <c r="C68" s="137" t="s">
        <v>208</v>
      </c>
      <c r="D68" s="168" t="s">
        <v>205</v>
      </c>
      <c r="E68" s="132"/>
      <c r="F68" s="155"/>
      <c r="G68" s="155"/>
      <c r="H68" s="155"/>
      <c r="I68" s="155"/>
      <c r="J68" s="155"/>
      <c r="K68" s="156">
        <f t="shared" si="28"/>
        <v>0</v>
      </c>
      <c r="L68" s="154"/>
      <c r="M68" s="154"/>
      <c r="N68" s="155"/>
      <c r="O68" s="155"/>
      <c r="P68" s="155"/>
      <c r="Q68" s="155"/>
      <c r="R68" s="155"/>
      <c r="S68" s="155"/>
      <c r="T68" s="155"/>
      <c r="U68" s="156">
        <f t="shared" si="29"/>
        <v>0</v>
      </c>
      <c r="V68" s="154"/>
      <c r="W68" s="155"/>
      <c r="X68" s="155"/>
      <c r="Y68" s="156">
        <f t="shared" si="30"/>
        <v>0</v>
      </c>
      <c r="Z68" s="156">
        <f t="shared" si="31"/>
        <v>0</v>
      </c>
    </row>
    <row r="69" spans="1:26" s="117" customFormat="1" ht="18" customHeight="1" x14ac:dyDescent="0.35">
      <c r="A69" s="132"/>
      <c r="B69" s="133"/>
      <c r="C69" s="137" t="s">
        <v>212</v>
      </c>
      <c r="D69" s="168" t="s">
        <v>209</v>
      </c>
      <c r="E69" s="132"/>
      <c r="F69" s="155"/>
      <c r="G69" s="155"/>
      <c r="H69" s="155"/>
      <c r="I69" s="155"/>
      <c r="J69" s="155"/>
      <c r="K69" s="156">
        <f t="shared" si="28"/>
        <v>0</v>
      </c>
      <c r="L69" s="154"/>
      <c r="M69" s="154"/>
      <c r="N69" s="155"/>
      <c r="O69" s="155"/>
      <c r="P69" s="155"/>
      <c r="Q69" s="155"/>
      <c r="R69" s="155"/>
      <c r="S69" s="155"/>
      <c r="T69" s="155"/>
      <c r="U69" s="156">
        <f t="shared" si="29"/>
        <v>0</v>
      </c>
      <c r="V69" s="154"/>
      <c r="W69" s="155"/>
      <c r="X69" s="155"/>
      <c r="Y69" s="156">
        <f t="shared" si="30"/>
        <v>0</v>
      </c>
      <c r="Z69" s="156">
        <f t="shared" si="31"/>
        <v>0</v>
      </c>
    </row>
    <row r="70" spans="1:26" s="117" customFormat="1" ht="18" customHeight="1" x14ac:dyDescent="0.35">
      <c r="A70" s="132"/>
      <c r="B70" s="133"/>
      <c r="C70" s="169" t="s">
        <v>140</v>
      </c>
      <c r="D70" s="168" t="s">
        <v>210</v>
      </c>
      <c r="E70" s="132"/>
      <c r="F70" s="155"/>
      <c r="G70" s="155"/>
      <c r="H70" s="155"/>
      <c r="I70" s="155"/>
      <c r="J70" s="155"/>
      <c r="K70" s="156">
        <f>SUM(F70:J70)</f>
        <v>0</v>
      </c>
      <c r="L70" s="154"/>
      <c r="M70" s="154"/>
      <c r="N70" s="155"/>
      <c r="O70" s="155"/>
      <c r="P70" s="155"/>
      <c r="Q70" s="155"/>
      <c r="R70" s="155"/>
      <c r="S70" s="155"/>
      <c r="T70" s="155"/>
      <c r="U70" s="156">
        <f>SUM(N70:T70)</f>
        <v>0</v>
      </c>
      <c r="V70" s="154"/>
      <c r="W70" s="155"/>
      <c r="X70" s="155"/>
      <c r="Y70" s="156">
        <f>K70+W70</f>
        <v>0</v>
      </c>
      <c r="Z70" s="156">
        <f>U70+X70</f>
        <v>0</v>
      </c>
    </row>
    <row r="71" spans="1:26" s="117" customFormat="1" ht="18" customHeight="1" x14ac:dyDescent="0.35">
      <c r="A71" s="132"/>
      <c r="B71" s="133"/>
      <c r="C71" s="136" t="s">
        <v>298</v>
      </c>
      <c r="D71" s="170" t="s">
        <v>211</v>
      </c>
      <c r="E71" s="132"/>
      <c r="F71" s="156">
        <f t="shared" ref="F71:K71" si="32">SUM(F63:F70)</f>
        <v>0</v>
      </c>
      <c r="G71" s="156">
        <f t="shared" si="32"/>
        <v>0</v>
      </c>
      <c r="H71" s="156">
        <f t="shared" si="32"/>
        <v>0</v>
      </c>
      <c r="I71" s="156">
        <f t="shared" si="32"/>
        <v>0</v>
      </c>
      <c r="J71" s="156">
        <f t="shared" si="32"/>
        <v>0</v>
      </c>
      <c r="K71" s="156">
        <f t="shared" si="32"/>
        <v>0</v>
      </c>
      <c r="L71" s="154"/>
      <c r="M71" s="154"/>
      <c r="N71" s="156">
        <f t="shared" ref="N71:U71" si="33">SUM(N63:N70)</f>
        <v>0</v>
      </c>
      <c r="O71" s="156">
        <f t="shared" si="33"/>
        <v>0</v>
      </c>
      <c r="P71" s="156">
        <f t="shared" si="33"/>
        <v>0</v>
      </c>
      <c r="Q71" s="156">
        <f t="shared" si="33"/>
        <v>0</v>
      </c>
      <c r="R71" s="156">
        <f t="shared" si="33"/>
        <v>0</v>
      </c>
      <c r="S71" s="156">
        <f t="shared" si="33"/>
        <v>0</v>
      </c>
      <c r="T71" s="156">
        <f t="shared" si="33"/>
        <v>0</v>
      </c>
      <c r="U71" s="156">
        <f t="shared" si="33"/>
        <v>0</v>
      </c>
      <c r="V71" s="154"/>
      <c r="W71" s="156">
        <f>SUM(W63:W70)</f>
        <v>0</v>
      </c>
      <c r="X71" s="156">
        <f>SUM(X63:X70)</f>
        <v>0</v>
      </c>
      <c r="Y71" s="156">
        <f>SUM(Y63:Y70)</f>
        <v>0</v>
      </c>
      <c r="Z71" s="156">
        <f>SUM(Z63:Z70)</f>
        <v>0</v>
      </c>
    </row>
    <row r="72" spans="1:26" s="117" customFormat="1" ht="18" customHeight="1" x14ac:dyDescent="0.35">
      <c r="A72" s="132"/>
      <c r="B72" s="133" t="s">
        <v>126</v>
      </c>
      <c r="C72" s="137"/>
      <c r="D72" s="167"/>
      <c r="E72" s="132"/>
      <c r="F72" s="154"/>
      <c r="G72" s="154"/>
      <c r="H72" s="154"/>
      <c r="I72" s="154"/>
      <c r="J72" s="154"/>
      <c r="K72" s="154"/>
      <c r="L72" s="154"/>
      <c r="M72" s="154"/>
      <c r="N72" s="154"/>
      <c r="O72" s="154"/>
      <c r="P72" s="154"/>
      <c r="Q72" s="154"/>
      <c r="R72" s="154"/>
      <c r="S72" s="154"/>
      <c r="T72" s="154"/>
      <c r="U72" s="154"/>
      <c r="V72" s="154"/>
      <c r="W72" s="154"/>
      <c r="X72" s="154"/>
      <c r="Y72" s="154"/>
      <c r="Z72" s="154"/>
    </row>
    <row r="73" spans="1:26" s="117" customFormat="1" ht="18" customHeight="1" x14ac:dyDescent="0.35">
      <c r="A73" s="132"/>
      <c r="B73" s="133"/>
      <c r="C73" s="137" t="s">
        <v>216</v>
      </c>
      <c r="D73" s="168" t="s">
        <v>213</v>
      </c>
      <c r="E73" s="132"/>
      <c r="F73" s="155"/>
      <c r="G73" s="155"/>
      <c r="H73" s="155"/>
      <c r="I73" s="155"/>
      <c r="J73" s="155"/>
      <c r="K73" s="156">
        <f t="shared" ref="K73:K81" si="34">SUM(F73:J73)</f>
        <v>0</v>
      </c>
      <c r="L73" s="154"/>
      <c r="M73" s="154"/>
      <c r="N73" s="155"/>
      <c r="O73" s="155"/>
      <c r="P73" s="155"/>
      <c r="Q73" s="155"/>
      <c r="R73" s="155"/>
      <c r="S73" s="155"/>
      <c r="T73" s="155"/>
      <c r="U73" s="156">
        <f t="shared" ref="U73:U81" si="35">SUM(N73:T73)</f>
        <v>0</v>
      </c>
      <c r="V73" s="154"/>
      <c r="W73" s="155"/>
      <c r="X73" s="155"/>
      <c r="Y73" s="156">
        <f t="shared" ref="Y73:Y81" si="36">K73+W73</f>
        <v>0</v>
      </c>
      <c r="Z73" s="156">
        <f t="shared" ref="Z73:Z81" si="37">U73+X73</f>
        <v>0</v>
      </c>
    </row>
    <row r="74" spans="1:26" s="117" customFormat="1" ht="18" customHeight="1" x14ac:dyDescent="0.35">
      <c r="A74" s="132"/>
      <c r="B74" s="133"/>
      <c r="C74" s="137" t="s">
        <v>217</v>
      </c>
      <c r="D74" s="168" t="s">
        <v>214</v>
      </c>
      <c r="E74" s="132"/>
      <c r="F74" s="155"/>
      <c r="G74" s="155"/>
      <c r="H74" s="155"/>
      <c r="I74" s="155"/>
      <c r="J74" s="155"/>
      <c r="K74" s="156">
        <f t="shared" si="34"/>
        <v>0</v>
      </c>
      <c r="L74" s="154"/>
      <c r="M74" s="154"/>
      <c r="N74" s="155"/>
      <c r="O74" s="155"/>
      <c r="P74" s="155"/>
      <c r="Q74" s="155"/>
      <c r="R74" s="155"/>
      <c r="S74" s="155"/>
      <c r="T74" s="155"/>
      <c r="U74" s="156">
        <f t="shared" si="35"/>
        <v>0</v>
      </c>
      <c r="V74" s="154"/>
      <c r="W74" s="155"/>
      <c r="X74" s="155"/>
      <c r="Y74" s="156">
        <f t="shared" si="36"/>
        <v>0</v>
      </c>
      <c r="Z74" s="156">
        <f t="shared" si="37"/>
        <v>0</v>
      </c>
    </row>
    <row r="75" spans="1:26" s="117" customFormat="1" ht="18" customHeight="1" x14ac:dyDescent="0.35">
      <c r="A75" s="132"/>
      <c r="B75" s="133"/>
      <c r="C75" s="137" t="s">
        <v>218</v>
      </c>
      <c r="D75" s="168" t="s">
        <v>215</v>
      </c>
      <c r="E75" s="132"/>
      <c r="F75" s="155"/>
      <c r="G75" s="155"/>
      <c r="H75" s="155"/>
      <c r="I75" s="155"/>
      <c r="J75" s="155"/>
      <c r="K75" s="156">
        <f t="shared" si="34"/>
        <v>0</v>
      </c>
      <c r="L75" s="154"/>
      <c r="M75" s="154"/>
      <c r="N75" s="155"/>
      <c r="O75" s="155"/>
      <c r="P75" s="155"/>
      <c r="Q75" s="155"/>
      <c r="R75" s="155"/>
      <c r="S75" s="155"/>
      <c r="T75" s="155"/>
      <c r="U75" s="156">
        <f t="shared" si="35"/>
        <v>0</v>
      </c>
      <c r="V75" s="154"/>
      <c r="W75" s="155"/>
      <c r="X75" s="155"/>
      <c r="Y75" s="156">
        <f t="shared" si="36"/>
        <v>0</v>
      </c>
      <c r="Z75" s="156">
        <f t="shared" si="37"/>
        <v>0</v>
      </c>
    </row>
    <row r="76" spans="1:26" s="117" customFormat="1" ht="18" customHeight="1" x14ac:dyDescent="0.35">
      <c r="A76" s="132"/>
      <c r="B76" s="133"/>
      <c r="C76" s="137" t="s">
        <v>222</v>
      </c>
      <c r="D76" s="168" t="s">
        <v>219</v>
      </c>
      <c r="E76" s="132"/>
      <c r="F76" s="155"/>
      <c r="G76" s="155"/>
      <c r="H76" s="155"/>
      <c r="I76" s="155"/>
      <c r="J76" s="155"/>
      <c r="K76" s="156">
        <f t="shared" si="34"/>
        <v>0</v>
      </c>
      <c r="L76" s="154"/>
      <c r="M76" s="154"/>
      <c r="N76" s="155"/>
      <c r="O76" s="155"/>
      <c r="P76" s="155"/>
      <c r="Q76" s="155"/>
      <c r="R76" s="155"/>
      <c r="S76" s="155"/>
      <c r="T76" s="155"/>
      <c r="U76" s="156">
        <f t="shared" si="35"/>
        <v>0</v>
      </c>
      <c r="V76" s="154"/>
      <c r="W76" s="155"/>
      <c r="X76" s="155"/>
      <c r="Y76" s="156">
        <f t="shared" si="36"/>
        <v>0</v>
      </c>
      <c r="Z76" s="156">
        <f t="shared" si="37"/>
        <v>0</v>
      </c>
    </row>
    <row r="77" spans="1:26" s="117" customFormat="1" ht="18" customHeight="1" x14ac:dyDescent="0.35">
      <c r="A77" s="132"/>
      <c r="B77" s="133"/>
      <c r="C77" s="137" t="s">
        <v>223</v>
      </c>
      <c r="D77" s="168" t="s">
        <v>220</v>
      </c>
      <c r="E77" s="132"/>
      <c r="F77" s="155"/>
      <c r="G77" s="155"/>
      <c r="H77" s="155"/>
      <c r="I77" s="155"/>
      <c r="J77" s="155"/>
      <c r="K77" s="156">
        <f t="shared" si="34"/>
        <v>0</v>
      </c>
      <c r="L77" s="154"/>
      <c r="M77" s="154"/>
      <c r="N77" s="155"/>
      <c r="O77" s="155"/>
      <c r="P77" s="155"/>
      <c r="Q77" s="155"/>
      <c r="R77" s="155"/>
      <c r="S77" s="155"/>
      <c r="T77" s="155"/>
      <c r="U77" s="156">
        <f t="shared" si="35"/>
        <v>0</v>
      </c>
      <c r="V77" s="154"/>
      <c r="W77" s="155"/>
      <c r="X77" s="155"/>
      <c r="Y77" s="156">
        <f t="shared" si="36"/>
        <v>0</v>
      </c>
      <c r="Z77" s="156">
        <f t="shared" si="37"/>
        <v>0</v>
      </c>
    </row>
    <row r="78" spans="1:26" s="117" customFormat="1" ht="18" customHeight="1" x14ac:dyDescent="0.35">
      <c r="A78" s="132"/>
      <c r="B78" s="133"/>
      <c r="C78" s="137" t="s">
        <v>224</v>
      </c>
      <c r="D78" s="168" t="s">
        <v>221</v>
      </c>
      <c r="E78" s="132"/>
      <c r="F78" s="155"/>
      <c r="G78" s="155"/>
      <c r="H78" s="155"/>
      <c r="I78" s="155"/>
      <c r="J78" s="155"/>
      <c r="K78" s="156">
        <f t="shared" si="34"/>
        <v>0</v>
      </c>
      <c r="L78" s="154"/>
      <c r="M78" s="154"/>
      <c r="N78" s="155"/>
      <c r="O78" s="155"/>
      <c r="P78" s="155"/>
      <c r="Q78" s="155"/>
      <c r="R78" s="155"/>
      <c r="S78" s="155"/>
      <c r="T78" s="155"/>
      <c r="U78" s="156">
        <f t="shared" si="35"/>
        <v>0</v>
      </c>
      <c r="V78" s="154"/>
      <c r="W78" s="155"/>
      <c r="X78" s="155"/>
      <c r="Y78" s="156">
        <f t="shared" si="36"/>
        <v>0</v>
      </c>
      <c r="Z78" s="156">
        <f t="shared" si="37"/>
        <v>0</v>
      </c>
    </row>
    <row r="79" spans="1:26" s="117" customFormat="1" ht="18" customHeight="1" x14ac:dyDescent="0.35">
      <c r="A79" s="132"/>
      <c r="B79" s="133"/>
      <c r="C79" s="137" t="s">
        <v>227</v>
      </c>
      <c r="D79" s="168" t="s">
        <v>225</v>
      </c>
      <c r="E79" s="132"/>
      <c r="F79" s="155"/>
      <c r="G79" s="155"/>
      <c r="H79" s="155"/>
      <c r="I79" s="155"/>
      <c r="J79" s="155"/>
      <c r="K79" s="156">
        <f t="shared" si="34"/>
        <v>0</v>
      </c>
      <c r="L79" s="154"/>
      <c r="M79" s="154"/>
      <c r="N79" s="155"/>
      <c r="O79" s="155"/>
      <c r="P79" s="155"/>
      <c r="Q79" s="155"/>
      <c r="R79" s="155"/>
      <c r="S79" s="155"/>
      <c r="T79" s="155"/>
      <c r="U79" s="156">
        <f t="shared" si="35"/>
        <v>0</v>
      </c>
      <c r="V79" s="154"/>
      <c r="W79" s="155"/>
      <c r="X79" s="155"/>
      <c r="Y79" s="156">
        <f t="shared" si="36"/>
        <v>0</v>
      </c>
      <c r="Z79" s="156">
        <f t="shared" si="37"/>
        <v>0</v>
      </c>
    </row>
    <row r="80" spans="1:26" s="117" customFormat="1" ht="18" customHeight="1" x14ac:dyDescent="0.35">
      <c r="A80" s="132"/>
      <c r="B80" s="133"/>
      <c r="C80" s="137" t="s">
        <v>228</v>
      </c>
      <c r="D80" s="168" t="s">
        <v>226</v>
      </c>
      <c r="E80" s="132"/>
      <c r="F80" s="155"/>
      <c r="G80" s="155"/>
      <c r="H80" s="155"/>
      <c r="I80" s="155"/>
      <c r="J80" s="155"/>
      <c r="K80" s="156">
        <f t="shared" si="34"/>
        <v>0</v>
      </c>
      <c r="L80" s="154"/>
      <c r="M80" s="154"/>
      <c r="N80" s="155"/>
      <c r="O80" s="155"/>
      <c r="P80" s="155"/>
      <c r="Q80" s="155"/>
      <c r="R80" s="155"/>
      <c r="S80" s="155"/>
      <c r="T80" s="155"/>
      <c r="U80" s="156">
        <f t="shared" si="35"/>
        <v>0</v>
      </c>
      <c r="V80" s="154"/>
      <c r="W80" s="155"/>
      <c r="X80" s="155"/>
      <c r="Y80" s="156">
        <f t="shared" si="36"/>
        <v>0</v>
      </c>
      <c r="Z80" s="156">
        <f t="shared" si="37"/>
        <v>0</v>
      </c>
    </row>
    <row r="81" spans="1:26" s="117" customFormat="1" ht="18" customHeight="1" x14ac:dyDescent="0.35">
      <c r="A81" s="132"/>
      <c r="B81" s="133"/>
      <c r="C81" s="169" t="s">
        <v>140</v>
      </c>
      <c r="D81" s="168" t="s">
        <v>229</v>
      </c>
      <c r="E81" s="132"/>
      <c r="F81" s="155"/>
      <c r="G81" s="155"/>
      <c r="H81" s="155"/>
      <c r="I81" s="155"/>
      <c r="J81" s="155"/>
      <c r="K81" s="156">
        <f t="shared" si="34"/>
        <v>0</v>
      </c>
      <c r="L81" s="154"/>
      <c r="M81" s="154"/>
      <c r="N81" s="155"/>
      <c r="O81" s="155"/>
      <c r="P81" s="155"/>
      <c r="Q81" s="155"/>
      <c r="R81" s="155"/>
      <c r="S81" s="155"/>
      <c r="T81" s="155"/>
      <c r="U81" s="156">
        <f t="shared" si="35"/>
        <v>0</v>
      </c>
      <c r="V81" s="154"/>
      <c r="W81" s="155"/>
      <c r="X81" s="155"/>
      <c r="Y81" s="156">
        <f t="shared" si="36"/>
        <v>0</v>
      </c>
      <c r="Z81" s="156">
        <f t="shared" si="37"/>
        <v>0</v>
      </c>
    </row>
    <row r="82" spans="1:26" s="117" customFormat="1" ht="18" customHeight="1" x14ac:dyDescent="0.35">
      <c r="A82" s="132"/>
      <c r="B82" s="133"/>
      <c r="C82" s="136" t="s">
        <v>298</v>
      </c>
      <c r="D82" s="170" t="s">
        <v>230</v>
      </c>
      <c r="E82" s="132"/>
      <c r="F82" s="156">
        <f t="shared" ref="F82:K82" si="38">SUM(F73:F81)</f>
        <v>0</v>
      </c>
      <c r="G82" s="156">
        <f t="shared" si="38"/>
        <v>0</v>
      </c>
      <c r="H82" s="156">
        <f t="shared" si="38"/>
        <v>0</v>
      </c>
      <c r="I82" s="156">
        <f t="shared" si="38"/>
        <v>0</v>
      </c>
      <c r="J82" s="156">
        <f t="shared" si="38"/>
        <v>0</v>
      </c>
      <c r="K82" s="156">
        <f t="shared" si="38"/>
        <v>0</v>
      </c>
      <c r="L82" s="154"/>
      <c r="M82" s="154"/>
      <c r="N82" s="156">
        <f t="shared" ref="N82:U82" si="39">SUM(N73:N81)</f>
        <v>0</v>
      </c>
      <c r="O82" s="156">
        <f t="shared" si="39"/>
        <v>0</v>
      </c>
      <c r="P82" s="156">
        <f t="shared" si="39"/>
        <v>0</v>
      </c>
      <c r="Q82" s="156">
        <f t="shared" si="39"/>
        <v>0</v>
      </c>
      <c r="R82" s="156">
        <f t="shared" si="39"/>
        <v>0</v>
      </c>
      <c r="S82" s="156">
        <f t="shared" si="39"/>
        <v>0</v>
      </c>
      <c r="T82" s="156">
        <f t="shared" si="39"/>
        <v>0</v>
      </c>
      <c r="U82" s="156">
        <f t="shared" si="39"/>
        <v>0</v>
      </c>
      <c r="V82" s="154"/>
      <c r="W82" s="156">
        <f>SUM(W73:W81)</f>
        <v>0</v>
      </c>
      <c r="X82" s="156">
        <f>SUM(X73:X81)</f>
        <v>0</v>
      </c>
      <c r="Y82" s="156">
        <f>SUM(Y73:Y81)</f>
        <v>0</v>
      </c>
      <c r="Z82" s="156">
        <f>SUM(Z73:Z81)</f>
        <v>0</v>
      </c>
    </row>
    <row r="83" spans="1:26" s="117" customFormat="1" ht="18" customHeight="1" x14ac:dyDescent="0.35">
      <c r="A83" s="132"/>
      <c r="B83" s="133" t="s">
        <v>125</v>
      </c>
      <c r="C83" s="137"/>
      <c r="D83" s="167"/>
      <c r="E83" s="132"/>
      <c r="F83" s="154"/>
      <c r="G83" s="154"/>
      <c r="H83" s="154"/>
      <c r="I83" s="154"/>
      <c r="J83" s="154"/>
      <c r="K83" s="154"/>
      <c r="L83" s="154"/>
      <c r="M83" s="154"/>
      <c r="N83" s="154"/>
      <c r="O83" s="154"/>
      <c r="P83" s="154"/>
      <c r="Q83" s="154"/>
      <c r="R83" s="154"/>
      <c r="S83" s="154"/>
      <c r="T83" s="154"/>
      <c r="U83" s="154"/>
      <c r="V83" s="154"/>
      <c r="W83" s="154"/>
      <c r="X83" s="154"/>
      <c r="Y83" s="154"/>
      <c r="Z83" s="154"/>
    </row>
    <row r="84" spans="1:26" s="117" customFormat="1" ht="18" customHeight="1" x14ac:dyDescent="0.35">
      <c r="A84" s="132"/>
      <c r="B84" s="133"/>
      <c r="C84" s="137" t="s">
        <v>233</v>
      </c>
      <c r="D84" s="168" t="s">
        <v>231</v>
      </c>
      <c r="E84" s="132"/>
      <c r="F84" s="155"/>
      <c r="G84" s="155"/>
      <c r="H84" s="155"/>
      <c r="I84" s="155"/>
      <c r="J84" s="155"/>
      <c r="K84" s="156">
        <f>SUM(F84:J84)</f>
        <v>0</v>
      </c>
      <c r="L84" s="154"/>
      <c r="M84" s="154"/>
      <c r="N84" s="155"/>
      <c r="O84" s="155"/>
      <c r="P84" s="155"/>
      <c r="Q84" s="155"/>
      <c r="R84" s="155"/>
      <c r="S84" s="155"/>
      <c r="T84" s="155"/>
      <c r="U84" s="156">
        <f>SUM(N84:T84)</f>
        <v>0</v>
      </c>
      <c r="V84" s="154"/>
      <c r="W84" s="155"/>
      <c r="X84" s="155"/>
      <c r="Y84" s="156">
        <f>K84+W84</f>
        <v>0</v>
      </c>
      <c r="Z84" s="156">
        <f>U84+X84</f>
        <v>0</v>
      </c>
    </row>
    <row r="85" spans="1:26" s="117" customFormat="1" ht="18" customHeight="1" x14ac:dyDescent="0.35">
      <c r="A85" s="132"/>
      <c r="B85" s="133"/>
      <c r="C85" s="169" t="s">
        <v>140</v>
      </c>
      <c r="D85" s="168" t="s">
        <v>232</v>
      </c>
      <c r="E85" s="132"/>
      <c r="F85" s="155"/>
      <c r="G85" s="155"/>
      <c r="H85" s="155"/>
      <c r="I85" s="155"/>
      <c r="J85" s="155"/>
      <c r="K85" s="156">
        <f>SUM(F85:J85)</f>
        <v>0</v>
      </c>
      <c r="L85" s="154"/>
      <c r="M85" s="154"/>
      <c r="N85" s="155"/>
      <c r="O85" s="155"/>
      <c r="P85" s="155"/>
      <c r="Q85" s="155"/>
      <c r="R85" s="155"/>
      <c r="S85" s="155"/>
      <c r="T85" s="155"/>
      <c r="U85" s="156">
        <f>SUM(N85:T85)</f>
        <v>0</v>
      </c>
      <c r="V85" s="154"/>
      <c r="W85" s="155"/>
      <c r="X85" s="155"/>
      <c r="Y85" s="156">
        <f>K85+W85</f>
        <v>0</v>
      </c>
      <c r="Z85" s="156">
        <f>U85+X85</f>
        <v>0</v>
      </c>
    </row>
    <row r="86" spans="1:26" s="117" customFormat="1" ht="18" customHeight="1" x14ac:dyDescent="0.35">
      <c r="A86" s="132"/>
      <c r="B86" s="133"/>
      <c r="C86" s="136" t="s">
        <v>298</v>
      </c>
      <c r="D86" s="170" t="s">
        <v>234</v>
      </c>
      <c r="E86" s="132"/>
      <c r="F86" s="156">
        <f t="shared" ref="F86:K86" si="40">SUM(F84:F85)</f>
        <v>0</v>
      </c>
      <c r="G86" s="156">
        <f t="shared" si="40"/>
        <v>0</v>
      </c>
      <c r="H86" s="156">
        <f t="shared" si="40"/>
        <v>0</v>
      </c>
      <c r="I86" s="156">
        <f t="shared" si="40"/>
        <v>0</v>
      </c>
      <c r="J86" s="156">
        <f t="shared" si="40"/>
        <v>0</v>
      </c>
      <c r="K86" s="156">
        <f t="shared" si="40"/>
        <v>0</v>
      </c>
      <c r="L86" s="154"/>
      <c r="M86" s="154"/>
      <c r="N86" s="156">
        <f t="shared" ref="N86:U86" si="41">SUM(N84:N85)</f>
        <v>0</v>
      </c>
      <c r="O86" s="156">
        <f t="shared" si="41"/>
        <v>0</v>
      </c>
      <c r="P86" s="156">
        <f t="shared" si="41"/>
        <v>0</v>
      </c>
      <c r="Q86" s="156">
        <f t="shared" si="41"/>
        <v>0</v>
      </c>
      <c r="R86" s="156">
        <f t="shared" si="41"/>
        <v>0</v>
      </c>
      <c r="S86" s="156">
        <f t="shared" si="41"/>
        <v>0</v>
      </c>
      <c r="T86" s="156">
        <f t="shared" si="41"/>
        <v>0</v>
      </c>
      <c r="U86" s="156">
        <f t="shared" si="41"/>
        <v>0</v>
      </c>
      <c r="V86" s="154"/>
      <c r="W86" s="156">
        <f>SUM(W84:W85)</f>
        <v>0</v>
      </c>
      <c r="X86" s="156">
        <f>SUM(X84:X85)</f>
        <v>0</v>
      </c>
      <c r="Y86" s="156">
        <f>SUM(Y84:Y85)</f>
        <v>0</v>
      </c>
      <c r="Z86" s="156">
        <f>SUM(Z84:Z85)</f>
        <v>0</v>
      </c>
    </row>
    <row r="87" spans="1:26" s="117" customFormat="1" ht="18" customHeight="1" x14ac:dyDescent="0.35">
      <c r="A87" s="132"/>
      <c r="B87" s="133"/>
      <c r="C87" s="137"/>
      <c r="D87" s="167"/>
      <c r="E87" s="132"/>
      <c r="F87" s="154"/>
      <c r="G87" s="154"/>
      <c r="H87" s="154"/>
      <c r="I87" s="154"/>
      <c r="J87" s="154"/>
      <c r="K87" s="154"/>
      <c r="L87" s="154"/>
      <c r="M87" s="154"/>
      <c r="N87" s="154"/>
      <c r="O87" s="154"/>
      <c r="P87" s="154"/>
      <c r="Q87" s="154"/>
      <c r="R87" s="154"/>
      <c r="S87" s="154"/>
      <c r="T87" s="154"/>
      <c r="U87" s="154"/>
      <c r="V87" s="154"/>
      <c r="W87" s="154"/>
      <c r="X87" s="154"/>
      <c r="Y87" s="154"/>
      <c r="Z87" s="154"/>
    </row>
    <row r="88" spans="1:26" s="117" customFormat="1" ht="18" customHeight="1" x14ac:dyDescent="0.35">
      <c r="A88" s="132"/>
      <c r="B88" s="133"/>
      <c r="C88" s="136" t="s">
        <v>300</v>
      </c>
      <c r="D88" s="170" t="s">
        <v>250</v>
      </c>
      <c r="E88" s="132"/>
      <c r="F88" s="156">
        <f t="shared" ref="F88:K88" si="42">F18+F26+F32+F44+F50+F61+F71+F82+F86</f>
        <v>0</v>
      </c>
      <c r="G88" s="156">
        <f t="shared" si="42"/>
        <v>0</v>
      </c>
      <c r="H88" s="156">
        <f t="shared" si="42"/>
        <v>0</v>
      </c>
      <c r="I88" s="156">
        <f t="shared" si="42"/>
        <v>0</v>
      </c>
      <c r="J88" s="156">
        <f t="shared" si="42"/>
        <v>0</v>
      </c>
      <c r="K88" s="156">
        <f t="shared" si="42"/>
        <v>0</v>
      </c>
      <c r="L88" s="154"/>
      <c r="M88" s="154"/>
      <c r="N88" s="156">
        <f t="shared" ref="N88:U88" si="43">N18+N26+N32+N44+N50+N61+N71+N82+N86</f>
        <v>0</v>
      </c>
      <c r="O88" s="156">
        <f t="shared" si="43"/>
        <v>0</v>
      </c>
      <c r="P88" s="156">
        <f t="shared" si="43"/>
        <v>0</v>
      </c>
      <c r="Q88" s="156">
        <f t="shared" si="43"/>
        <v>0</v>
      </c>
      <c r="R88" s="156">
        <f t="shared" si="43"/>
        <v>0</v>
      </c>
      <c r="S88" s="156">
        <f t="shared" si="43"/>
        <v>0</v>
      </c>
      <c r="T88" s="156">
        <f t="shared" si="43"/>
        <v>0</v>
      </c>
      <c r="U88" s="156">
        <f t="shared" si="43"/>
        <v>0</v>
      </c>
      <c r="V88" s="154"/>
      <c r="W88" s="156">
        <f>W18+W26+W32+W44+W50+W61+W71+W82+W86</f>
        <v>0</v>
      </c>
      <c r="X88" s="156">
        <f>X18+X26+X32+X44+X50+X61+X71+X82+X86</f>
        <v>0</v>
      </c>
      <c r="Y88" s="156">
        <f>Y18+Y26+Y32+Y44+Y50+Y61+Y71+Y82+Y86</f>
        <v>0</v>
      </c>
      <c r="Z88" s="156">
        <f>Z18+Z26+Z32+Z44+Z50+Z61+Z71+Z82+Z86</f>
        <v>0</v>
      </c>
    </row>
    <row r="89" spans="1:26" s="117" customFormat="1" ht="18" customHeight="1" x14ac:dyDescent="0.35">
      <c r="A89" s="132"/>
      <c r="B89" s="133"/>
      <c r="C89" s="136"/>
      <c r="D89" s="157" t="s">
        <v>314</v>
      </c>
      <c r="E89" s="132"/>
      <c r="F89" s="158"/>
      <c r="G89" s="158"/>
      <c r="H89" s="158"/>
      <c r="I89" s="158"/>
      <c r="J89" s="158"/>
      <c r="K89" s="158"/>
      <c r="L89" s="154"/>
      <c r="M89" s="154"/>
      <c r="N89" s="158"/>
      <c r="O89" s="158"/>
      <c r="P89" s="158"/>
      <c r="Q89" s="158"/>
      <c r="R89" s="158"/>
      <c r="S89" s="158"/>
      <c r="T89" s="158"/>
      <c r="U89" s="158"/>
      <c r="V89" s="154"/>
      <c r="W89" s="158"/>
      <c r="X89" s="158"/>
      <c r="Y89" s="158"/>
      <c r="Z89" s="158"/>
    </row>
    <row r="90" spans="1:26" s="117" customFormat="1" ht="12" customHeight="1" x14ac:dyDescent="0.35">
      <c r="A90" s="132"/>
      <c r="B90" s="132"/>
      <c r="C90" s="137"/>
      <c r="D90" s="167"/>
      <c r="E90" s="132"/>
      <c r="F90" s="154"/>
      <c r="G90" s="154"/>
      <c r="H90" s="154"/>
      <c r="I90" s="154"/>
      <c r="J90" s="154"/>
      <c r="K90" s="154"/>
      <c r="L90" s="154"/>
      <c r="M90" s="154"/>
      <c r="N90" s="154"/>
      <c r="O90" s="154"/>
      <c r="P90" s="154"/>
      <c r="Q90" s="154"/>
      <c r="R90" s="154"/>
      <c r="S90" s="154"/>
      <c r="T90" s="154"/>
      <c r="U90" s="154"/>
      <c r="V90" s="154"/>
      <c r="W90" s="154"/>
      <c r="X90" s="154"/>
      <c r="Y90" s="154"/>
      <c r="Z90" s="154"/>
    </row>
    <row r="91" spans="1:26" s="117" customFormat="1" ht="18" customHeight="1" x14ac:dyDescent="0.35">
      <c r="A91" s="132"/>
      <c r="B91" s="138" t="s">
        <v>319</v>
      </c>
      <c r="C91" s="137"/>
      <c r="D91" s="167"/>
      <c r="E91" s="132"/>
      <c r="F91" s="154"/>
      <c r="G91" s="154"/>
      <c r="H91" s="154"/>
      <c r="I91" s="154"/>
      <c r="J91" s="154"/>
      <c r="K91" s="154"/>
      <c r="L91" s="154"/>
      <c r="M91" s="154"/>
      <c r="N91" s="154"/>
      <c r="O91" s="154"/>
      <c r="P91" s="154"/>
      <c r="Q91" s="154"/>
      <c r="R91" s="154"/>
      <c r="S91" s="154"/>
      <c r="T91" s="154"/>
      <c r="U91" s="154"/>
      <c r="V91" s="154"/>
      <c r="W91" s="154"/>
      <c r="X91" s="154"/>
      <c r="Y91" s="154"/>
      <c r="Z91" s="154"/>
    </row>
    <row r="92" spans="1:26" s="117" customFormat="1" ht="18" customHeight="1" x14ac:dyDescent="0.35">
      <c r="A92" s="132"/>
      <c r="B92" s="138"/>
      <c r="C92" s="137"/>
      <c r="D92" s="167"/>
      <c r="E92" s="132"/>
      <c r="F92" s="154"/>
      <c r="G92" s="154"/>
      <c r="H92" s="154"/>
      <c r="I92" s="154"/>
      <c r="J92" s="154"/>
      <c r="K92" s="154"/>
      <c r="L92" s="154"/>
      <c r="M92" s="154"/>
      <c r="N92" s="154"/>
      <c r="O92" s="154"/>
      <c r="P92" s="154"/>
      <c r="Q92" s="154"/>
      <c r="R92" s="154"/>
      <c r="S92" s="154"/>
      <c r="T92" s="154"/>
      <c r="U92" s="154"/>
      <c r="V92" s="154"/>
      <c r="W92" s="154"/>
      <c r="X92" s="154"/>
      <c r="Y92" s="154"/>
      <c r="Z92" s="154"/>
    </row>
    <row r="93" spans="1:26" s="142" customFormat="1" ht="18" customHeight="1" x14ac:dyDescent="0.35">
      <c r="A93" s="139"/>
      <c r="B93" s="140"/>
      <c r="C93" s="141"/>
      <c r="D93" s="141"/>
      <c r="E93" s="139"/>
      <c r="F93" s="159"/>
      <c r="G93" s="159"/>
      <c r="H93" s="159"/>
      <c r="I93" s="159"/>
      <c r="J93" s="159"/>
      <c r="K93" s="159"/>
      <c r="L93" s="160"/>
      <c r="M93" s="154"/>
      <c r="N93" s="159"/>
      <c r="O93" s="159"/>
      <c r="P93" s="159"/>
      <c r="Q93" s="159"/>
      <c r="R93" s="159"/>
      <c r="S93" s="159"/>
      <c r="T93" s="159"/>
      <c r="U93" s="159"/>
      <c r="V93" s="160"/>
      <c r="W93" s="159"/>
      <c r="X93" s="159"/>
      <c r="Y93" s="159"/>
      <c r="Z93" s="159"/>
    </row>
    <row r="94" spans="1:26" s="117" customFormat="1" ht="18" customHeight="1" x14ac:dyDescent="0.35">
      <c r="A94" s="132"/>
      <c r="B94" s="132"/>
      <c r="C94" s="137"/>
      <c r="D94" s="167"/>
      <c r="E94" s="132"/>
      <c r="F94" s="154"/>
      <c r="G94" s="154"/>
      <c r="H94" s="154"/>
      <c r="I94" s="154"/>
      <c r="J94" s="154"/>
      <c r="K94" s="154"/>
      <c r="L94" s="154"/>
      <c r="M94" s="154"/>
      <c r="N94" s="154"/>
      <c r="O94" s="154"/>
      <c r="P94" s="154"/>
      <c r="Q94" s="154"/>
      <c r="R94" s="154"/>
      <c r="S94" s="154"/>
      <c r="T94" s="154"/>
      <c r="U94" s="154"/>
      <c r="V94" s="154"/>
      <c r="W94" s="154"/>
      <c r="X94" s="154"/>
      <c r="Y94" s="154"/>
      <c r="Z94" s="154"/>
    </row>
    <row r="95" spans="1:26" s="117" customFormat="1" ht="18" customHeight="1" x14ac:dyDescent="0.35">
      <c r="A95" s="132"/>
      <c r="B95" s="133" t="s">
        <v>235</v>
      </c>
      <c r="C95" s="137"/>
      <c r="D95" s="167"/>
      <c r="E95" s="132"/>
      <c r="F95" s="154"/>
      <c r="G95" s="154"/>
      <c r="H95" s="154"/>
      <c r="I95" s="154"/>
      <c r="J95" s="154"/>
      <c r="K95" s="154"/>
      <c r="L95" s="154"/>
      <c r="M95" s="154"/>
      <c r="N95" s="154"/>
      <c r="O95" s="154"/>
      <c r="P95" s="154"/>
      <c r="Q95" s="154"/>
      <c r="R95" s="154"/>
      <c r="S95" s="154"/>
      <c r="T95" s="154"/>
      <c r="U95" s="154"/>
      <c r="V95" s="154"/>
      <c r="W95" s="154"/>
      <c r="X95" s="154"/>
      <c r="Y95" s="154"/>
      <c r="Z95" s="154"/>
    </row>
    <row r="96" spans="1:26" s="117" customFormat="1" ht="18" customHeight="1" x14ac:dyDescent="0.35">
      <c r="A96" s="132"/>
      <c r="B96" s="133"/>
      <c r="C96" s="137" t="s">
        <v>239</v>
      </c>
      <c r="D96" s="168" t="s">
        <v>236</v>
      </c>
      <c r="E96" s="132"/>
      <c r="F96" s="155"/>
      <c r="G96" s="155"/>
      <c r="H96" s="155"/>
      <c r="I96" s="155"/>
      <c r="J96" s="155"/>
      <c r="K96" s="156">
        <f>SUM(F96:J96)</f>
        <v>0</v>
      </c>
      <c r="L96" s="154"/>
      <c r="M96" s="154"/>
      <c r="N96" s="155"/>
      <c r="O96" s="155"/>
      <c r="P96" s="155"/>
      <c r="Q96" s="155"/>
      <c r="R96" s="155"/>
      <c r="S96" s="155"/>
      <c r="T96" s="155"/>
      <c r="U96" s="156">
        <f>SUM(N96:T96)</f>
        <v>0</v>
      </c>
      <c r="V96" s="154"/>
      <c r="W96" s="155"/>
      <c r="X96" s="155"/>
      <c r="Y96" s="156">
        <f>K96+W96</f>
        <v>0</v>
      </c>
      <c r="Z96" s="156">
        <f>U96+X96</f>
        <v>0</v>
      </c>
    </row>
    <row r="97" spans="1:29" s="117" customFormat="1" ht="18" customHeight="1" x14ac:dyDescent="0.35">
      <c r="A97" s="132"/>
      <c r="B97" s="133"/>
      <c r="C97" s="137" t="s">
        <v>240</v>
      </c>
      <c r="D97" s="168" t="s">
        <v>237</v>
      </c>
      <c r="E97" s="132"/>
      <c r="F97" s="155"/>
      <c r="G97" s="155"/>
      <c r="H97" s="155"/>
      <c r="I97" s="155"/>
      <c r="J97" s="155"/>
      <c r="K97" s="156">
        <f>SUM(F97:J97)</f>
        <v>0</v>
      </c>
      <c r="L97" s="154"/>
      <c r="M97" s="154"/>
      <c r="N97" s="155"/>
      <c r="O97" s="155"/>
      <c r="P97" s="155"/>
      <c r="Q97" s="155"/>
      <c r="R97" s="155"/>
      <c r="S97" s="155"/>
      <c r="T97" s="155"/>
      <c r="U97" s="156">
        <f>SUM(N97:T97)</f>
        <v>0</v>
      </c>
      <c r="V97" s="154"/>
      <c r="W97" s="155"/>
      <c r="X97" s="155"/>
      <c r="Y97" s="156">
        <f>K97+W97</f>
        <v>0</v>
      </c>
      <c r="Z97" s="156">
        <f>U97+X97</f>
        <v>0</v>
      </c>
    </row>
    <row r="98" spans="1:29" s="117" customFormat="1" ht="18" customHeight="1" x14ac:dyDescent="0.35">
      <c r="A98" s="132"/>
      <c r="B98" s="133"/>
      <c r="C98" s="136" t="s">
        <v>298</v>
      </c>
      <c r="D98" s="170" t="s">
        <v>238</v>
      </c>
      <c r="E98" s="132"/>
      <c r="F98" s="156">
        <f t="shared" ref="F98:K98" si="44">SUM(F96:F97)</f>
        <v>0</v>
      </c>
      <c r="G98" s="156">
        <f t="shared" si="44"/>
        <v>0</v>
      </c>
      <c r="H98" s="156">
        <f t="shared" si="44"/>
        <v>0</v>
      </c>
      <c r="I98" s="156">
        <f t="shared" si="44"/>
        <v>0</v>
      </c>
      <c r="J98" s="156">
        <f t="shared" si="44"/>
        <v>0</v>
      </c>
      <c r="K98" s="156">
        <f t="shared" si="44"/>
        <v>0</v>
      </c>
      <c r="L98" s="154"/>
      <c r="M98" s="154"/>
      <c r="N98" s="156">
        <f t="shared" ref="N98:U98" si="45">SUM(N96:N97)</f>
        <v>0</v>
      </c>
      <c r="O98" s="156">
        <f t="shared" si="45"/>
        <v>0</v>
      </c>
      <c r="P98" s="156">
        <f t="shared" si="45"/>
        <v>0</v>
      </c>
      <c r="Q98" s="156">
        <f t="shared" si="45"/>
        <v>0</v>
      </c>
      <c r="R98" s="156">
        <f t="shared" si="45"/>
        <v>0</v>
      </c>
      <c r="S98" s="156">
        <f t="shared" si="45"/>
        <v>0</v>
      </c>
      <c r="T98" s="156">
        <f t="shared" si="45"/>
        <v>0</v>
      </c>
      <c r="U98" s="156">
        <f t="shared" si="45"/>
        <v>0</v>
      </c>
      <c r="V98" s="154"/>
      <c r="W98" s="156">
        <f>SUM(W96:W97)</f>
        <v>0</v>
      </c>
      <c r="X98" s="156">
        <f>SUM(X96:X97)</f>
        <v>0</v>
      </c>
      <c r="Y98" s="156">
        <f>SUM(Y96:Y97)</f>
        <v>0</v>
      </c>
      <c r="Z98" s="156">
        <f>SUM(Z96:Z97)</f>
        <v>0</v>
      </c>
    </row>
    <row r="99" spans="1:29" s="117" customFormat="1" ht="18" customHeight="1" x14ac:dyDescent="0.35">
      <c r="A99" s="132"/>
      <c r="B99" s="133" t="s">
        <v>301</v>
      </c>
      <c r="C99" s="137"/>
      <c r="D99" s="167"/>
      <c r="E99" s="132"/>
      <c r="F99" s="154"/>
      <c r="G99" s="154"/>
      <c r="H99" s="154"/>
      <c r="I99" s="154"/>
      <c r="J99" s="154"/>
      <c r="K99" s="154"/>
      <c r="L99" s="154"/>
      <c r="M99" s="154"/>
      <c r="N99" s="154"/>
      <c r="O99" s="154"/>
      <c r="P99" s="154"/>
      <c r="Q99" s="154"/>
      <c r="R99" s="154"/>
      <c r="S99" s="154"/>
      <c r="T99" s="154"/>
      <c r="U99" s="154"/>
      <c r="V99" s="154"/>
      <c r="W99" s="154"/>
      <c r="X99" s="154"/>
      <c r="Y99" s="154"/>
      <c r="Z99" s="154"/>
    </row>
    <row r="100" spans="1:29" s="117" customFormat="1" ht="18" customHeight="1" x14ac:dyDescent="0.35">
      <c r="A100" s="132"/>
      <c r="B100" s="133"/>
      <c r="C100" s="135"/>
      <c r="D100" s="168" t="s">
        <v>241</v>
      </c>
      <c r="E100" s="132"/>
      <c r="F100" s="155"/>
      <c r="G100" s="155"/>
      <c r="H100" s="155"/>
      <c r="I100" s="155"/>
      <c r="J100" s="155"/>
      <c r="K100" s="156">
        <f>SUM(F100:J100)</f>
        <v>0</v>
      </c>
      <c r="L100" s="154"/>
      <c r="M100" s="154"/>
      <c r="N100" s="155"/>
      <c r="O100" s="155"/>
      <c r="P100" s="155"/>
      <c r="Q100" s="155"/>
      <c r="R100" s="155"/>
      <c r="S100" s="155"/>
      <c r="T100" s="155"/>
      <c r="U100" s="156">
        <f>SUM(N100:T100)</f>
        <v>0</v>
      </c>
      <c r="V100" s="154"/>
      <c r="W100" s="155"/>
      <c r="X100" s="155"/>
      <c r="Y100" s="156">
        <f>K100+W100</f>
        <v>0</v>
      </c>
      <c r="Z100" s="156">
        <f>U100+X100</f>
        <v>0</v>
      </c>
    </row>
    <row r="101" spans="1:29" s="117" customFormat="1" ht="18" customHeight="1" x14ac:dyDescent="0.35">
      <c r="A101" s="132"/>
      <c r="B101" s="133"/>
      <c r="C101" s="135"/>
      <c r="D101" s="168" t="s">
        <v>242</v>
      </c>
      <c r="E101" s="132"/>
      <c r="F101" s="155"/>
      <c r="G101" s="155"/>
      <c r="H101" s="155"/>
      <c r="I101" s="155"/>
      <c r="J101" s="155"/>
      <c r="K101" s="156">
        <f>SUM(F101:J101)</f>
        <v>0</v>
      </c>
      <c r="L101" s="154"/>
      <c r="M101" s="154"/>
      <c r="N101" s="155"/>
      <c r="O101" s="155"/>
      <c r="P101" s="155"/>
      <c r="Q101" s="155"/>
      <c r="R101" s="155"/>
      <c r="S101" s="155"/>
      <c r="T101" s="155"/>
      <c r="U101" s="156">
        <f>SUM(N101:T101)</f>
        <v>0</v>
      </c>
      <c r="V101" s="154"/>
      <c r="W101" s="155"/>
      <c r="X101" s="155"/>
      <c r="Y101" s="156">
        <f>K101+W101</f>
        <v>0</v>
      </c>
      <c r="Z101" s="156">
        <f>U101+X101</f>
        <v>0</v>
      </c>
    </row>
    <row r="102" spans="1:29" s="117" customFormat="1" ht="18" customHeight="1" x14ac:dyDescent="0.35">
      <c r="A102" s="132"/>
      <c r="B102" s="133"/>
      <c r="C102" s="135"/>
      <c r="D102" s="168" t="s">
        <v>243</v>
      </c>
      <c r="E102" s="132"/>
      <c r="F102" s="155"/>
      <c r="G102" s="155"/>
      <c r="H102" s="155"/>
      <c r="I102" s="155"/>
      <c r="J102" s="155"/>
      <c r="K102" s="156">
        <f>SUM(F102:J102)</f>
        <v>0</v>
      </c>
      <c r="L102" s="154"/>
      <c r="M102" s="154"/>
      <c r="N102" s="155"/>
      <c r="O102" s="155"/>
      <c r="P102" s="155"/>
      <c r="Q102" s="155"/>
      <c r="R102" s="155"/>
      <c r="S102" s="155"/>
      <c r="T102" s="155"/>
      <c r="U102" s="156">
        <f>SUM(N102:T102)</f>
        <v>0</v>
      </c>
      <c r="V102" s="154"/>
      <c r="W102" s="155"/>
      <c r="X102" s="155"/>
      <c r="Y102" s="156">
        <f>K102+W102</f>
        <v>0</v>
      </c>
      <c r="Z102" s="156">
        <f>U102+X102</f>
        <v>0</v>
      </c>
    </row>
    <row r="103" spans="1:29" s="117" customFormat="1" ht="18" customHeight="1" x14ac:dyDescent="0.35">
      <c r="A103" s="132"/>
      <c r="B103" s="133"/>
      <c r="C103" s="135"/>
      <c r="D103" s="167" t="s">
        <v>244</v>
      </c>
      <c r="E103" s="132"/>
      <c r="F103" s="155"/>
      <c r="G103" s="155"/>
      <c r="H103" s="155"/>
      <c r="I103" s="155"/>
      <c r="J103" s="155"/>
      <c r="K103" s="156">
        <f>SUM(F103:J103)</f>
        <v>0</v>
      </c>
      <c r="L103" s="154"/>
      <c r="M103" s="154"/>
      <c r="N103" s="155"/>
      <c r="O103" s="155"/>
      <c r="P103" s="155"/>
      <c r="Q103" s="155"/>
      <c r="R103" s="155"/>
      <c r="S103" s="155"/>
      <c r="T103" s="155"/>
      <c r="U103" s="156">
        <f>SUM(N103:T103)</f>
        <v>0</v>
      </c>
      <c r="V103" s="154"/>
      <c r="W103" s="155"/>
      <c r="X103" s="155"/>
      <c r="Y103" s="156">
        <f>K103+W103</f>
        <v>0</v>
      </c>
      <c r="Z103" s="156">
        <f>U103+X103</f>
        <v>0</v>
      </c>
    </row>
    <row r="104" spans="1:29" s="117" customFormat="1" ht="18" customHeight="1" x14ac:dyDescent="0.35">
      <c r="A104" s="132"/>
      <c r="B104" s="133"/>
      <c r="C104" s="136" t="s">
        <v>298</v>
      </c>
      <c r="D104" s="170" t="s">
        <v>245</v>
      </c>
      <c r="E104" s="132"/>
      <c r="F104" s="156">
        <f t="shared" ref="F104:K104" si="46">SUM(F100:F103)</f>
        <v>0</v>
      </c>
      <c r="G104" s="156">
        <f t="shared" si="46"/>
        <v>0</v>
      </c>
      <c r="H104" s="156">
        <f t="shared" si="46"/>
        <v>0</v>
      </c>
      <c r="I104" s="156">
        <f t="shared" si="46"/>
        <v>0</v>
      </c>
      <c r="J104" s="156">
        <f t="shared" si="46"/>
        <v>0</v>
      </c>
      <c r="K104" s="156">
        <f t="shared" si="46"/>
        <v>0</v>
      </c>
      <c r="L104" s="154"/>
      <c r="M104" s="154"/>
      <c r="N104" s="156">
        <f t="shared" ref="N104:U104" si="47">SUM(N100:N103)</f>
        <v>0</v>
      </c>
      <c r="O104" s="156">
        <f t="shared" si="47"/>
        <v>0</v>
      </c>
      <c r="P104" s="156">
        <f t="shared" si="47"/>
        <v>0</v>
      </c>
      <c r="Q104" s="156">
        <f t="shared" si="47"/>
        <v>0</v>
      </c>
      <c r="R104" s="156">
        <f t="shared" si="47"/>
        <v>0</v>
      </c>
      <c r="S104" s="156">
        <f t="shared" si="47"/>
        <v>0</v>
      </c>
      <c r="T104" s="156">
        <f t="shared" si="47"/>
        <v>0</v>
      </c>
      <c r="U104" s="156">
        <f t="shared" si="47"/>
        <v>0</v>
      </c>
      <c r="V104" s="154"/>
      <c r="W104" s="156">
        <f>SUM(W100:W103)</f>
        <v>0</v>
      </c>
      <c r="X104" s="156">
        <f>SUM(X100:X103)</f>
        <v>0</v>
      </c>
      <c r="Y104" s="156">
        <f>SUM(Y100:Y103)</f>
        <v>0</v>
      </c>
      <c r="Z104" s="156">
        <f>SUM(Z100:Z103)</f>
        <v>0</v>
      </c>
    </row>
    <row r="105" spans="1:29" s="117" customFormat="1" ht="18" customHeight="1" x14ac:dyDescent="0.35">
      <c r="A105" s="132"/>
      <c r="B105" s="133" t="s">
        <v>247</v>
      </c>
      <c r="C105" s="137"/>
      <c r="D105" s="168" t="s">
        <v>302</v>
      </c>
      <c r="E105" s="132"/>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9" s="117" customFormat="1" ht="18" customHeight="1" x14ac:dyDescent="0.35">
      <c r="A106" s="132"/>
      <c r="B106" s="133"/>
      <c r="C106" s="137" t="s">
        <v>320</v>
      </c>
      <c r="D106" s="168" t="s">
        <v>256</v>
      </c>
      <c r="E106" s="132"/>
      <c r="F106" s="154"/>
      <c r="G106" s="154"/>
      <c r="H106" s="154"/>
      <c r="I106" s="154"/>
      <c r="J106" s="154"/>
      <c r="K106" s="154"/>
      <c r="L106" s="154"/>
      <c r="M106" s="155"/>
      <c r="N106" s="154"/>
      <c r="O106" s="154"/>
      <c r="P106" s="154"/>
      <c r="Q106" s="154"/>
      <c r="R106" s="154"/>
      <c r="S106" s="154"/>
      <c r="T106" s="155"/>
      <c r="U106" s="156">
        <f>M106+T106</f>
        <v>0</v>
      </c>
      <c r="V106" s="154"/>
      <c r="W106" s="154"/>
      <c r="X106" s="154"/>
      <c r="Y106" s="154"/>
      <c r="Z106" s="156">
        <f>U106</f>
        <v>0</v>
      </c>
    </row>
    <row r="107" spans="1:29" s="117" customFormat="1" ht="18" customHeight="1" x14ac:dyDescent="0.35">
      <c r="A107" s="132"/>
      <c r="B107" s="133"/>
      <c r="C107" s="137" t="s">
        <v>321</v>
      </c>
      <c r="D107" s="167"/>
      <c r="E107" s="132"/>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34"/>
      <c r="AB107" s="134"/>
      <c r="AC107" s="134"/>
    </row>
    <row r="108" spans="1:29" s="117" customFormat="1" ht="18" customHeight="1" x14ac:dyDescent="0.35">
      <c r="A108" s="132"/>
      <c r="B108" s="132"/>
      <c r="C108" s="137" t="s">
        <v>303</v>
      </c>
      <c r="D108" s="168" t="s">
        <v>257</v>
      </c>
      <c r="E108" s="132"/>
      <c r="F108" s="154"/>
      <c r="G108" s="154"/>
      <c r="H108" s="154"/>
      <c r="I108" s="154"/>
      <c r="J108" s="154"/>
      <c r="K108" s="154"/>
      <c r="L108" s="154"/>
      <c r="M108" s="154"/>
      <c r="N108" s="154"/>
      <c r="O108" s="161"/>
      <c r="P108" s="161"/>
      <c r="Q108" s="162"/>
      <c r="R108" s="154"/>
      <c r="S108" s="154"/>
      <c r="T108" s="154"/>
      <c r="U108" s="156">
        <f>Q108</f>
        <v>0</v>
      </c>
      <c r="V108" s="154"/>
      <c r="W108" s="154"/>
      <c r="X108" s="154"/>
      <c r="Y108" s="154"/>
      <c r="Z108" s="156">
        <f>U108</f>
        <v>0</v>
      </c>
    </row>
    <row r="109" spans="1:29" s="117" customFormat="1" ht="18" customHeight="1" x14ac:dyDescent="0.35">
      <c r="A109" s="132"/>
      <c r="B109" s="132"/>
      <c r="C109" s="137" t="s">
        <v>322</v>
      </c>
      <c r="D109" s="168" t="s">
        <v>258</v>
      </c>
      <c r="E109" s="132"/>
      <c r="F109" s="154"/>
      <c r="G109" s="154"/>
      <c r="H109" s="154"/>
      <c r="I109" s="154"/>
      <c r="J109" s="154"/>
      <c r="K109" s="154"/>
      <c r="L109" s="154"/>
      <c r="M109" s="154"/>
      <c r="N109" s="154"/>
      <c r="O109" s="161"/>
      <c r="P109" s="161"/>
      <c r="Q109" s="162"/>
      <c r="R109" s="154"/>
      <c r="S109" s="154"/>
      <c r="T109" s="154"/>
      <c r="U109" s="156">
        <f>Q109</f>
        <v>0</v>
      </c>
      <c r="V109" s="154"/>
      <c r="W109" s="154"/>
      <c r="X109" s="154"/>
      <c r="Y109" s="154"/>
      <c r="Z109" s="156">
        <f>U109</f>
        <v>0</v>
      </c>
    </row>
    <row r="110" spans="1:29" s="117" customFormat="1" ht="18" customHeight="1" x14ac:dyDescent="0.35">
      <c r="A110" s="132"/>
      <c r="B110" s="133"/>
      <c r="C110" s="136" t="s">
        <v>298</v>
      </c>
      <c r="D110" s="170" t="s">
        <v>259</v>
      </c>
      <c r="E110" s="132"/>
      <c r="F110" s="154"/>
      <c r="G110" s="154"/>
      <c r="H110" s="154"/>
      <c r="I110" s="154"/>
      <c r="J110" s="154"/>
      <c r="K110" s="154"/>
      <c r="L110" s="154"/>
      <c r="M110" s="156">
        <f>M106</f>
        <v>0</v>
      </c>
      <c r="N110" s="154"/>
      <c r="O110" s="161"/>
      <c r="P110" s="161"/>
      <c r="Q110" s="156">
        <f>SUM(Q108:Q109)</f>
        <v>0</v>
      </c>
      <c r="R110" s="154"/>
      <c r="S110" s="154"/>
      <c r="T110" s="156">
        <f>T106</f>
        <v>0</v>
      </c>
      <c r="U110" s="156">
        <f>SUM(U106:U109)</f>
        <v>0</v>
      </c>
      <c r="V110" s="154"/>
      <c r="W110" s="154"/>
      <c r="X110" s="154"/>
      <c r="Y110" s="154"/>
      <c r="Z110" s="156">
        <f>SUM(Z106:Z109)</f>
        <v>0</v>
      </c>
    </row>
    <row r="111" spans="1:29" x14ac:dyDescent="0.35">
      <c r="D111" s="167"/>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9" s="117" customFormat="1" ht="18" customHeight="1" x14ac:dyDescent="0.35">
      <c r="A112" s="132"/>
      <c r="B112" s="133"/>
      <c r="C112" s="136" t="s">
        <v>304</v>
      </c>
      <c r="D112" s="170" t="s">
        <v>251</v>
      </c>
      <c r="E112" s="132"/>
      <c r="F112" s="156">
        <f t="shared" ref="F112:K112" si="48">F88+F98+F104</f>
        <v>0</v>
      </c>
      <c r="G112" s="156">
        <f t="shared" si="48"/>
        <v>0</v>
      </c>
      <c r="H112" s="156">
        <f t="shared" si="48"/>
        <v>0</v>
      </c>
      <c r="I112" s="156">
        <f t="shared" si="48"/>
        <v>0</v>
      </c>
      <c r="J112" s="156">
        <f t="shared" si="48"/>
        <v>0</v>
      </c>
      <c r="K112" s="156">
        <f t="shared" si="48"/>
        <v>0</v>
      </c>
      <c r="L112" s="154"/>
      <c r="M112" s="156">
        <f>M110</f>
        <v>0</v>
      </c>
      <c r="N112" s="156">
        <f>N88+N98+N104</f>
        <v>0</v>
      </c>
      <c r="O112" s="156">
        <f>O88+O98+O104</f>
        <v>0</v>
      </c>
      <c r="P112" s="156">
        <f>P88+P98+P104</f>
        <v>0</v>
      </c>
      <c r="Q112" s="156">
        <f>Q88+Q98+Q104+Q110</f>
        <v>0</v>
      </c>
      <c r="R112" s="156">
        <f>R88+R98+R104</f>
        <v>0</v>
      </c>
      <c r="S112" s="156">
        <f>S88+S98+S104</f>
        <v>0</v>
      </c>
      <c r="T112" s="156">
        <f>T88+T98+T104+T110</f>
        <v>0</v>
      </c>
      <c r="U112" s="156">
        <f>U88+U98+U104+U110</f>
        <v>0</v>
      </c>
      <c r="V112" s="154"/>
      <c r="W112" s="156">
        <f>W88+W98+W104</f>
        <v>0</v>
      </c>
      <c r="X112" s="156">
        <f>X88+X98+X104</f>
        <v>0</v>
      </c>
      <c r="Y112" s="156">
        <f>Y88+Y98+Y104</f>
        <v>0</v>
      </c>
      <c r="Z112" s="156">
        <f>Z88+Z98+Z104+Z110</f>
        <v>0</v>
      </c>
    </row>
    <row r="113" spans="1:26" s="117" customFormat="1" ht="18" customHeight="1" x14ac:dyDescent="0.35">
      <c r="A113" s="132"/>
      <c r="B113" s="133"/>
      <c r="C113" s="136"/>
      <c r="D113" s="157" t="s">
        <v>314</v>
      </c>
      <c r="E113" s="132"/>
      <c r="F113" s="158"/>
      <c r="G113" s="158"/>
      <c r="H113" s="158"/>
      <c r="I113" s="158"/>
      <c r="J113" s="158"/>
      <c r="K113" s="158"/>
      <c r="L113" s="154"/>
      <c r="M113" s="158"/>
      <c r="N113" s="158"/>
      <c r="O113" s="158"/>
      <c r="P113" s="158"/>
      <c r="Q113" s="158"/>
      <c r="R113" s="158"/>
      <c r="S113" s="158"/>
      <c r="T113" s="158"/>
      <c r="U113" s="158"/>
      <c r="V113" s="154"/>
      <c r="W113" s="158"/>
      <c r="X113" s="158"/>
      <c r="Y113" s="158"/>
      <c r="Z113" s="158"/>
    </row>
    <row r="114" spans="1:26" s="117" customFormat="1" ht="18" customHeight="1" x14ac:dyDescent="0.35">
      <c r="A114" s="132"/>
      <c r="B114" s="132"/>
      <c r="C114" s="137"/>
      <c r="D114" s="167"/>
      <c r="E114" s="132"/>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s="142" customFormat="1" ht="18" customHeight="1" x14ac:dyDescent="0.35">
      <c r="A115" s="139"/>
      <c r="B115" s="140"/>
      <c r="C115" s="141"/>
      <c r="D115" s="141"/>
      <c r="E115" s="139"/>
      <c r="F115" s="159"/>
      <c r="G115" s="159"/>
      <c r="H115" s="159"/>
      <c r="I115" s="159"/>
      <c r="J115" s="159"/>
      <c r="K115" s="159"/>
      <c r="L115" s="160"/>
      <c r="M115" s="159"/>
      <c r="N115" s="159"/>
      <c r="O115" s="159"/>
      <c r="P115" s="159"/>
      <c r="Q115" s="159"/>
      <c r="R115" s="159"/>
      <c r="S115" s="159"/>
      <c r="T115" s="159"/>
      <c r="U115" s="159"/>
      <c r="V115" s="160"/>
      <c r="W115" s="159"/>
      <c r="X115" s="159"/>
      <c r="Y115" s="159"/>
      <c r="Z115" s="159"/>
    </row>
    <row r="116" spans="1:26" s="117" customFormat="1" ht="18" customHeight="1" x14ac:dyDescent="0.35">
      <c r="A116" s="132"/>
      <c r="B116" s="132"/>
      <c r="C116" s="137"/>
      <c r="D116" s="167"/>
      <c r="E116" s="132"/>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s="117" customFormat="1" x14ac:dyDescent="0.35">
      <c r="A117" s="132"/>
      <c r="B117" s="2" t="s">
        <v>305</v>
      </c>
      <c r="C117" s="132"/>
      <c r="D117" s="167"/>
      <c r="E117" s="134"/>
      <c r="F117" s="154"/>
      <c r="G117" s="154"/>
      <c r="H117" s="154"/>
      <c r="I117" s="154"/>
      <c r="J117" s="154"/>
      <c r="K117" s="154"/>
      <c r="L117" s="154"/>
      <c r="M117" s="154"/>
      <c r="N117" s="154"/>
      <c r="O117" s="154"/>
      <c r="P117" s="154"/>
      <c r="Q117" s="154"/>
      <c r="R117" s="154"/>
      <c r="S117" s="154"/>
      <c r="T117" s="154"/>
      <c r="U117" s="154"/>
      <c r="V117" s="154"/>
      <c r="W117" s="154"/>
      <c r="X117" s="161"/>
      <c r="Y117" s="161"/>
      <c r="Z117" s="161"/>
    </row>
    <row r="118" spans="1:26" s="117" customFormat="1" ht="18" customHeight="1" x14ac:dyDescent="0.35">
      <c r="A118" s="132"/>
      <c r="B118" s="132"/>
      <c r="C118" s="146" t="s">
        <v>306</v>
      </c>
      <c r="D118" s="168" t="s">
        <v>307</v>
      </c>
      <c r="E118" s="134"/>
      <c r="F118" s="154"/>
      <c r="G118" s="154"/>
      <c r="H118" s="154"/>
      <c r="I118" s="154"/>
      <c r="J118" s="154"/>
      <c r="K118" s="154"/>
      <c r="L118" s="154"/>
      <c r="M118" s="154"/>
      <c r="N118" s="154"/>
      <c r="O118" s="154"/>
      <c r="P118" s="154"/>
      <c r="Q118" s="154"/>
      <c r="R118" s="154"/>
      <c r="S118" s="154"/>
      <c r="T118" s="154"/>
      <c r="U118" s="154"/>
      <c r="V118" s="154"/>
      <c r="W118" s="161"/>
      <c r="X118" s="161"/>
      <c r="Y118" s="156">
        <f>Y112</f>
        <v>0</v>
      </c>
      <c r="Z118" s="156">
        <f>Z112</f>
        <v>0</v>
      </c>
    </row>
    <row r="119" spans="1:26" s="117" customFormat="1" ht="18" customHeight="1" x14ac:dyDescent="0.35">
      <c r="A119" s="132"/>
      <c r="B119" s="132"/>
      <c r="C119" s="146" t="s">
        <v>308</v>
      </c>
      <c r="D119" s="168" t="s">
        <v>309</v>
      </c>
      <c r="E119" s="134"/>
      <c r="F119" s="154"/>
      <c r="G119" s="154"/>
      <c r="H119" s="154"/>
      <c r="I119" s="154"/>
      <c r="J119" s="154"/>
      <c r="K119" s="154"/>
      <c r="L119" s="154"/>
      <c r="M119" s="154"/>
      <c r="N119" s="154"/>
      <c r="O119" s="154"/>
      <c r="P119" s="154"/>
      <c r="Q119" s="154"/>
      <c r="R119" s="154"/>
      <c r="S119" s="154"/>
      <c r="T119" s="154"/>
      <c r="U119" s="154"/>
      <c r="V119" s="154"/>
      <c r="W119" s="154"/>
      <c r="X119" s="161"/>
      <c r="Y119" s="155"/>
      <c r="Z119" s="155"/>
    </row>
    <row r="120" spans="1:26" s="117" customFormat="1" ht="18" customHeight="1" x14ac:dyDescent="0.35">
      <c r="A120" s="132"/>
      <c r="B120" s="132"/>
      <c r="C120" s="146" t="s">
        <v>310</v>
      </c>
      <c r="D120" s="168" t="s">
        <v>311</v>
      </c>
      <c r="E120" s="134"/>
      <c r="F120" s="154"/>
      <c r="G120" s="154"/>
      <c r="H120" s="154"/>
      <c r="I120" s="154"/>
      <c r="J120" s="154"/>
      <c r="K120" s="154"/>
      <c r="L120" s="154"/>
      <c r="M120" s="154"/>
      <c r="N120" s="154"/>
      <c r="O120" s="154"/>
      <c r="P120" s="154"/>
      <c r="Q120" s="154"/>
      <c r="R120" s="154"/>
      <c r="S120" s="154"/>
      <c r="T120" s="154"/>
      <c r="U120" s="154"/>
      <c r="V120" s="154"/>
      <c r="W120" s="154"/>
      <c r="X120" s="154"/>
      <c r="Y120" s="155">
        <f>Y118-Y119</f>
        <v>0</v>
      </c>
      <c r="Z120" s="155">
        <f>Z118-Z119</f>
        <v>0</v>
      </c>
    </row>
    <row r="121" spans="1:26" s="117" customFormat="1" ht="18" customHeight="1" x14ac:dyDescent="0.35">
      <c r="A121" s="132"/>
      <c r="B121" s="132"/>
      <c r="C121" s="147"/>
      <c r="D121" s="167"/>
      <c r="E121" s="132"/>
      <c r="F121" s="154"/>
      <c r="G121" s="154"/>
      <c r="H121" s="154"/>
      <c r="I121" s="154"/>
      <c r="J121" s="154"/>
      <c r="K121" s="154"/>
      <c r="L121" s="154"/>
      <c r="M121" s="154"/>
      <c r="N121" s="154"/>
      <c r="O121" s="154"/>
      <c r="P121" s="154"/>
      <c r="Q121" s="154"/>
      <c r="R121" s="154"/>
      <c r="S121" s="154"/>
      <c r="T121" s="154"/>
      <c r="U121" s="154"/>
      <c r="V121" s="154"/>
      <c r="W121" s="154"/>
      <c r="X121" s="154"/>
      <c r="Y121" s="161"/>
      <c r="Z121" s="171" t="s">
        <v>312</v>
      </c>
    </row>
    <row r="122" spans="1:26" s="142" customFormat="1" ht="18" customHeight="1" x14ac:dyDescent="0.35">
      <c r="A122" s="139"/>
      <c r="B122" s="140"/>
      <c r="C122" s="141"/>
      <c r="D122" s="141"/>
      <c r="E122" s="139"/>
      <c r="F122" s="159"/>
      <c r="G122" s="159"/>
      <c r="H122" s="159"/>
      <c r="I122" s="159"/>
      <c r="J122" s="159"/>
      <c r="K122" s="159"/>
      <c r="L122" s="160"/>
      <c r="M122" s="159"/>
      <c r="N122" s="159"/>
      <c r="O122" s="159"/>
      <c r="P122" s="159"/>
      <c r="Q122" s="159"/>
      <c r="R122" s="159"/>
      <c r="S122" s="159"/>
      <c r="T122" s="159"/>
      <c r="U122" s="159"/>
      <c r="V122" s="160"/>
      <c r="W122" s="159"/>
      <c r="X122" s="159"/>
      <c r="Y122" s="159"/>
      <c r="Z122" s="159"/>
    </row>
    <row r="123" spans="1:26" s="117" customFormat="1" ht="18" customHeight="1" x14ac:dyDescent="0.35">
      <c r="A123" s="132"/>
      <c r="B123" s="132"/>
      <c r="C123" s="147"/>
      <c r="D123" s="167"/>
      <c r="E123" s="132"/>
      <c r="F123" s="154"/>
      <c r="G123" s="154"/>
      <c r="H123" s="154"/>
      <c r="I123" s="154"/>
      <c r="J123" s="154"/>
      <c r="K123" s="154"/>
      <c r="L123" s="154"/>
      <c r="M123" s="154"/>
      <c r="N123" s="154"/>
      <c r="O123" s="154"/>
      <c r="P123" s="154"/>
      <c r="Q123" s="154"/>
      <c r="R123" s="154"/>
      <c r="S123" s="154"/>
      <c r="T123" s="154"/>
      <c r="U123" s="154"/>
      <c r="V123" s="154"/>
      <c r="W123" s="154"/>
      <c r="X123" s="154"/>
      <c r="Y123" s="161"/>
      <c r="Z123" s="171"/>
    </row>
    <row r="124" spans="1:26" s="103" customFormat="1" ht="18" customHeight="1" x14ac:dyDescent="0.35">
      <c r="B124" s="111" t="s">
        <v>313</v>
      </c>
      <c r="C124" s="104"/>
      <c r="D124" s="167"/>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s="117" customFormat="1" ht="18" customHeight="1" thickBot="1" x14ac:dyDescent="0.4">
      <c r="B125" s="148"/>
      <c r="C125" s="153"/>
      <c r="D125" s="149"/>
      <c r="E125" s="150"/>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x14ac:dyDescent="0.35">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99" spans="3:3" x14ac:dyDescent="0.35">
      <c r="C199" s="151"/>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19685039370078741" footer="0.19685039370078741"/>
  <pageSetup paperSize="8" scale="42" fitToHeight="2" orientation="landscape" r:id="rId1"/>
  <headerFooter>
    <oddHeader>&amp;C&amp;"Arial"&amp;12&amp;K000000OFFICIAL&amp;1#</oddHeader>
    <oddFooter>&amp;C&amp;1#&amp;"Arial"&amp;12&amp;K000000OFFICIAL</oddFooter>
  </headerFooter>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3" width="14.81640625" style="9" customWidth="1"/>
    <col min="14" max="14" width="11.54296875" style="6" bestFit="1" customWidth="1"/>
    <col min="15" max="16" width="8.81640625" style="6" customWidth="1"/>
    <col min="17" max="16384" width="12.81640625" style="6"/>
  </cols>
  <sheetData>
    <row r="1" spans="1:15" x14ac:dyDescent="0.3">
      <c r="A1" s="1" t="s">
        <v>315</v>
      </c>
      <c r="B1" s="7"/>
      <c r="C1" s="7"/>
      <c r="D1" s="7"/>
      <c r="E1" s="7"/>
      <c r="F1" s="7"/>
      <c r="G1" s="7"/>
      <c r="H1" s="7"/>
      <c r="I1" s="7"/>
      <c r="J1" s="7"/>
      <c r="K1" s="7"/>
      <c r="L1" s="7"/>
      <c r="M1" s="7"/>
    </row>
    <row r="2" spans="1:15" ht="15.5" x14ac:dyDescent="0.35">
      <c r="A2" s="2" t="s">
        <v>83</v>
      </c>
      <c r="B2" s="8"/>
      <c r="C2" s="8"/>
      <c r="D2" s="8"/>
      <c r="E2" s="8"/>
      <c r="F2" s="8"/>
      <c r="G2" s="8"/>
      <c r="H2" s="8"/>
      <c r="I2" s="8"/>
      <c r="J2" s="8"/>
      <c r="K2" s="8"/>
      <c r="L2" s="8"/>
      <c r="M2" s="8"/>
    </row>
    <row r="3" spans="1:15" x14ac:dyDescent="0.3">
      <c r="A3" s="28" t="s">
        <v>326</v>
      </c>
    </row>
    <row r="4" spans="1:15" ht="15.5" x14ac:dyDescent="0.35">
      <c r="A4" s="79" t="s">
        <v>260</v>
      </c>
      <c r="B4" s="79" t="s">
        <v>264</v>
      </c>
      <c r="C4" s="80"/>
      <c r="D4" s="80"/>
      <c r="E4" s="80"/>
      <c r="F4" s="80"/>
      <c r="G4" s="80"/>
      <c r="H4" s="80"/>
      <c r="I4" s="80"/>
      <c r="J4" s="80"/>
      <c r="K4" s="80"/>
      <c r="L4" s="80"/>
      <c r="M4" s="81" t="s">
        <v>284</v>
      </c>
    </row>
    <row r="5" spans="1:15" x14ac:dyDescent="0.3">
      <c r="A5" s="34"/>
      <c r="B5" s="35" t="s">
        <v>149</v>
      </c>
      <c r="C5" s="36" t="s">
        <v>150</v>
      </c>
      <c r="D5" s="36" t="s">
        <v>148</v>
      </c>
      <c r="E5" s="36" t="s">
        <v>170</v>
      </c>
      <c r="F5" s="36" t="s">
        <v>178</v>
      </c>
      <c r="G5" s="36" t="s">
        <v>196</v>
      </c>
      <c r="H5" s="36" t="s">
        <v>211</v>
      </c>
      <c r="I5" s="36" t="s">
        <v>230</v>
      </c>
      <c r="J5" s="36" t="s">
        <v>234</v>
      </c>
      <c r="K5" s="36" t="s">
        <v>250</v>
      </c>
      <c r="L5" s="36" t="s">
        <v>266</v>
      </c>
      <c r="M5" s="37" t="s">
        <v>251</v>
      </c>
    </row>
    <row r="6" spans="1:15" s="27" customFormat="1" ht="50" customHeight="1" x14ac:dyDescent="0.25">
      <c r="A6" s="38"/>
      <c r="B6" s="39" t="s">
        <v>84</v>
      </c>
      <c r="C6" s="40" t="s">
        <v>120</v>
      </c>
      <c r="D6" s="40" t="s">
        <v>121</v>
      </c>
      <c r="E6" s="40" t="s">
        <v>122</v>
      </c>
      <c r="F6" s="40" t="s">
        <v>123</v>
      </c>
      <c r="G6" s="40" t="s">
        <v>128</v>
      </c>
      <c r="H6" s="40" t="s">
        <v>127</v>
      </c>
      <c r="I6" s="40" t="s">
        <v>126</v>
      </c>
      <c r="J6" s="40" t="s">
        <v>125</v>
      </c>
      <c r="K6" s="40" t="s">
        <v>249</v>
      </c>
      <c r="L6" s="40" t="s">
        <v>267</v>
      </c>
      <c r="M6" s="41" t="s">
        <v>252</v>
      </c>
    </row>
    <row r="7" spans="1:15" ht="6" customHeight="1" x14ac:dyDescent="0.3">
      <c r="A7" s="34"/>
      <c r="B7" s="42"/>
      <c r="C7" s="43"/>
      <c r="D7" s="43"/>
      <c r="E7" s="43"/>
      <c r="F7" s="43"/>
      <c r="G7" s="43"/>
      <c r="H7" s="43"/>
      <c r="I7" s="43"/>
      <c r="J7" s="43"/>
      <c r="K7" s="43"/>
      <c r="L7" s="43"/>
      <c r="M7" s="44"/>
    </row>
    <row r="8" spans="1:15" ht="6" customHeight="1" x14ac:dyDescent="0.3">
      <c r="A8" s="45"/>
      <c r="B8" s="46"/>
      <c r="C8" s="47"/>
      <c r="D8" s="47"/>
      <c r="E8" s="47"/>
      <c r="F8" s="47"/>
      <c r="G8" s="47"/>
      <c r="H8" s="47"/>
      <c r="I8" s="47"/>
      <c r="J8" s="47"/>
      <c r="K8" s="47"/>
      <c r="L8" s="47"/>
      <c r="M8" s="48"/>
    </row>
    <row r="9" spans="1:15" x14ac:dyDescent="0.3">
      <c r="A9" s="3"/>
      <c r="B9" s="24"/>
      <c r="C9" s="22"/>
      <c r="D9" s="22"/>
      <c r="E9" s="22"/>
      <c r="F9" s="22"/>
      <c r="G9" s="22"/>
      <c r="H9" s="22"/>
      <c r="I9" s="22"/>
      <c r="J9" s="22"/>
      <c r="K9" s="86"/>
      <c r="L9" s="22"/>
      <c r="M9" s="23"/>
    </row>
    <row r="10" spans="1:15" x14ac:dyDescent="0.3">
      <c r="A10" s="4" t="s">
        <v>0</v>
      </c>
      <c r="B10" s="25">
        <f>'E-G'!G10</f>
        <v>7670575.6029076483</v>
      </c>
      <c r="C10" s="20">
        <f>'E-FCS'!G10</f>
        <v>1256785.9959562186</v>
      </c>
      <c r="D10" s="20">
        <f>'E-ADS'!G10</f>
        <v>0</v>
      </c>
      <c r="E10" s="20">
        <f>'E-RC'!G10</f>
        <v>6318866.3136587674</v>
      </c>
      <c r="F10" s="20">
        <f>'E-WM'!G10</f>
        <v>6435693.6388330609</v>
      </c>
      <c r="G10" s="20">
        <f>'E-TSM'!G10</f>
        <v>1264580.7234364441</v>
      </c>
      <c r="H10" s="20">
        <f>'E-E'!G10</f>
        <v>1206021.4150606662</v>
      </c>
      <c r="I10" s="20">
        <f>'E-BES'!G10</f>
        <v>4903621.4407585273</v>
      </c>
      <c r="J10" s="20">
        <f>'E-LRB'!G10</f>
        <v>5474572.5793886762</v>
      </c>
      <c r="K10" s="87">
        <f>'E-Total'!G10</f>
        <v>34530717.710000008</v>
      </c>
      <c r="L10" s="20">
        <f>'E-MR'!G10+'E-O'!G10</f>
        <v>0</v>
      </c>
      <c r="M10" s="12">
        <f>'E-Total'!M10</f>
        <v>34530717.710000008</v>
      </c>
      <c r="O10" s="9"/>
    </row>
    <row r="11" spans="1:15" x14ac:dyDescent="0.3">
      <c r="A11" s="4" t="s">
        <v>1</v>
      </c>
      <c r="B11" s="25">
        <f>'E-G'!G11</f>
        <v>6853912</v>
      </c>
      <c r="C11" s="20">
        <f>'E-FCS'!G11</f>
        <v>478111</v>
      </c>
      <c r="D11" s="20">
        <f>'E-ADS'!G11</f>
        <v>44367</v>
      </c>
      <c r="E11" s="20">
        <f>'E-RC'!G11</f>
        <v>8113730</v>
      </c>
      <c r="F11" s="20">
        <f>'E-WM'!G11</f>
        <v>3614853</v>
      </c>
      <c r="G11" s="20">
        <f>'E-TSM'!G11</f>
        <v>1058497</v>
      </c>
      <c r="H11" s="20">
        <f>'E-E'!G11</f>
        <v>570049</v>
      </c>
      <c r="I11" s="20">
        <f>'E-BES'!G11</f>
        <v>2597745</v>
      </c>
      <c r="J11" s="20">
        <f>'E-LRB'!G11</f>
        <v>10350178</v>
      </c>
      <c r="K11" s="87">
        <f>'E-Total'!G11</f>
        <v>33681442</v>
      </c>
      <c r="L11" s="20">
        <f>'E-MR'!G11+'E-O'!G11</f>
        <v>0</v>
      </c>
      <c r="M11" s="12">
        <f>'E-Total'!M11</f>
        <v>33681442</v>
      </c>
      <c r="O11" s="9"/>
    </row>
    <row r="12" spans="1:15" x14ac:dyDescent="0.3">
      <c r="A12" s="4" t="s">
        <v>2</v>
      </c>
      <c r="B12" s="25">
        <f>'E-G'!G12</f>
        <v>39027712.779999994</v>
      </c>
      <c r="C12" s="20">
        <f>'E-FCS'!G12</f>
        <v>11843667.959999999</v>
      </c>
      <c r="D12" s="20">
        <f>'E-ADS'!G12</f>
        <v>9028351.7799999993</v>
      </c>
      <c r="E12" s="20">
        <f>'E-RC'!G12</f>
        <v>38851603.039999999</v>
      </c>
      <c r="F12" s="20">
        <f>'E-WM'!G12</f>
        <v>31477466.599999998</v>
      </c>
      <c r="G12" s="20">
        <f>'E-TSM'!G12</f>
        <v>15673569.6</v>
      </c>
      <c r="H12" s="20">
        <f>'E-E'!G12</f>
        <v>10525957.699999999</v>
      </c>
      <c r="I12" s="20">
        <f>'E-BES'!G12</f>
        <v>25908152.319999997</v>
      </c>
      <c r="J12" s="20">
        <f>'E-LRB'!G12</f>
        <v>28945312.889999997</v>
      </c>
      <c r="K12" s="87">
        <f>'E-Total'!G12</f>
        <v>211281794.66999996</v>
      </c>
      <c r="L12" s="20">
        <f>'E-MR'!G12+'E-O'!G12</f>
        <v>0</v>
      </c>
      <c r="M12" s="12">
        <f>'E-Total'!M12</f>
        <v>211281794.66999996</v>
      </c>
      <c r="O12" s="9"/>
    </row>
    <row r="13" spans="1:15" x14ac:dyDescent="0.3">
      <c r="A13" s="4" t="s">
        <v>3</v>
      </c>
      <c r="B13" s="25">
        <f>'E-G'!G13</f>
        <v>15027000</v>
      </c>
      <c r="C13" s="20">
        <f>'E-FCS'!G13</f>
        <v>24063000</v>
      </c>
      <c r="D13" s="20">
        <f>'E-ADS'!G13</f>
        <v>8606000</v>
      </c>
      <c r="E13" s="20">
        <f>'E-RC'!G13</f>
        <v>44896000</v>
      </c>
      <c r="F13" s="20">
        <f>'E-WM'!G13</f>
        <v>20335000</v>
      </c>
      <c r="G13" s="20">
        <f>'E-TSM'!G13</f>
        <v>19964000</v>
      </c>
      <c r="H13" s="20">
        <f>'E-E'!G13</f>
        <v>7533000</v>
      </c>
      <c r="I13" s="20">
        <f>'E-BES'!G13</f>
        <v>14575000</v>
      </c>
      <c r="J13" s="20">
        <f>'E-LRB'!G13</f>
        <v>8212000</v>
      </c>
      <c r="K13" s="87">
        <f>'E-Total'!G13</f>
        <v>163211000</v>
      </c>
      <c r="L13" s="20">
        <f>'E-MR'!G13+'E-O'!G13</f>
        <v>0</v>
      </c>
      <c r="M13" s="12">
        <f>'E-Total'!M13</f>
        <v>163211000</v>
      </c>
      <c r="O13" s="9"/>
    </row>
    <row r="14" spans="1:15" x14ac:dyDescent="0.3">
      <c r="A14" s="4" t="s">
        <v>4</v>
      </c>
      <c r="B14" s="25">
        <f>'E-G'!G14</f>
        <v>22321511.000196993</v>
      </c>
      <c r="C14" s="20">
        <f>'E-FCS'!G14</f>
        <v>2095593.27</v>
      </c>
      <c r="D14" s="20">
        <f>'E-ADS'!G14</f>
        <v>3283.61</v>
      </c>
      <c r="E14" s="20">
        <f>'E-RC'!G14</f>
        <v>15778811.187008072</v>
      </c>
      <c r="F14" s="20">
        <f>'E-WM'!G14</f>
        <v>15563132.522000201</v>
      </c>
      <c r="G14" s="20">
        <f>'E-TSM'!G14</f>
        <v>4583355.34</v>
      </c>
      <c r="H14" s="20">
        <f>'E-E'!G14</f>
        <v>5531460.1395664541</v>
      </c>
      <c r="I14" s="20">
        <f>'E-BES'!G14</f>
        <v>15004829.25</v>
      </c>
      <c r="J14" s="20">
        <f>'E-LRB'!G14</f>
        <v>12867911.909999998</v>
      </c>
      <c r="K14" s="87">
        <f>'E-Total'!G14</f>
        <v>93749888.228771716</v>
      </c>
      <c r="L14" s="20">
        <f>'E-MR'!G14+'E-O'!G14</f>
        <v>-162462.06</v>
      </c>
      <c r="M14" s="12">
        <f>'E-Total'!M14</f>
        <v>93587426.168771714</v>
      </c>
      <c r="O14" s="9"/>
    </row>
    <row r="15" spans="1:15" x14ac:dyDescent="0.3">
      <c r="A15" s="4" t="s">
        <v>5</v>
      </c>
      <c r="B15" s="25">
        <f>'E-G'!G15</f>
        <v>13984620.476127872</v>
      </c>
      <c r="C15" s="20">
        <f>'E-FCS'!G15</f>
        <v>4071245.5284218648</v>
      </c>
      <c r="D15" s="20">
        <f>'E-ADS'!G15</f>
        <v>2711962.0525112199</v>
      </c>
      <c r="E15" s="20">
        <f>'E-RC'!G15</f>
        <v>27868034.559486236</v>
      </c>
      <c r="F15" s="20">
        <f>'E-WM'!G15</f>
        <v>10007994.302020309</v>
      </c>
      <c r="G15" s="20">
        <f>'E-TSM'!G15</f>
        <v>4117682.5406641862</v>
      </c>
      <c r="H15" s="20">
        <f>'E-E'!G15</f>
        <v>6537697.9710418005</v>
      </c>
      <c r="I15" s="20">
        <f>'E-BES'!G15</f>
        <v>9925343.5197513457</v>
      </c>
      <c r="J15" s="20">
        <f>'E-LRB'!G15</f>
        <v>26159859.158699609</v>
      </c>
      <c r="K15" s="87">
        <f>'E-Total'!G15</f>
        <v>105384440.10872445</v>
      </c>
      <c r="L15" s="20">
        <f>'E-MR'!G15+'E-O'!G15</f>
        <v>0</v>
      </c>
      <c r="M15" s="12">
        <f>'E-Total'!M15</f>
        <v>105384440.10872445</v>
      </c>
      <c r="O15" s="9"/>
    </row>
    <row r="16" spans="1:15" x14ac:dyDescent="0.3">
      <c r="A16" s="4" t="s">
        <v>6</v>
      </c>
      <c r="B16" s="25">
        <f>'E-G'!G16</f>
        <v>30986202.100000001</v>
      </c>
      <c r="C16" s="20">
        <f>'E-FCS'!G16</f>
        <v>18164592.059999999</v>
      </c>
      <c r="D16" s="20">
        <f>'E-ADS'!G16</f>
        <v>12141953.24</v>
      </c>
      <c r="E16" s="20">
        <f>'E-RC'!G16</f>
        <v>14800255.119999999</v>
      </c>
      <c r="F16" s="20">
        <f>'E-WM'!G16</f>
        <v>14951386.18</v>
      </c>
      <c r="G16" s="20">
        <f>'E-TSM'!G16</f>
        <v>22294250.699999999</v>
      </c>
      <c r="H16" s="20">
        <f>'E-E'!G16</f>
        <v>13409650.52</v>
      </c>
      <c r="I16" s="20">
        <f>'E-BES'!G16</f>
        <v>8174468.79</v>
      </c>
      <c r="J16" s="20">
        <f>'E-LRB'!G16</f>
        <v>4404224.37</v>
      </c>
      <c r="K16" s="87">
        <f>'E-Total'!G16</f>
        <v>139326983.07999998</v>
      </c>
      <c r="L16" s="20">
        <f>'E-MR'!G16+'E-O'!G16</f>
        <v>0</v>
      </c>
      <c r="M16" s="12">
        <f>'E-Total'!M16</f>
        <v>139326983.07999998</v>
      </c>
      <c r="O16" s="9"/>
    </row>
    <row r="17" spans="1:15" x14ac:dyDescent="0.3">
      <c r="A17" s="4" t="s">
        <v>7</v>
      </c>
      <c r="B17" s="25">
        <f>'E-G'!G17</f>
        <v>15225710</v>
      </c>
      <c r="C17" s="20">
        <f>'E-FCS'!G17</f>
        <v>2650886</v>
      </c>
      <c r="D17" s="20">
        <f>'E-ADS'!G17</f>
        <v>638226</v>
      </c>
      <c r="E17" s="20">
        <f>'E-RC'!G17</f>
        <v>4030688</v>
      </c>
      <c r="F17" s="20">
        <f>'E-WM'!G17</f>
        <v>6287382</v>
      </c>
      <c r="G17" s="20">
        <f>'E-TSM'!G17</f>
        <v>1489855</v>
      </c>
      <c r="H17" s="20">
        <f>'E-E'!G17</f>
        <v>2146797</v>
      </c>
      <c r="I17" s="20">
        <f>'E-BES'!G17</f>
        <v>2376552</v>
      </c>
      <c r="J17" s="20">
        <f>'E-LRB'!G17</f>
        <v>9437829</v>
      </c>
      <c r="K17" s="87">
        <f>'E-Total'!G17</f>
        <v>44283925</v>
      </c>
      <c r="L17" s="20">
        <f>'E-MR'!G17+'E-O'!G17</f>
        <v>0</v>
      </c>
      <c r="M17" s="12">
        <f>'E-Total'!M17</f>
        <v>44283925</v>
      </c>
      <c r="O17" s="9"/>
    </row>
    <row r="18" spans="1:15" x14ac:dyDescent="0.3">
      <c r="A18" s="4" t="s">
        <v>8</v>
      </c>
      <c r="B18" s="25">
        <f>'E-G'!G18</f>
        <v>66441526</v>
      </c>
      <c r="C18" s="20">
        <f>'E-FCS'!G18</f>
        <v>22144291</v>
      </c>
      <c r="D18" s="20">
        <f>'E-ADS'!G18</f>
        <v>10713587</v>
      </c>
      <c r="E18" s="20">
        <f>'E-RC'!G18</f>
        <v>58835336</v>
      </c>
      <c r="F18" s="20">
        <f>'E-WM'!G18</f>
        <v>31325594</v>
      </c>
      <c r="G18" s="20">
        <f>'E-TSM'!G18</f>
        <v>25987655</v>
      </c>
      <c r="H18" s="20">
        <f>'E-E'!G18</f>
        <v>10805952</v>
      </c>
      <c r="I18" s="20">
        <f>'E-BES'!G18</f>
        <v>17812011</v>
      </c>
      <c r="J18" s="20">
        <f>'E-LRB'!G18</f>
        <v>8015410</v>
      </c>
      <c r="K18" s="87">
        <f>'E-Total'!G18</f>
        <v>252081362</v>
      </c>
      <c r="L18" s="20">
        <f>'E-MR'!G18+'E-O'!G18</f>
        <v>5136632</v>
      </c>
      <c r="M18" s="12">
        <f>'E-Total'!M18</f>
        <v>257217994</v>
      </c>
      <c r="O18" s="9"/>
    </row>
    <row r="19" spans="1:15" x14ac:dyDescent="0.3">
      <c r="A19" s="4" t="s">
        <v>9</v>
      </c>
      <c r="B19" s="25">
        <f>'E-G'!G19</f>
        <v>59455379</v>
      </c>
      <c r="C19" s="20">
        <f>'E-FCS'!G19</f>
        <v>13508084</v>
      </c>
      <c r="D19" s="20">
        <f>'E-ADS'!G19</f>
        <v>8374577</v>
      </c>
      <c r="E19" s="20">
        <f>'E-RC'!G19</f>
        <v>49462110</v>
      </c>
      <c r="F19" s="20">
        <f>'E-WM'!G19</f>
        <v>20563810</v>
      </c>
      <c r="G19" s="20">
        <f>'E-TSM'!G19</f>
        <v>16853847</v>
      </c>
      <c r="H19" s="20">
        <f>'E-E'!G19</f>
        <v>13290397</v>
      </c>
      <c r="I19" s="20">
        <f>'E-BES'!G19</f>
        <v>11260639</v>
      </c>
      <c r="J19" s="20">
        <f>'E-LRB'!G19</f>
        <v>28803761</v>
      </c>
      <c r="K19" s="87">
        <f>'E-Total'!G19</f>
        <v>221572604</v>
      </c>
      <c r="L19" s="20">
        <f>'E-MR'!G19+'E-O'!G19</f>
        <v>6831281</v>
      </c>
      <c r="M19" s="12">
        <f>'E-Total'!M19</f>
        <v>228403885</v>
      </c>
      <c r="O19" s="9"/>
    </row>
    <row r="20" spans="1:15" x14ac:dyDescent="0.3">
      <c r="A20" s="4" t="s">
        <v>10</v>
      </c>
      <c r="B20" s="25">
        <f>'E-G'!G20</f>
        <v>5968943</v>
      </c>
      <c r="C20" s="20">
        <f>'E-FCS'!G20</f>
        <v>1344907</v>
      </c>
      <c r="D20" s="20">
        <f>'E-ADS'!G20</f>
        <v>1339550</v>
      </c>
      <c r="E20" s="20">
        <f>'E-RC'!G20</f>
        <v>4958779</v>
      </c>
      <c r="F20" s="20">
        <f>'E-WM'!G20</f>
        <v>2244324</v>
      </c>
      <c r="G20" s="20">
        <f>'E-TSM'!G20</f>
        <v>400526</v>
      </c>
      <c r="H20" s="20">
        <f>'E-E'!G20</f>
        <v>333843</v>
      </c>
      <c r="I20" s="20">
        <f>'E-BES'!G20</f>
        <v>1445171</v>
      </c>
      <c r="J20" s="20">
        <f>'E-LRB'!G20</f>
        <v>11558403</v>
      </c>
      <c r="K20" s="87">
        <f>'E-Total'!G20</f>
        <v>29594446</v>
      </c>
      <c r="L20" s="20">
        <f>'E-MR'!G20+'E-O'!G20</f>
        <v>0</v>
      </c>
      <c r="M20" s="12">
        <f>'E-Total'!M20</f>
        <v>29594446</v>
      </c>
      <c r="O20" s="9"/>
    </row>
    <row r="21" spans="1:15" x14ac:dyDescent="0.3">
      <c r="A21" s="4" t="s">
        <v>11</v>
      </c>
      <c r="B21" s="25">
        <f>'E-G'!G21</f>
        <v>21889124.629999999</v>
      </c>
      <c r="C21" s="20">
        <f>'E-FCS'!G21</f>
        <v>5222806.79</v>
      </c>
      <c r="D21" s="20">
        <f>'E-ADS'!G21</f>
        <v>716253.52</v>
      </c>
      <c r="E21" s="20">
        <f>'E-RC'!G21</f>
        <v>12969760.109999999</v>
      </c>
      <c r="F21" s="20">
        <f>'E-WM'!G21</f>
        <v>6775257.9100000001</v>
      </c>
      <c r="G21" s="20">
        <f>'E-TSM'!G21</f>
        <v>2615274.5499999998</v>
      </c>
      <c r="H21" s="20">
        <f>'E-E'!G21</f>
        <v>1449663.52</v>
      </c>
      <c r="I21" s="20">
        <f>'E-BES'!G21</f>
        <v>13311041.9</v>
      </c>
      <c r="J21" s="20">
        <f>'E-LRB'!G21</f>
        <v>29439678.399999999</v>
      </c>
      <c r="K21" s="87">
        <f>'E-Total'!G21</f>
        <v>94388861.329999983</v>
      </c>
      <c r="L21" s="20">
        <f>'E-MR'!G21+'E-O'!G21</f>
        <v>0</v>
      </c>
      <c r="M21" s="12">
        <f>'E-Total'!M21</f>
        <v>94388861.329999983</v>
      </c>
      <c r="O21" s="9"/>
    </row>
    <row r="22" spans="1:15" x14ac:dyDescent="0.3">
      <c r="A22" s="4" t="s">
        <v>12</v>
      </c>
      <c r="B22" s="25">
        <f>'E-G'!G22</f>
        <v>43032660.385000005</v>
      </c>
      <c r="C22" s="20">
        <f>'E-FCS'!G22</f>
        <v>12873539.795400001</v>
      </c>
      <c r="D22" s="20">
        <f>'E-ADS'!G22</f>
        <v>534381.22699999996</v>
      </c>
      <c r="E22" s="20">
        <f>'E-RC'!G22</f>
        <v>27440314.666000009</v>
      </c>
      <c r="F22" s="20">
        <f>'E-WM'!G22</f>
        <v>18980283.43</v>
      </c>
      <c r="G22" s="20">
        <f>'E-TSM'!G22</f>
        <v>7460921.4421999995</v>
      </c>
      <c r="H22" s="20">
        <f>'E-E'!G22</f>
        <v>10793044.978999998</v>
      </c>
      <c r="I22" s="20">
        <f>'E-BES'!G22</f>
        <v>10181791.667599998</v>
      </c>
      <c r="J22" s="20">
        <f>'E-LRB'!G22</f>
        <v>20888959.577799976</v>
      </c>
      <c r="K22" s="87">
        <f>'E-Total'!G22</f>
        <v>152185897.17000002</v>
      </c>
      <c r="L22" s="20">
        <f>'E-MR'!G22+'E-O'!G22</f>
        <v>0</v>
      </c>
      <c r="M22" s="12">
        <f>'E-Total'!M22</f>
        <v>152185897.17000002</v>
      </c>
      <c r="O22" s="9"/>
    </row>
    <row r="23" spans="1:15" x14ac:dyDescent="0.3">
      <c r="A23" s="4" t="s">
        <v>13</v>
      </c>
      <c r="B23" s="25">
        <f>'E-G'!G23</f>
        <v>69045921</v>
      </c>
      <c r="C23" s="20">
        <f>'E-FCS'!G23</f>
        <v>51925608</v>
      </c>
      <c r="D23" s="20">
        <f>'E-ADS'!G23</f>
        <v>10611186</v>
      </c>
      <c r="E23" s="20">
        <f>'E-RC'!G23</f>
        <v>89215692</v>
      </c>
      <c r="F23" s="20">
        <f>'E-WM'!G23</f>
        <v>50945424</v>
      </c>
      <c r="G23" s="20">
        <f>'E-TSM'!G23</f>
        <v>34605223</v>
      </c>
      <c r="H23" s="20">
        <f>'E-E'!G23</f>
        <v>21149835</v>
      </c>
      <c r="I23" s="20">
        <f>'E-BES'!G23</f>
        <v>19848132</v>
      </c>
      <c r="J23" s="20">
        <f>'E-LRB'!G23</f>
        <v>21469614</v>
      </c>
      <c r="K23" s="87">
        <f>'E-Total'!G23</f>
        <v>368816635</v>
      </c>
      <c r="L23" s="20">
        <f>'E-MR'!G23+'E-O'!G23</f>
        <v>0</v>
      </c>
      <c r="M23" s="12">
        <f>'E-Total'!M23</f>
        <v>368816635</v>
      </c>
      <c r="O23" s="9"/>
    </row>
    <row r="24" spans="1:15" x14ac:dyDescent="0.3">
      <c r="A24" s="4" t="s">
        <v>14</v>
      </c>
      <c r="B24" s="25">
        <f>'E-G'!G24</f>
        <v>11315840</v>
      </c>
      <c r="C24" s="20">
        <f>'E-FCS'!G24</f>
        <v>4958553</v>
      </c>
      <c r="D24" s="20">
        <f>'E-ADS'!G24</f>
        <v>1834622</v>
      </c>
      <c r="E24" s="20">
        <f>'E-RC'!G24</f>
        <v>4971808</v>
      </c>
      <c r="F24" s="20">
        <f>'E-WM'!G24</f>
        <v>2867852</v>
      </c>
      <c r="G24" s="20">
        <f>'E-TSM'!G24</f>
        <v>1668405</v>
      </c>
      <c r="H24" s="20">
        <f>'E-E'!G24</f>
        <v>923016</v>
      </c>
      <c r="I24" s="20">
        <f>'E-BES'!G24</f>
        <v>2268957</v>
      </c>
      <c r="J24" s="20">
        <f>'E-LRB'!G24</f>
        <v>6030627</v>
      </c>
      <c r="K24" s="87">
        <f>'E-Total'!G24</f>
        <v>36839680</v>
      </c>
      <c r="L24" s="20">
        <f>'E-MR'!G24+'E-O'!G24</f>
        <v>0</v>
      </c>
      <c r="M24" s="12">
        <f>'E-Total'!M24</f>
        <v>36839680</v>
      </c>
      <c r="O24" s="9"/>
    </row>
    <row r="25" spans="1:15" x14ac:dyDescent="0.3">
      <c r="A25" s="4" t="s">
        <v>15</v>
      </c>
      <c r="B25" s="25">
        <f>'E-G'!G25</f>
        <v>14594705.089999998</v>
      </c>
      <c r="C25" s="20">
        <f>'E-FCS'!G25</f>
        <v>1018043.47</v>
      </c>
      <c r="D25" s="20">
        <f>'E-ADS'!G25</f>
        <v>4985493.7599999988</v>
      </c>
      <c r="E25" s="20">
        <f>'E-RC'!G25</f>
        <v>7845398.4500000002</v>
      </c>
      <c r="F25" s="20">
        <f>'E-WM'!G25</f>
        <v>5119944.82</v>
      </c>
      <c r="G25" s="20">
        <f>'E-TSM'!G25</f>
        <v>873462.69</v>
      </c>
      <c r="H25" s="20">
        <f>'E-E'!G25</f>
        <v>2362504.15</v>
      </c>
      <c r="I25" s="20">
        <f>'E-BES'!G25</f>
        <v>5598497.2399999984</v>
      </c>
      <c r="J25" s="20">
        <f>'E-LRB'!G25</f>
        <v>5189713.5000000047</v>
      </c>
      <c r="K25" s="87">
        <f>'E-Total'!G25</f>
        <v>47587763.169999994</v>
      </c>
      <c r="L25" s="20">
        <f>'E-MR'!G25+'E-O'!G25</f>
        <v>0</v>
      </c>
      <c r="M25" s="12">
        <f>'E-Total'!M25</f>
        <v>47587763.169999994</v>
      </c>
      <c r="O25" s="9"/>
    </row>
    <row r="26" spans="1:15" x14ac:dyDescent="0.3">
      <c r="A26" s="4" t="s">
        <v>16</v>
      </c>
      <c r="B26" s="25">
        <f>'E-G'!G26</f>
        <v>10546672</v>
      </c>
      <c r="C26" s="20">
        <f>'E-FCS'!G26</f>
        <v>4898399</v>
      </c>
      <c r="D26" s="20">
        <f>'E-ADS'!G26</f>
        <v>3008936</v>
      </c>
      <c r="E26" s="20">
        <f>'E-RC'!G26</f>
        <v>7044373.7000000002</v>
      </c>
      <c r="F26" s="20">
        <f>'E-WM'!G26</f>
        <v>4378843</v>
      </c>
      <c r="G26" s="20">
        <f>'E-TSM'!G26</f>
        <v>1291617</v>
      </c>
      <c r="H26" s="20">
        <f>'E-E'!G26</f>
        <v>2978299</v>
      </c>
      <c r="I26" s="20">
        <f>'E-BES'!G26</f>
        <v>4651478</v>
      </c>
      <c r="J26" s="20">
        <f>'E-LRB'!G26</f>
        <v>14737027</v>
      </c>
      <c r="K26" s="87">
        <f>'E-Total'!G26</f>
        <v>53535644.700000003</v>
      </c>
      <c r="L26" s="20">
        <f>'E-MR'!G26+'E-O'!G26</f>
        <v>95515</v>
      </c>
      <c r="M26" s="12">
        <f>'E-Total'!M26</f>
        <v>53631159.700000003</v>
      </c>
      <c r="O26" s="9"/>
    </row>
    <row r="27" spans="1:15" x14ac:dyDescent="0.3">
      <c r="A27" s="4" t="s">
        <v>17</v>
      </c>
      <c r="B27" s="25">
        <f>'E-G'!G27</f>
        <v>49802870.769999996</v>
      </c>
      <c r="C27" s="20">
        <f>'E-FCS'!G27</f>
        <v>12584128</v>
      </c>
      <c r="D27" s="20">
        <f>'E-ADS'!G27</f>
        <v>14439306</v>
      </c>
      <c r="E27" s="20">
        <f>'E-RC'!G27</f>
        <v>42358933</v>
      </c>
      <c r="F27" s="20">
        <f>'E-WM'!G27</f>
        <v>25195158.050000001</v>
      </c>
      <c r="G27" s="20">
        <f>'E-TSM'!G27</f>
        <v>18778283</v>
      </c>
      <c r="H27" s="20">
        <f>'E-E'!G27</f>
        <v>6113801</v>
      </c>
      <c r="I27" s="20">
        <f>'E-BES'!G27</f>
        <v>12985576</v>
      </c>
      <c r="J27" s="20">
        <f>'E-LRB'!G27</f>
        <v>6898345</v>
      </c>
      <c r="K27" s="87">
        <f>'E-Total'!G27</f>
        <v>189156400.81999999</v>
      </c>
      <c r="L27" s="20">
        <f>'E-MR'!G27+'E-O'!G27</f>
        <v>0</v>
      </c>
      <c r="M27" s="12">
        <f>'E-Total'!M27</f>
        <v>189156400.81999999</v>
      </c>
      <c r="O27" s="9"/>
    </row>
    <row r="28" spans="1:15" x14ac:dyDescent="0.3">
      <c r="A28" s="4" t="s">
        <v>18</v>
      </c>
      <c r="B28" s="25">
        <f>'E-G'!G28</f>
        <v>21266764</v>
      </c>
      <c r="C28" s="20">
        <f>'E-FCS'!G28</f>
        <v>2005008</v>
      </c>
      <c r="D28" s="20">
        <f>'E-ADS'!G28</f>
        <v>303182</v>
      </c>
      <c r="E28" s="20">
        <f>'E-RC'!G28</f>
        <v>20945643</v>
      </c>
      <c r="F28" s="20">
        <f>'E-WM'!G28</f>
        <v>15147610</v>
      </c>
      <c r="G28" s="20">
        <f>'E-TSM'!G28</f>
        <v>4838363</v>
      </c>
      <c r="H28" s="20">
        <f>'E-E'!G28</f>
        <v>4571134</v>
      </c>
      <c r="I28" s="20">
        <f>'E-BES'!G28</f>
        <v>13745912</v>
      </c>
      <c r="J28" s="20">
        <f>'E-LRB'!G28</f>
        <v>24795348</v>
      </c>
      <c r="K28" s="87">
        <f>'E-Total'!G28</f>
        <v>107618964</v>
      </c>
      <c r="L28" s="20">
        <f>'E-MR'!G28+'E-O'!G28</f>
        <v>0</v>
      </c>
      <c r="M28" s="12">
        <f>'E-Total'!M28</f>
        <v>107618964</v>
      </c>
      <c r="O28" s="9"/>
    </row>
    <row r="29" spans="1:15" x14ac:dyDescent="0.3">
      <c r="A29" s="4" t="s">
        <v>19</v>
      </c>
      <c r="B29" s="25">
        <f>'E-G'!G29</f>
        <v>38936919.869999997</v>
      </c>
      <c r="C29" s="20">
        <f>'E-FCS'!G29</f>
        <v>14614353.610000001</v>
      </c>
      <c r="D29" s="20">
        <f>'E-ADS'!G29</f>
        <v>9058435.4299999997</v>
      </c>
      <c r="E29" s="20">
        <f>'E-RC'!G29</f>
        <v>61787849.570000008</v>
      </c>
      <c r="F29" s="20">
        <f>'E-WM'!G29</f>
        <v>28476315.32</v>
      </c>
      <c r="G29" s="20">
        <f>'E-TSM'!G29</f>
        <v>18554461.719999999</v>
      </c>
      <c r="H29" s="20">
        <f>'E-E'!G29</f>
        <v>8293362.2400000002</v>
      </c>
      <c r="I29" s="20">
        <f>'E-BES'!G29</f>
        <v>9163747.8199999984</v>
      </c>
      <c r="J29" s="20">
        <f>'E-LRB'!G29</f>
        <v>11379788.73</v>
      </c>
      <c r="K29" s="87">
        <f>'E-Total'!G29</f>
        <v>200265234.31</v>
      </c>
      <c r="L29" s="20">
        <f>'E-MR'!G29+'E-O'!G29</f>
        <v>11076729.16</v>
      </c>
      <c r="M29" s="12">
        <f>'E-Total'!M29</f>
        <v>211341963.47</v>
      </c>
      <c r="O29" s="9"/>
    </row>
    <row r="30" spans="1:15" x14ac:dyDescent="0.3">
      <c r="A30" s="4" t="s">
        <v>20</v>
      </c>
      <c r="B30" s="25">
        <f>'E-G'!G30</f>
        <v>5878069</v>
      </c>
      <c r="C30" s="20">
        <f>'E-FCS'!G30</f>
        <v>6473684</v>
      </c>
      <c r="D30" s="20">
        <f>'E-ADS'!G30</f>
        <v>4834387</v>
      </c>
      <c r="E30" s="20">
        <f>'E-RC'!G30</f>
        <v>3957186</v>
      </c>
      <c r="F30" s="20">
        <f>'E-WM'!G30</f>
        <v>2212758</v>
      </c>
      <c r="G30" s="20">
        <f>'E-TSM'!G30</f>
        <v>1156173</v>
      </c>
      <c r="H30" s="20">
        <f>'E-E'!G30</f>
        <v>1078451</v>
      </c>
      <c r="I30" s="20">
        <f>'E-BES'!G30</f>
        <v>2870045</v>
      </c>
      <c r="J30" s="20">
        <f>'E-LRB'!G30</f>
        <v>6859400</v>
      </c>
      <c r="K30" s="87">
        <f>'E-Total'!G30</f>
        <v>35320153</v>
      </c>
      <c r="L30" s="20">
        <f>'E-MR'!G30+'E-O'!G30</f>
        <v>2389372</v>
      </c>
      <c r="M30" s="12">
        <f>'E-Total'!M30</f>
        <v>37709525</v>
      </c>
      <c r="O30" s="9"/>
    </row>
    <row r="31" spans="1:15" x14ac:dyDescent="0.3">
      <c r="A31" s="4" t="s">
        <v>21</v>
      </c>
      <c r="B31" s="25">
        <f>'E-G'!G31</f>
        <v>46649228.350000001</v>
      </c>
      <c r="C31" s="20">
        <f>'E-FCS'!G31</f>
        <v>9574093.4600000009</v>
      </c>
      <c r="D31" s="20">
        <f>'E-ADS'!G31</f>
        <v>22762423.780000001</v>
      </c>
      <c r="E31" s="20">
        <f>'E-RC'!G31</f>
        <v>44741132.569999993</v>
      </c>
      <c r="F31" s="20">
        <f>'E-WM'!G31</f>
        <v>20443370.02</v>
      </c>
      <c r="G31" s="20">
        <f>'E-TSM'!G31</f>
        <v>20036065.41</v>
      </c>
      <c r="H31" s="20">
        <f>'E-E'!G31</f>
        <v>3817584.0300000007</v>
      </c>
      <c r="I31" s="20">
        <f>'E-BES'!G31</f>
        <v>7784611.5999999996</v>
      </c>
      <c r="J31" s="20">
        <f>'E-LRB'!G31</f>
        <v>5489532.4399999995</v>
      </c>
      <c r="K31" s="87">
        <f>'E-Total'!G31</f>
        <v>181298041.66</v>
      </c>
      <c r="L31" s="20">
        <f>'E-MR'!G31+'E-O'!G31</f>
        <v>0</v>
      </c>
      <c r="M31" s="12">
        <f>'E-Total'!M31</f>
        <v>181298041.66</v>
      </c>
      <c r="O31" s="9"/>
    </row>
    <row r="32" spans="1:15" x14ac:dyDescent="0.3">
      <c r="A32" s="4" t="s">
        <v>22</v>
      </c>
      <c r="B32" s="25">
        <f>'E-G'!G32</f>
        <v>15003600.829600001</v>
      </c>
      <c r="C32" s="20">
        <f>'E-FCS'!G32</f>
        <v>6222613.6100000013</v>
      </c>
      <c r="D32" s="20">
        <f>'E-ADS'!G32</f>
        <v>2657155.11</v>
      </c>
      <c r="E32" s="20">
        <f>'E-RC'!G32</f>
        <v>8098203.4833999984</v>
      </c>
      <c r="F32" s="20">
        <f>'E-WM'!G32</f>
        <v>5195938.8100999994</v>
      </c>
      <c r="G32" s="20">
        <f>'E-TSM'!G32</f>
        <v>2117727.5852000015</v>
      </c>
      <c r="H32" s="20">
        <f>'E-E'!G32</f>
        <v>3654831.9548000009</v>
      </c>
      <c r="I32" s="20">
        <f>'E-BES'!G32</f>
        <v>4665257.6732999999</v>
      </c>
      <c r="J32" s="20">
        <f>'E-LRB'!G32</f>
        <v>11086576.244000001</v>
      </c>
      <c r="K32" s="87">
        <f>'E-Total'!G32</f>
        <v>58701905.300400004</v>
      </c>
      <c r="L32" s="20">
        <f>'E-MR'!G32+'E-O'!G32</f>
        <v>437478.26</v>
      </c>
      <c r="M32" s="12">
        <f>'E-Total'!M32</f>
        <v>59139383.560400002</v>
      </c>
      <c r="O32" s="9"/>
    </row>
    <row r="33" spans="1:15" x14ac:dyDescent="0.3">
      <c r="A33" s="4" t="s">
        <v>23</v>
      </c>
      <c r="B33" s="25">
        <f>'E-G'!G33</f>
        <v>7094527.3574246205</v>
      </c>
      <c r="C33" s="20">
        <f>'E-FCS'!G33</f>
        <v>6191477.2464529425</v>
      </c>
      <c r="D33" s="20">
        <f>'E-ADS'!G33</f>
        <v>656217.04847511894</v>
      </c>
      <c r="E33" s="20">
        <f>'E-RC'!G33</f>
        <v>7335093.5301982407</v>
      </c>
      <c r="F33" s="20">
        <f>'E-WM'!G33</f>
        <v>4318084.5497722682</v>
      </c>
      <c r="G33" s="20">
        <f>'E-TSM'!G33</f>
        <v>3769139.3205536045</v>
      </c>
      <c r="H33" s="20">
        <f>'E-E'!G33</f>
        <v>4908806.3040667968</v>
      </c>
      <c r="I33" s="20">
        <f>'E-BES'!G33</f>
        <v>5099692.8370310031</v>
      </c>
      <c r="J33" s="20">
        <f>'E-LRB'!G33</f>
        <v>11837058.79454167</v>
      </c>
      <c r="K33" s="87">
        <f>'E-Total'!G33</f>
        <v>51210096.988516271</v>
      </c>
      <c r="L33" s="20">
        <f>'E-MR'!G33+'E-O'!G33</f>
        <v>0</v>
      </c>
      <c r="M33" s="12">
        <f>'E-Total'!M33</f>
        <v>51210096.988516271</v>
      </c>
      <c r="O33" s="9"/>
    </row>
    <row r="34" spans="1:15" x14ac:dyDescent="0.3">
      <c r="A34" s="4" t="s">
        <v>24</v>
      </c>
      <c r="B34" s="25">
        <f>'E-G'!G34</f>
        <v>37199662.450000003</v>
      </c>
      <c r="C34" s="20">
        <f>'E-FCS'!G34</f>
        <v>12926392.329999998</v>
      </c>
      <c r="D34" s="20">
        <f>'E-ADS'!G34</f>
        <v>5978649.4100000001</v>
      </c>
      <c r="E34" s="20">
        <f>'E-RC'!G34</f>
        <v>57176065.859999999</v>
      </c>
      <c r="F34" s="20">
        <f>'E-WM'!G34</f>
        <v>29053355.949999999</v>
      </c>
      <c r="G34" s="20">
        <f>'E-TSM'!G34</f>
        <v>12145526.770000001</v>
      </c>
      <c r="H34" s="20">
        <f>'E-E'!G34</f>
        <v>13585628.68</v>
      </c>
      <c r="I34" s="20">
        <f>'E-BES'!G34</f>
        <v>18004221.68</v>
      </c>
      <c r="J34" s="20">
        <f>'E-LRB'!G34</f>
        <v>42089953.389999993</v>
      </c>
      <c r="K34" s="87">
        <f>'E-Total'!G34</f>
        <v>228159456.52000001</v>
      </c>
      <c r="L34" s="20">
        <f>'E-MR'!G34+'E-O'!G34</f>
        <v>0</v>
      </c>
      <c r="M34" s="12">
        <f>'E-Total'!M34</f>
        <v>228159456.52000001</v>
      </c>
      <c r="O34" s="9"/>
    </row>
    <row r="35" spans="1:15" x14ac:dyDescent="0.3">
      <c r="A35" s="4" t="s">
        <v>25</v>
      </c>
      <c r="B35" s="25">
        <f>'E-G'!G35</f>
        <v>38452859.978114784</v>
      </c>
      <c r="C35" s="20">
        <f>'E-FCS'!G35</f>
        <v>24653134.368700419</v>
      </c>
      <c r="D35" s="20">
        <f>'E-ADS'!G35</f>
        <v>14171404.009533787</v>
      </c>
      <c r="E35" s="20">
        <f>'E-RC'!G35</f>
        <v>62227969.102344751</v>
      </c>
      <c r="F35" s="20">
        <f>'E-WM'!G35</f>
        <v>22868385.2100178</v>
      </c>
      <c r="G35" s="20">
        <f>'E-TSM'!G35</f>
        <v>27374485.941455711</v>
      </c>
      <c r="H35" s="20">
        <f>'E-E'!G35</f>
        <v>12961241.704360014</v>
      </c>
      <c r="I35" s="20">
        <f>'E-BES'!G35</f>
        <v>13960082.977509167</v>
      </c>
      <c r="J35" s="20">
        <f>'E-LRB'!G35</f>
        <v>9714747.7302878369</v>
      </c>
      <c r="K35" s="87">
        <f>'E-Total'!G35</f>
        <v>226384311.02232429</v>
      </c>
      <c r="L35" s="20">
        <f>'E-MR'!G35+'E-O'!G35</f>
        <v>0</v>
      </c>
      <c r="M35" s="12">
        <f>'E-Total'!M35</f>
        <v>226384311.02232429</v>
      </c>
      <c r="O35" s="9"/>
    </row>
    <row r="36" spans="1:15" x14ac:dyDescent="0.3">
      <c r="A36" s="4" t="s">
        <v>26</v>
      </c>
      <c r="B36" s="25">
        <f>'E-G'!G36</f>
        <v>128176162.63000003</v>
      </c>
      <c r="C36" s="20">
        <f>'E-FCS'!G36</f>
        <v>40658262.319999985</v>
      </c>
      <c r="D36" s="20">
        <f>'E-ADS'!G36</f>
        <v>21535658.830000002</v>
      </c>
      <c r="E36" s="20">
        <f>'E-RC'!G36</f>
        <v>94616258.87000002</v>
      </c>
      <c r="F36" s="20">
        <f>'E-WM'!G36</f>
        <v>61688828.310000002</v>
      </c>
      <c r="G36" s="20">
        <f>'E-TSM'!G36</f>
        <v>34499496.289072514</v>
      </c>
      <c r="H36" s="20">
        <f>'E-E'!G36</f>
        <v>20914405.341980372</v>
      </c>
      <c r="I36" s="20">
        <f>'E-BES'!G36</f>
        <v>30918229.580000006</v>
      </c>
      <c r="J36" s="20">
        <f>'E-LRB'!G36</f>
        <v>31542611.708947118</v>
      </c>
      <c r="K36" s="87">
        <f>'E-Total'!G36</f>
        <v>464549913.88000005</v>
      </c>
      <c r="L36" s="20">
        <f>'E-MR'!G36+'E-O'!G36</f>
        <v>0</v>
      </c>
      <c r="M36" s="12">
        <f>'E-Total'!M36</f>
        <v>464549913.88000005</v>
      </c>
      <c r="O36" s="9"/>
    </row>
    <row r="37" spans="1:15" x14ac:dyDescent="0.3">
      <c r="A37" s="4" t="s">
        <v>27</v>
      </c>
      <c r="B37" s="25">
        <f>'E-G'!G37</f>
        <v>34258284</v>
      </c>
      <c r="C37" s="20">
        <f>'E-FCS'!G37</f>
        <v>17887427</v>
      </c>
      <c r="D37" s="20">
        <f>'E-ADS'!G37</f>
        <v>858620</v>
      </c>
      <c r="E37" s="20">
        <f>'E-RC'!G37</f>
        <v>22636663</v>
      </c>
      <c r="F37" s="20">
        <f>'E-WM'!G37</f>
        <v>16241040</v>
      </c>
      <c r="G37" s="20">
        <f>'E-TSM'!G37</f>
        <v>8906954</v>
      </c>
      <c r="H37" s="20">
        <f>'E-E'!G37</f>
        <v>7955353</v>
      </c>
      <c r="I37" s="20">
        <f>'E-BES'!G37</f>
        <v>14380118</v>
      </c>
      <c r="J37" s="20">
        <f>'E-LRB'!G37</f>
        <v>28779262</v>
      </c>
      <c r="K37" s="87">
        <f>'E-Total'!G37</f>
        <v>151903721</v>
      </c>
      <c r="L37" s="20">
        <f>'E-MR'!G37+'E-O'!G37</f>
        <v>75082</v>
      </c>
      <c r="M37" s="12">
        <f>'E-Total'!M37</f>
        <v>151978803</v>
      </c>
      <c r="O37" s="9"/>
    </row>
    <row r="38" spans="1:15" x14ac:dyDescent="0.3">
      <c r="A38" s="4" t="s">
        <v>28</v>
      </c>
      <c r="B38" s="25">
        <f>'E-G'!G38</f>
        <v>16332641</v>
      </c>
      <c r="C38" s="20">
        <f>'E-FCS'!G38</f>
        <v>1839938</v>
      </c>
      <c r="D38" s="20">
        <f>'E-ADS'!G38</f>
        <v>148467</v>
      </c>
      <c r="E38" s="20">
        <f>'E-RC'!G38</f>
        <v>12229460</v>
      </c>
      <c r="F38" s="20">
        <f>'E-WM'!G38</f>
        <v>5032316</v>
      </c>
      <c r="G38" s="20">
        <f>'E-TSM'!G38</f>
        <v>1042019</v>
      </c>
      <c r="H38" s="20">
        <f>'E-E'!G38</f>
        <v>664549</v>
      </c>
      <c r="I38" s="20">
        <f>'E-BES'!G38</f>
        <v>5680751</v>
      </c>
      <c r="J38" s="20">
        <f>'E-LRB'!G38</f>
        <v>10687036</v>
      </c>
      <c r="K38" s="87">
        <f>'E-Total'!G38</f>
        <v>53657177</v>
      </c>
      <c r="L38" s="20">
        <f>'E-MR'!G38+'E-O'!G38</f>
        <v>0</v>
      </c>
      <c r="M38" s="12">
        <f>'E-Total'!M38</f>
        <v>53657177</v>
      </c>
      <c r="O38" s="9"/>
    </row>
    <row r="39" spans="1:15" x14ac:dyDescent="0.3">
      <c r="A39" s="4" t="s">
        <v>29</v>
      </c>
      <c r="B39" s="25">
        <f>'E-G'!G39</f>
        <v>4005540.79</v>
      </c>
      <c r="C39" s="20">
        <f>'E-FCS'!G39</f>
        <v>441130.23</v>
      </c>
      <c r="D39" s="20">
        <f>'E-ADS'!G39</f>
        <v>1360539.77</v>
      </c>
      <c r="E39" s="20">
        <f>'E-RC'!G39</f>
        <v>2064646.2299999997</v>
      </c>
      <c r="F39" s="20">
        <f>'E-WM'!G39</f>
        <v>1474917.22</v>
      </c>
      <c r="G39" s="20">
        <f>'E-TSM'!G39</f>
        <v>771409.95000000007</v>
      </c>
      <c r="H39" s="20">
        <f>'E-E'!G39</f>
        <v>1273219.7599999998</v>
      </c>
      <c r="I39" s="20">
        <f>'E-BES'!G39</f>
        <v>2439391.63</v>
      </c>
      <c r="J39" s="20">
        <f>'E-LRB'!G39</f>
        <v>5443455.4500000002</v>
      </c>
      <c r="K39" s="87">
        <f>'E-Total'!G39</f>
        <v>19274251.029999997</v>
      </c>
      <c r="L39" s="20">
        <f>'E-MR'!G39+'E-O'!G39</f>
        <v>239326.34</v>
      </c>
      <c r="M39" s="12">
        <f>'E-Total'!M39</f>
        <v>19513577.369999997</v>
      </c>
      <c r="O39" s="9"/>
    </row>
    <row r="40" spans="1:15" x14ac:dyDescent="0.3">
      <c r="A40" s="4" t="s">
        <v>30</v>
      </c>
      <c r="B40" s="25">
        <f>'E-G'!G40</f>
        <v>15330532</v>
      </c>
      <c r="C40" s="20">
        <f>'E-FCS'!G40</f>
        <v>11642909</v>
      </c>
      <c r="D40" s="20">
        <f>'E-ADS'!G40</f>
        <v>3150267</v>
      </c>
      <c r="E40" s="20">
        <f>'E-RC'!G40</f>
        <v>41535572</v>
      </c>
      <c r="F40" s="20">
        <f>'E-WM'!G40</f>
        <v>12093760</v>
      </c>
      <c r="G40" s="20">
        <f>'E-TSM'!G40</f>
        <v>17159073</v>
      </c>
      <c r="H40" s="20">
        <f>'E-E'!G40</f>
        <v>14779283</v>
      </c>
      <c r="I40" s="20">
        <f>'E-BES'!G40</f>
        <v>14168585</v>
      </c>
      <c r="J40" s="20">
        <f>'E-LRB'!G40</f>
        <v>11381619</v>
      </c>
      <c r="K40" s="87">
        <f>'E-Total'!G40</f>
        <v>141241600</v>
      </c>
      <c r="L40" s="20">
        <f>'E-MR'!G40+'E-O'!G40</f>
        <v>607993</v>
      </c>
      <c r="M40" s="12">
        <f>'E-Total'!M40</f>
        <v>141849593</v>
      </c>
      <c r="O40" s="9"/>
    </row>
    <row r="41" spans="1:15" x14ac:dyDescent="0.3">
      <c r="A41" s="4" t="s">
        <v>31</v>
      </c>
      <c r="B41" s="25">
        <f>'E-G'!G41</f>
        <v>4778791.34</v>
      </c>
      <c r="C41" s="20">
        <f>'E-FCS'!G41</f>
        <v>3656726.33</v>
      </c>
      <c r="D41" s="20">
        <f>'E-ADS'!G41</f>
        <v>228492.95</v>
      </c>
      <c r="E41" s="20">
        <f>'E-RC'!G41</f>
        <v>10795786.6</v>
      </c>
      <c r="F41" s="20">
        <f>'E-WM'!G41</f>
        <v>10112036.949999999</v>
      </c>
      <c r="G41" s="20">
        <f>'E-TSM'!G41</f>
        <v>4248805.53</v>
      </c>
      <c r="H41" s="20">
        <f>'E-E'!G41</f>
        <v>2305712.2799999998</v>
      </c>
      <c r="I41" s="20">
        <f>'E-BES'!G41</f>
        <v>7307307.339999998</v>
      </c>
      <c r="J41" s="20">
        <f>'E-LRB'!G41</f>
        <v>15098045.190000001</v>
      </c>
      <c r="K41" s="87">
        <f>'E-Total'!G41</f>
        <v>58531704.50999999</v>
      </c>
      <c r="L41" s="20">
        <f>'E-MR'!G41+'E-O'!G41</f>
        <v>334114.49</v>
      </c>
      <c r="M41" s="12">
        <f>'E-Total'!M41</f>
        <v>58865818.999999993</v>
      </c>
      <c r="O41" s="9"/>
    </row>
    <row r="42" spans="1:15" x14ac:dyDescent="0.3">
      <c r="A42" s="4" t="s">
        <v>32</v>
      </c>
      <c r="B42" s="25">
        <f>'E-G'!G42</f>
        <v>67096163.766371377</v>
      </c>
      <c r="C42" s="20">
        <f>'E-FCS'!G42</f>
        <v>46183516.51654923</v>
      </c>
      <c r="D42" s="20">
        <f>'E-ADS'!G42</f>
        <v>11291700.675144533</v>
      </c>
      <c r="E42" s="20">
        <f>'E-RC'!G42</f>
        <v>80188193.158117294</v>
      </c>
      <c r="F42" s="20">
        <f>'E-WM'!G42</f>
        <v>70821846.042885005</v>
      </c>
      <c r="G42" s="20">
        <f>'E-TSM'!G42</f>
        <v>39034644.749025084</v>
      </c>
      <c r="H42" s="20">
        <f>'E-E'!G42</f>
        <v>16072172.31606588</v>
      </c>
      <c r="I42" s="20">
        <f>'E-BES'!G42</f>
        <v>30385406.406905487</v>
      </c>
      <c r="J42" s="20">
        <f>'E-LRB'!G42</f>
        <v>28869332.648935892</v>
      </c>
      <c r="K42" s="87">
        <f>'E-Total'!G42</f>
        <v>389942976.27999985</v>
      </c>
      <c r="L42" s="20">
        <f>'E-MR'!G42+'E-O'!G42</f>
        <v>0</v>
      </c>
      <c r="M42" s="12">
        <f>'E-Total'!M42</f>
        <v>389942976.27999985</v>
      </c>
      <c r="O42" s="9"/>
    </row>
    <row r="43" spans="1:15" x14ac:dyDescent="0.3">
      <c r="A43" s="4" t="s">
        <v>33</v>
      </c>
      <c r="B43" s="25">
        <f>'E-G'!G43</f>
        <v>10650789</v>
      </c>
      <c r="C43" s="20">
        <f>'E-FCS'!G43</f>
        <v>1311655</v>
      </c>
      <c r="D43" s="20">
        <f>'E-ADS'!G43</f>
        <v>266918</v>
      </c>
      <c r="E43" s="20">
        <f>'E-RC'!G43</f>
        <v>4522774</v>
      </c>
      <c r="F43" s="20">
        <f>'E-WM'!G43</f>
        <v>1291559</v>
      </c>
      <c r="G43" s="20">
        <f>'E-TSM'!G43</f>
        <v>902280</v>
      </c>
      <c r="H43" s="20">
        <f>'E-E'!G43</f>
        <v>1041905</v>
      </c>
      <c r="I43" s="20">
        <f>'E-BES'!G43</f>
        <v>8745087</v>
      </c>
      <c r="J43" s="20">
        <f>'E-LRB'!G43</f>
        <v>8262610</v>
      </c>
      <c r="K43" s="87">
        <f>'E-Total'!G43</f>
        <v>36995577</v>
      </c>
      <c r="L43" s="20">
        <f>'E-MR'!G43+'E-O'!G43</f>
        <v>0</v>
      </c>
      <c r="M43" s="12">
        <f>'E-Total'!M43</f>
        <v>36995577</v>
      </c>
      <c r="O43" s="9"/>
    </row>
    <row r="44" spans="1:15" x14ac:dyDescent="0.3">
      <c r="A44" s="4" t="s">
        <v>34</v>
      </c>
      <c r="B44" s="25">
        <f>'E-G'!G44</f>
        <v>46063963.060000002</v>
      </c>
      <c r="C44" s="20">
        <f>'E-FCS'!G44</f>
        <v>27751789.419999998</v>
      </c>
      <c r="D44" s="20">
        <f>'E-ADS'!G44</f>
        <v>36777801</v>
      </c>
      <c r="E44" s="20">
        <f>'E-RC'!G44</f>
        <v>57356900.239999987</v>
      </c>
      <c r="F44" s="20">
        <f>'E-WM'!G44</f>
        <v>23918051.010000002</v>
      </c>
      <c r="G44" s="20">
        <f>'E-TSM'!G44</f>
        <v>13131432.700000001</v>
      </c>
      <c r="H44" s="20">
        <f>'E-E'!G44</f>
        <v>4631193.9000000004</v>
      </c>
      <c r="I44" s="20">
        <f>'E-BES'!G44</f>
        <v>20470872.759999998</v>
      </c>
      <c r="J44" s="20">
        <f>'E-LRB'!G44</f>
        <v>14501362.029999999</v>
      </c>
      <c r="K44" s="87">
        <f>'E-Total'!G44</f>
        <v>244603366.11999997</v>
      </c>
      <c r="L44" s="20">
        <f>'E-MR'!G44+'E-O'!G44</f>
        <v>0</v>
      </c>
      <c r="M44" s="12">
        <f>'E-Total'!M44</f>
        <v>244603366.11999997</v>
      </c>
      <c r="O44" s="9"/>
    </row>
    <row r="45" spans="1:15" x14ac:dyDescent="0.3">
      <c r="A45" s="4" t="s">
        <v>35</v>
      </c>
      <c r="B45" s="25">
        <f>'E-G'!G45</f>
        <v>44900619.397708699</v>
      </c>
      <c r="C45" s="20">
        <f>'E-FCS'!G45</f>
        <v>28734328.049096018</v>
      </c>
      <c r="D45" s="20">
        <f>'E-ADS'!G45</f>
        <v>5295326.8879182078</v>
      </c>
      <c r="E45" s="20">
        <f>'E-RC'!G45</f>
        <v>27320247.514355075</v>
      </c>
      <c r="F45" s="20">
        <f>'E-WM'!G45</f>
        <v>27022010.829999998</v>
      </c>
      <c r="G45" s="20">
        <f>'E-TSM'!G45</f>
        <v>17426802.940000001</v>
      </c>
      <c r="H45" s="20">
        <f>'E-E'!G45</f>
        <v>12329073.327142857</v>
      </c>
      <c r="I45" s="20">
        <f>'E-BES'!G45</f>
        <v>10889311.597632594</v>
      </c>
      <c r="J45" s="20">
        <f>'E-LRB'!G45</f>
        <v>9080132.3000000007</v>
      </c>
      <c r="K45" s="87">
        <f>SUM(C45:J45)</f>
        <v>138097233.44614476</v>
      </c>
      <c r="L45" s="20">
        <f>'E-MR'!G45+'E-O'!G45</f>
        <v>0</v>
      </c>
      <c r="M45" s="12">
        <f>'E-Total'!M45</f>
        <v>182997852.84385347</v>
      </c>
      <c r="O45" s="9"/>
    </row>
    <row r="46" spans="1:15" x14ac:dyDescent="0.3">
      <c r="A46" s="4" t="s">
        <v>36</v>
      </c>
      <c r="B46" s="25">
        <f>'E-G'!G46</f>
        <v>28193407.198938195</v>
      </c>
      <c r="C46" s="20">
        <f>'E-FCS'!G46</f>
        <v>19281810.054991931</v>
      </c>
      <c r="D46" s="20">
        <f>'E-ADS'!G46</f>
        <v>1162127.5149736844</v>
      </c>
      <c r="E46" s="20">
        <f>'E-RC'!G46</f>
        <v>32200491.086442828</v>
      </c>
      <c r="F46" s="20">
        <f>'E-WM'!G46</f>
        <v>19673760.144677941</v>
      </c>
      <c r="G46" s="20">
        <f>'E-TSM'!G46</f>
        <v>9986134.5659858081</v>
      </c>
      <c r="H46" s="20">
        <f>'E-E'!G46</f>
        <v>6642884.6818866814</v>
      </c>
      <c r="I46" s="20">
        <f>'E-BES'!G46</f>
        <v>9106401.5307047907</v>
      </c>
      <c r="J46" s="20">
        <f>'E-LRB'!G46</f>
        <v>20539072.797145773</v>
      </c>
      <c r="K46" s="87">
        <f>'E-Total'!G46</f>
        <v>146786089.57574764</v>
      </c>
      <c r="L46" s="20">
        <f>'E-MR'!G46+'E-O'!G46</f>
        <v>0</v>
      </c>
      <c r="M46" s="12">
        <f>'E-Total'!M46</f>
        <v>146786089.57574764</v>
      </c>
      <c r="O46" s="9"/>
    </row>
    <row r="47" spans="1:15" x14ac:dyDescent="0.3">
      <c r="A47" s="4" t="s">
        <v>37</v>
      </c>
      <c r="B47" s="25">
        <f>'E-G'!G47</f>
        <v>8928586.7699999996</v>
      </c>
      <c r="C47" s="20">
        <f>'E-FCS'!G47</f>
        <v>1361395.15</v>
      </c>
      <c r="D47" s="20">
        <f>'E-ADS'!G47</f>
        <v>1800098.83</v>
      </c>
      <c r="E47" s="20">
        <f>'E-RC'!G47</f>
        <v>4624050.58</v>
      </c>
      <c r="F47" s="20">
        <f>'E-WM'!G47</f>
        <v>2250136.91</v>
      </c>
      <c r="G47" s="20">
        <f>'E-TSM'!G47</f>
        <v>570116.80000000005</v>
      </c>
      <c r="H47" s="20">
        <f>'E-E'!G47</f>
        <v>764221.79</v>
      </c>
      <c r="I47" s="20">
        <f>'E-BES'!G47</f>
        <v>2589649.9399999995</v>
      </c>
      <c r="J47" s="20">
        <f>'E-LRB'!G47</f>
        <v>14191160.270000001</v>
      </c>
      <c r="K47" s="87">
        <f>'E-Total'!G47</f>
        <v>37079417.040000007</v>
      </c>
      <c r="L47" s="20">
        <f>'E-MR'!G47+'E-O'!G47</f>
        <v>473933.01</v>
      </c>
      <c r="M47" s="12">
        <f>'E-Total'!M47</f>
        <v>37553350.050000004</v>
      </c>
      <c r="O47" s="9"/>
    </row>
    <row r="48" spans="1:15" x14ac:dyDescent="0.3">
      <c r="A48" s="4" t="s">
        <v>38</v>
      </c>
      <c r="B48" s="25">
        <f>'E-G'!G48</f>
        <v>28158446.221000001</v>
      </c>
      <c r="C48" s="20">
        <f>'E-FCS'!G48</f>
        <v>9010961.4910000004</v>
      </c>
      <c r="D48" s="20">
        <f>'E-ADS'!G48</f>
        <v>3906746.2739999997</v>
      </c>
      <c r="E48" s="20">
        <f>'E-RC'!G48</f>
        <v>18185120.796</v>
      </c>
      <c r="F48" s="20">
        <f>'E-WM'!G48</f>
        <v>11471819.040000001</v>
      </c>
      <c r="G48" s="20">
        <f>'E-TSM'!G48</f>
        <v>4163505.2860000003</v>
      </c>
      <c r="H48" s="20">
        <f>'E-E'!G48</f>
        <v>4828346.4330000002</v>
      </c>
      <c r="I48" s="20">
        <f>'E-BES'!G48</f>
        <v>9426906.3010000028</v>
      </c>
      <c r="J48" s="20">
        <f>'E-LRB'!G48</f>
        <v>17764692.233000003</v>
      </c>
      <c r="K48" s="87">
        <f>'E-Total'!G48</f>
        <v>106916544.07499999</v>
      </c>
      <c r="L48" s="20">
        <f>'E-MR'!G48+'E-O'!G48</f>
        <v>368078</v>
      </c>
      <c r="M48" s="12">
        <f>'E-Total'!M48</f>
        <v>107284622.07499999</v>
      </c>
      <c r="O48" s="9"/>
    </row>
    <row r="49" spans="1:15" x14ac:dyDescent="0.3">
      <c r="A49" s="4" t="s">
        <v>39</v>
      </c>
      <c r="B49" s="25">
        <f>'E-G'!G49</f>
        <v>26280534.421506468</v>
      </c>
      <c r="C49" s="20">
        <f>'E-FCS'!G49</f>
        <v>7665384.7442430723</v>
      </c>
      <c r="D49" s="20">
        <f>'E-ADS'!G49</f>
        <v>14062932.204353895</v>
      </c>
      <c r="E49" s="20">
        <f>'E-RC'!G49</f>
        <v>30113966.954396307</v>
      </c>
      <c r="F49" s="20">
        <f>'E-WM'!G49</f>
        <v>16418477.755098376</v>
      </c>
      <c r="G49" s="20">
        <f>'E-TSM'!G49</f>
        <v>9063197.0352244861</v>
      </c>
      <c r="H49" s="20">
        <f>'E-E'!G49</f>
        <v>15703785.439812215</v>
      </c>
      <c r="I49" s="20">
        <f>'E-BES'!G49</f>
        <v>8481054.0831262525</v>
      </c>
      <c r="J49" s="20">
        <f>'E-LRB'!G49</f>
        <v>16222169.266495243</v>
      </c>
      <c r="K49" s="87">
        <f>'E-Total'!G49</f>
        <v>144011501.90425628</v>
      </c>
      <c r="L49" s="20">
        <f>'E-MR'!G49+'E-O'!G49</f>
        <v>470489.18574369448</v>
      </c>
      <c r="M49" s="12">
        <f>'E-Total'!M49</f>
        <v>144481991.08999997</v>
      </c>
      <c r="O49" s="9"/>
    </row>
    <row r="50" spans="1:15" x14ac:dyDescent="0.3">
      <c r="A50" s="4" t="s">
        <v>40</v>
      </c>
      <c r="B50" s="25">
        <f>'E-G'!G50</f>
        <v>6699491.5899999999</v>
      </c>
      <c r="C50" s="20">
        <f>'E-FCS'!G50</f>
        <v>1591272.78</v>
      </c>
      <c r="D50" s="20">
        <f>'E-ADS'!G50</f>
        <v>302968.73</v>
      </c>
      <c r="E50" s="20">
        <f>'E-RC'!G50</f>
        <v>2050083.7199999997</v>
      </c>
      <c r="F50" s="20">
        <f>'E-WM'!G50</f>
        <v>3400022.59</v>
      </c>
      <c r="G50" s="20">
        <f>'E-TSM'!G50</f>
        <v>932941.29999999993</v>
      </c>
      <c r="H50" s="20">
        <f>'E-E'!G50</f>
        <v>1721868.6400000001</v>
      </c>
      <c r="I50" s="20">
        <f>'E-BES'!G50</f>
        <v>3318059.7400000007</v>
      </c>
      <c r="J50" s="20">
        <f>'E-LRB'!G50</f>
        <v>5681913.6400000006</v>
      </c>
      <c r="K50" s="87">
        <f>'E-Total'!G50</f>
        <v>25698622.730000004</v>
      </c>
      <c r="L50" s="20">
        <f>'E-MR'!G50+'E-O'!G50</f>
        <v>972377</v>
      </c>
      <c r="M50" s="12">
        <f>'E-Total'!M50</f>
        <v>26670999.730000004</v>
      </c>
      <c r="O50" s="9"/>
    </row>
    <row r="51" spans="1:15" x14ac:dyDescent="0.3">
      <c r="A51" s="4" t="s">
        <v>41</v>
      </c>
      <c r="B51" s="25">
        <f>'E-G'!G51</f>
        <v>39169874</v>
      </c>
      <c r="C51" s="20">
        <f>'E-FCS'!G51</f>
        <v>8797695</v>
      </c>
      <c r="D51" s="20">
        <f>'E-ADS'!G51</f>
        <v>2299143</v>
      </c>
      <c r="E51" s="20">
        <f>'E-RC'!G51</f>
        <v>37083174</v>
      </c>
      <c r="F51" s="20">
        <f>'E-WM'!G51</f>
        <v>10520617</v>
      </c>
      <c r="G51" s="20">
        <f>'E-TSM'!G51</f>
        <v>19696627</v>
      </c>
      <c r="H51" s="20">
        <f>'E-E'!G51</f>
        <v>7075994</v>
      </c>
      <c r="I51" s="20">
        <f>'E-BES'!G51</f>
        <v>9228987</v>
      </c>
      <c r="J51" s="20">
        <f>'E-LRB'!G51</f>
        <v>15134087</v>
      </c>
      <c r="K51" s="87">
        <f>'E-Total'!G51</f>
        <v>149006198</v>
      </c>
      <c r="L51" s="20">
        <f>'E-MR'!G51+'E-O'!G51</f>
        <v>0</v>
      </c>
      <c r="M51" s="12">
        <f>'E-Total'!M51</f>
        <v>149006198</v>
      </c>
      <c r="O51" s="9"/>
    </row>
    <row r="52" spans="1:15" x14ac:dyDescent="0.3">
      <c r="A52" s="4" t="s">
        <v>42</v>
      </c>
      <c r="B52" s="25">
        <f>'E-G'!G52</f>
        <v>26235002.969987713</v>
      </c>
      <c r="C52" s="20">
        <f>'E-FCS'!G52</f>
        <v>7537541.4668116271</v>
      </c>
      <c r="D52" s="20">
        <f>'E-ADS'!G52</f>
        <v>3841396.489176386</v>
      </c>
      <c r="E52" s="20">
        <f>'E-RC'!G52</f>
        <v>45003751.291908935</v>
      </c>
      <c r="F52" s="20">
        <f>'E-WM'!G52</f>
        <v>17159359.731674712</v>
      </c>
      <c r="G52" s="20">
        <f>'E-TSM'!G52</f>
        <v>13562024.195509138</v>
      </c>
      <c r="H52" s="20">
        <f>'E-E'!G52</f>
        <v>8338931.0562450103</v>
      </c>
      <c r="I52" s="20">
        <f>'E-BES'!G52</f>
        <v>12472489.999670839</v>
      </c>
      <c r="J52" s="20">
        <f>'E-LRB'!G52</f>
        <v>5734711.5290156528</v>
      </c>
      <c r="K52" s="87">
        <f>'E-Total'!G52</f>
        <v>139885208.73000002</v>
      </c>
      <c r="L52" s="20">
        <f>'E-MR'!G52+'E-O'!G52</f>
        <v>0</v>
      </c>
      <c r="M52" s="12">
        <f>'E-Total'!M52</f>
        <v>149994580.73000002</v>
      </c>
      <c r="O52" s="9"/>
    </row>
    <row r="53" spans="1:15" x14ac:dyDescent="0.3">
      <c r="A53" s="4" t="s">
        <v>43</v>
      </c>
      <c r="B53" s="25">
        <f>'E-G'!G53</f>
        <v>139909000</v>
      </c>
      <c r="C53" s="20">
        <f>'E-FCS'!G53</f>
        <v>24547000</v>
      </c>
      <c r="D53" s="20">
        <f>'E-ADS'!G53</f>
        <v>5912000</v>
      </c>
      <c r="E53" s="20">
        <f>'E-RC'!G53</f>
        <v>70319000</v>
      </c>
      <c r="F53" s="20">
        <f>'E-WM'!G53</f>
        <v>55534000</v>
      </c>
      <c r="G53" s="20">
        <f>'E-TSM'!G53</f>
        <v>34282000</v>
      </c>
      <c r="H53" s="20">
        <f>'E-E'!G53</f>
        <v>2680000</v>
      </c>
      <c r="I53" s="20">
        <f>'E-BES'!G53</f>
        <v>463011000</v>
      </c>
      <c r="J53" s="20">
        <f>'E-LRB'!G53</f>
        <v>57900000</v>
      </c>
      <c r="K53" s="87">
        <f>'E-Total'!G53</f>
        <v>854094000</v>
      </c>
      <c r="L53" s="20">
        <f>'E-MR'!G53+'E-O'!G53</f>
        <v>0</v>
      </c>
      <c r="M53" s="12">
        <f>'E-Total'!M53</f>
        <v>854094000</v>
      </c>
      <c r="O53" s="9"/>
    </row>
    <row r="54" spans="1:15" x14ac:dyDescent="0.3">
      <c r="A54" s="4" t="s">
        <v>262</v>
      </c>
      <c r="B54" s="25">
        <f>'E-G'!G54</f>
        <v>43037183.910000004</v>
      </c>
      <c r="C54" s="20">
        <f>'E-FCS'!G54</f>
        <v>20508507.360000007</v>
      </c>
      <c r="D54" s="20">
        <f>'E-ADS'!G54</f>
        <v>7137460.4300000006</v>
      </c>
      <c r="E54" s="20">
        <f>'E-RC'!G54</f>
        <v>51317830.859999999</v>
      </c>
      <c r="F54" s="20">
        <f>'E-WM'!G54</f>
        <v>30452292.680000003</v>
      </c>
      <c r="G54" s="20">
        <f>'E-TSM'!G54</f>
        <v>18052290.320000004</v>
      </c>
      <c r="H54" s="20">
        <f>'E-E'!G54</f>
        <v>11420552.390000001</v>
      </c>
      <c r="I54" s="20">
        <f>'E-BES'!G54</f>
        <v>16237472.989999996</v>
      </c>
      <c r="J54" s="20">
        <f>'E-LRB'!G54</f>
        <v>33087912.950000003</v>
      </c>
      <c r="K54" s="87">
        <f>'E-Total'!G54</f>
        <v>231251503.88999999</v>
      </c>
      <c r="L54" s="20">
        <f>'E-MR'!G54+'E-O'!G54</f>
        <v>0</v>
      </c>
      <c r="M54" s="12">
        <f>'E-Total'!M54</f>
        <v>231251503.88999999</v>
      </c>
      <c r="O54" s="9"/>
    </row>
    <row r="55" spans="1:15" x14ac:dyDescent="0.3">
      <c r="A55" s="4" t="s">
        <v>324</v>
      </c>
      <c r="B55" s="25">
        <f>'E-G'!G55</f>
        <v>44640508.608300216</v>
      </c>
      <c r="C55" s="20">
        <f>'E-FCS'!G55</f>
        <v>16323675.32183652</v>
      </c>
      <c r="D55" s="20">
        <f>'E-ADS'!G55</f>
        <v>14725580.186035657</v>
      </c>
      <c r="E55" s="20">
        <f>'E-RC'!G55</f>
        <v>45722774.271324366</v>
      </c>
      <c r="F55" s="20">
        <f>'E-WM'!G55</f>
        <v>24434252.930381108</v>
      </c>
      <c r="G55" s="20">
        <f>'E-TSM'!G55</f>
        <v>29281728.87007352</v>
      </c>
      <c r="H55" s="20">
        <f>'E-E'!G55</f>
        <v>6826117.9918716364</v>
      </c>
      <c r="I55" s="20">
        <f>'E-BES'!G55</f>
        <v>15250245.612200098</v>
      </c>
      <c r="J55" s="20">
        <f>'E-LRB'!G55</f>
        <v>9656389.3947975822</v>
      </c>
      <c r="K55" s="87">
        <f>'E-Total'!G55</f>
        <v>206861273.18682075</v>
      </c>
      <c r="L55" s="20">
        <f>'E-MR'!G55+'E-O'!G55</f>
        <v>0</v>
      </c>
      <c r="M55" s="12">
        <f>'E-Total'!M55</f>
        <v>206861273.18682075</v>
      </c>
      <c r="O55" s="9"/>
    </row>
    <row r="56" spans="1:15" x14ac:dyDescent="0.3">
      <c r="A56" s="4" t="s">
        <v>44</v>
      </c>
      <c r="B56" s="25">
        <f>'E-G'!G56</f>
        <v>27827000</v>
      </c>
      <c r="C56" s="20">
        <f>'E-FCS'!G56</f>
        <v>8757000</v>
      </c>
      <c r="D56" s="20">
        <f>'E-ADS'!G56</f>
        <v>4545000</v>
      </c>
      <c r="E56" s="20">
        <f>'E-RC'!G56</f>
        <v>29312000</v>
      </c>
      <c r="F56" s="20">
        <f>'E-WM'!G56</f>
        <v>18862000</v>
      </c>
      <c r="G56" s="20">
        <f>'E-TSM'!G56</f>
        <v>2409000</v>
      </c>
      <c r="H56" s="20">
        <f>'E-E'!G56</f>
        <v>4219000</v>
      </c>
      <c r="I56" s="20">
        <f>'E-BES'!G56</f>
        <v>13920000</v>
      </c>
      <c r="J56" s="20">
        <f>'E-LRB'!G56</f>
        <v>18513000</v>
      </c>
      <c r="K56" s="87">
        <f>'E-Total'!G56</f>
        <v>128364000</v>
      </c>
      <c r="L56" s="20">
        <f>'E-MR'!G56+'E-O'!G56</f>
        <v>4517000</v>
      </c>
      <c r="M56" s="12">
        <f>'E-Total'!M56</f>
        <v>132881000</v>
      </c>
      <c r="O56" s="9"/>
    </row>
    <row r="57" spans="1:15" x14ac:dyDescent="0.3">
      <c r="A57" s="4" t="s">
        <v>45</v>
      </c>
      <c r="B57" s="25">
        <f>'E-G'!G57</f>
        <v>27878608.549999997</v>
      </c>
      <c r="C57" s="20">
        <f>'E-FCS'!G57</f>
        <v>8834372.9000000004</v>
      </c>
      <c r="D57" s="20">
        <f>'E-ADS'!G57</f>
        <v>53620.200000000004</v>
      </c>
      <c r="E57" s="20">
        <f>'E-RC'!G57</f>
        <v>14918679.059999999</v>
      </c>
      <c r="F57" s="20">
        <f>'E-WM'!G57</f>
        <v>8526712.6199999992</v>
      </c>
      <c r="G57" s="20">
        <f>'E-TSM'!G57</f>
        <v>2720638.0700000003</v>
      </c>
      <c r="H57" s="20">
        <f>'E-E'!G57</f>
        <v>3921929.12</v>
      </c>
      <c r="I57" s="20">
        <f>'E-BES'!G57</f>
        <v>4940576.8600000003</v>
      </c>
      <c r="J57" s="20">
        <f>'E-LRB'!G57</f>
        <v>21268149.920000002</v>
      </c>
      <c r="K57" s="87">
        <f>'E-Total'!G57</f>
        <v>93063287.299999997</v>
      </c>
      <c r="L57" s="20">
        <f>'E-MR'!G57+'E-O'!G57</f>
        <v>0</v>
      </c>
      <c r="M57" s="12">
        <f>'E-Total'!M57</f>
        <v>93063287.299999997</v>
      </c>
      <c r="O57" s="9"/>
    </row>
    <row r="58" spans="1:15" x14ac:dyDescent="0.3">
      <c r="A58" s="4" t="s">
        <v>46</v>
      </c>
      <c r="B58" s="25">
        <f>'E-G'!G58</f>
        <v>20008477</v>
      </c>
      <c r="C58" s="20">
        <f>'E-FCS'!G58</f>
        <v>2177428</v>
      </c>
      <c r="D58" s="20">
        <f>'E-ADS'!G58</f>
        <v>24300</v>
      </c>
      <c r="E58" s="20">
        <f>'E-RC'!G58</f>
        <v>8597034</v>
      </c>
      <c r="F58" s="20">
        <f>'E-WM'!G58</f>
        <v>7205661</v>
      </c>
      <c r="G58" s="20">
        <f>'E-TSM'!G58</f>
        <v>3053502</v>
      </c>
      <c r="H58" s="20">
        <f>'E-E'!G58</f>
        <v>4919942</v>
      </c>
      <c r="I58" s="20">
        <f>'E-BES'!G58</f>
        <v>4607462</v>
      </c>
      <c r="J58" s="20">
        <f>'E-LRB'!G58</f>
        <v>10837004</v>
      </c>
      <c r="K58" s="87">
        <f>'E-Total'!G58</f>
        <v>61430810</v>
      </c>
      <c r="L58" s="20">
        <f>'E-MR'!G58+'E-O'!G58</f>
        <v>3451687</v>
      </c>
      <c r="M58" s="12">
        <f>'E-Total'!M58</f>
        <v>64882497</v>
      </c>
      <c r="O58" s="9"/>
    </row>
    <row r="59" spans="1:15" x14ac:dyDescent="0.3">
      <c r="A59" s="4" t="s">
        <v>47</v>
      </c>
      <c r="B59" s="25">
        <f>'E-G'!G59</f>
        <v>58381586</v>
      </c>
      <c r="C59" s="20">
        <f>'E-FCS'!G59</f>
        <v>12374216</v>
      </c>
      <c r="D59" s="20">
        <f>'E-ADS'!G59</f>
        <v>8290976</v>
      </c>
      <c r="E59" s="20">
        <f>'E-RC'!G59</f>
        <v>56778213</v>
      </c>
      <c r="F59" s="20">
        <f>'E-WM'!G59</f>
        <v>29643478</v>
      </c>
      <c r="G59" s="20">
        <f>'E-TSM'!G59</f>
        <v>18596016</v>
      </c>
      <c r="H59" s="20">
        <f>'E-E'!G59</f>
        <v>7202005</v>
      </c>
      <c r="I59" s="20">
        <f>'E-BES'!G59</f>
        <v>13733007</v>
      </c>
      <c r="J59" s="20">
        <f>'E-LRB'!G59</f>
        <v>7759208</v>
      </c>
      <c r="K59" s="87">
        <f>'E-Total'!G59</f>
        <v>212758705</v>
      </c>
      <c r="L59" s="20">
        <f>'E-MR'!G59+'E-O'!G59</f>
        <v>0</v>
      </c>
      <c r="M59" s="12">
        <f>'E-Total'!M59</f>
        <v>212758705</v>
      </c>
      <c r="O59" s="9"/>
    </row>
    <row r="60" spans="1:15" x14ac:dyDescent="0.3">
      <c r="A60" s="4" t="s">
        <v>48</v>
      </c>
      <c r="B60" s="25">
        <f>'E-G'!G60</f>
        <v>26196941.099499971</v>
      </c>
      <c r="C60" s="20">
        <f>'E-FCS'!G60</f>
        <v>32977213.755000204</v>
      </c>
      <c r="D60" s="20">
        <f>'E-ADS'!G60</f>
        <v>15880827.123999966</v>
      </c>
      <c r="E60" s="20">
        <f>'E-RC'!G60</f>
        <v>49956090.214999974</v>
      </c>
      <c r="F60" s="20">
        <f>'E-WM'!G60</f>
        <v>21439289.685000002</v>
      </c>
      <c r="G60" s="20">
        <f>'E-TSM'!G60</f>
        <v>21922424.468999997</v>
      </c>
      <c r="H60" s="20">
        <f>'E-E'!G60</f>
        <v>9443517.4595000036</v>
      </c>
      <c r="I60" s="20">
        <f>'E-BES'!G60</f>
        <v>13061910.504499989</v>
      </c>
      <c r="J60" s="20">
        <f>'E-LRB'!G60</f>
        <v>16797029.294500001</v>
      </c>
      <c r="K60" s="87">
        <f>'E-Total'!G60</f>
        <v>207675243.6060001</v>
      </c>
      <c r="L60" s="20">
        <f>'E-MR'!G60+'E-O'!G60</f>
        <v>0</v>
      </c>
      <c r="M60" s="12">
        <f>'E-Total'!M60</f>
        <v>207675243.6060001</v>
      </c>
      <c r="O60" s="9"/>
    </row>
    <row r="61" spans="1:15" x14ac:dyDescent="0.3">
      <c r="A61" s="4" t="s">
        <v>49</v>
      </c>
      <c r="B61" s="25">
        <f>'E-G'!G61</f>
        <v>21008368.23</v>
      </c>
      <c r="C61" s="20">
        <f>'E-FCS'!G61</f>
        <v>3019818.27</v>
      </c>
      <c r="D61" s="20">
        <f>'E-ADS'!G61</f>
        <v>462190.22</v>
      </c>
      <c r="E61" s="20">
        <f>'E-RC'!G61</f>
        <v>6253443.54</v>
      </c>
      <c r="F61" s="20">
        <f>'E-WM'!G61</f>
        <v>6161254.2799999993</v>
      </c>
      <c r="G61" s="20">
        <f>'E-TSM'!G61</f>
        <v>2309765.34</v>
      </c>
      <c r="H61" s="20">
        <f>'E-E'!G61</f>
        <v>4177531.1</v>
      </c>
      <c r="I61" s="20">
        <f>'E-BES'!G61</f>
        <v>6825783.1400000006</v>
      </c>
      <c r="J61" s="20">
        <f>'E-LRB'!G61</f>
        <v>11119167.51</v>
      </c>
      <c r="K61" s="87">
        <f>'E-Total'!G61</f>
        <v>61337321.629999995</v>
      </c>
      <c r="L61" s="20">
        <f>'E-MR'!G61+'E-O'!G61</f>
        <v>0</v>
      </c>
      <c r="M61" s="12">
        <f>'E-Total'!M61</f>
        <v>61337321.629999995</v>
      </c>
      <c r="O61" s="9"/>
    </row>
    <row r="62" spans="1:15" x14ac:dyDescent="0.3">
      <c r="A62" s="4" t="s">
        <v>50</v>
      </c>
      <c r="B62" s="25">
        <f>'E-G'!G62</f>
        <v>55921797</v>
      </c>
      <c r="C62" s="20">
        <f>'E-FCS'!G62</f>
        <v>13220513.52</v>
      </c>
      <c r="D62" s="20">
        <f>'E-ADS'!G62</f>
        <v>4521527</v>
      </c>
      <c r="E62" s="20">
        <f>'E-RC'!G62</f>
        <v>32716804</v>
      </c>
      <c r="F62" s="20">
        <f>'E-WM'!G62</f>
        <v>43505814</v>
      </c>
      <c r="G62" s="20">
        <f>'E-TSM'!G62</f>
        <v>13322097.41</v>
      </c>
      <c r="H62" s="20">
        <f>'E-E'!G62</f>
        <v>71913750</v>
      </c>
      <c r="I62" s="20">
        <f>'E-BES'!G62</f>
        <v>21780676.93</v>
      </c>
      <c r="J62" s="20">
        <f>'E-LRB'!G62</f>
        <v>13944207</v>
      </c>
      <c r="K62" s="87">
        <f>'E-Total'!G62</f>
        <v>270847186.86000001</v>
      </c>
      <c r="L62" s="20">
        <f>'E-MR'!G62+'E-O'!G62</f>
        <v>0</v>
      </c>
      <c r="M62" s="12">
        <f>'E-Total'!M62</f>
        <v>270847186.86000001</v>
      </c>
      <c r="O62" s="9"/>
    </row>
    <row r="63" spans="1:15" x14ac:dyDescent="0.3">
      <c r="A63" s="4" t="s">
        <v>51</v>
      </c>
      <c r="B63" s="25">
        <f>'E-G'!G63</f>
        <v>12084760</v>
      </c>
      <c r="C63" s="20">
        <f>'E-FCS'!G63</f>
        <v>1553200</v>
      </c>
      <c r="D63" s="20">
        <f>'E-ADS'!G63</f>
        <v>2836107</v>
      </c>
      <c r="E63" s="20">
        <f>'E-RC'!G63</f>
        <v>6961429</v>
      </c>
      <c r="F63" s="20">
        <f>'E-WM'!G63</f>
        <v>3418348</v>
      </c>
      <c r="G63" s="20">
        <f>'E-TSM'!G63</f>
        <v>1604258</v>
      </c>
      <c r="H63" s="20">
        <f>'E-E'!G63</f>
        <v>1672807</v>
      </c>
      <c r="I63" s="20">
        <f>'E-BES'!G63</f>
        <v>3777200</v>
      </c>
      <c r="J63" s="20">
        <f>'E-LRB'!G63</f>
        <v>8418803</v>
      </c>
      <c r="K63" s="87">
        <f>'E-Total'!G63</f>
        <v>42326912</v>
      </c>
      <c r="L63" s="20">
        <f>'E-MR'!G63+'E-O'!G63</f>
        <v>0</v>
      </c>
      <c r="M63" s="12">
        <f>'E-Total'!M63</f>
        <v>42326912</v>
      </c>
      <c r="O63" s="9"/>
    </row>
    <row r="64" spans="1:15" x14ac:dyDescent="0.3">
      <c r="A64" s="4" t="s">
        <v>52</v>
      </c>
      <c r="B64" s="25">
        <f>'E-G'!G64</f>
        <v>8189371</v>
      </c>
      <c r="C64" s="20">
        <f>'E-FCS'!G64</f>
        <v>4679604</v>
      </c>
      <c r="D64" s="20">
        <f>'E-ADS'!G64</f>
        <v>2866352</v>
      </c>
      <c r="E64" s="20">
        <f>'E-RC'!G64</f>
        <v>4196972</v>
      </c>
      <c r="F64" s="20">
        <f>'E-WM'!G64</f>
        <v>4021219</v>
      </c>
      <c r="G64" s="20">
        <f>'E-TSM'!G64</f>
        <v>2769806</v>
      </c>
      <c r="H64" s="20">
        <f>'E-E'!G64</f>
        <v>2967632</v>
      </c>
      <c r="I64" s="20">
        <f>'E-BES'!G64</f>
        <v>8363945</v>
      </c>
      <c r="J64" s="20">
        <f>'E-LRB'!G64</f>
        <v>19854088</v>
      </c>
      <c r="K64" s="87">
        <f>'E-Total'!G64</f>
        <v>57908989</v>
      </c>
      <c r="L64" s="20">
        <f>'E-MR'!G64+'E-O'!G64</f>
        <v>59166</v>
      </c>
      <c r="M64" s="12">
        <f>'E-Total'!M64</f>
        <v>57968155</v>
      </c>
      <c r="O64" s="9"/>
    </row>
    <row r="65" spans="1:15" x14ac:dyDescent="0.3">
      <c r="A65" s="4" t="s">
        <v>53</v>
      </c>
      <c r="B65" s="25">
        <f>'E-G'!G65</f>
        <v>9227937.6871376559</v>
      </c>
      <c r="C65" s="20">
        <f>'E-FCS'!G65</f>
        <v>2009116.8994597958</v>
      </c>
      <c r="D65" s="20">
        <f>'E-ADS'!G65</f>
        <v>135411.02665033046</v>
      </c>
      <c r="E65" s="20">
        <f>'E-RC'!G65</f>
        <v>6720435.5943963472</v>
      </c>
      <c r="F65" s="20">
        <f>'E-WM'!G65</f>
        <v>4644452.0198575929</v>
      </c>
      <c r="G65" s="20">
        <f>'E-TSM'!G65</f>
        <v>1826573.5985807606</v>
      </c>
      <c r="H65" s="20">
        <f>'E-E'!G65</f>
        <v>1390316</v>
      </c>
      <c r="I65" s="20">
        <f>'E-BES'!G65</f>
        <v>4238031.6380868433</v>
      </c>
      <c r="J65" s="20">
        <f>'E-LRB'!G65</f>
        <v>9007149.5358306728</v>
      </c>
      <c r="K65" s="87">
        <f>'E-Total'!G65</f>
        <v>39199424</v>
      </c>
      <c r="L65" s="20">
        <f>'E-MR'!G65+'E-O'!G65</f>
        <v>0</v>
      </c>
      <c r="M65" s="12">
        <f>'E-Total'!M65</f>
        <v>39199424</v>
      </c>
      <c r="O65" s="9"/>
    </row>
    <row r="66" spans="1:15" x14ac:dyDescent="0.3">
      <c r="A66" s="4" t="s">
        <v>54</v>
      </c>
      <c r="B66" s="25">
        <f>'E-G'!G66</f>
        <v>19861308.329999998</v>
      </c>
      <c r="C66" s="20">
        <f>'E-FCS'!G66</f>
        <v>8296772.9299999997</v>
      </c>
      <c r="D66" s="20">
        <f>'E-ADS'!G66</f>
        <v>512721.86</v>
      </c>
      <c r="E66" s="20">
        <f>'E-RC'!G66</f>
        <v>36689279.680000007</v>
      </c>
      <c r="F66" s="20">
        <f>'E-WM'!G66</f>
        <v>9847000</v>
      </c>
      <c r="G66" s="20">
        <f>'E-TSM'!G66</f>
        <v>6744290.6600000001</v>
      </c>
      <c r="H66" s="20">
        <f>'E-E'!G66</f>
        <v>10371476.689999999</v>
      </c>
      <c r="I66" s="20">
        <f>'E-BES'!G66</f>
        <v>7235073.9800000004</v>
      </c>
      <c r="J66" s="20">
        <f>'E-LRB'!G66</f>
        <v>10041075.68</v>
      </c>
      <c r="K66" s="87">
        <f>'E-Total'!G66</f>
        <v>109598999.81</v>
      </c>
      <c r="L66" s="20">
        <f>'E-MR'!G66+'E-O'!G66</f>
        <v>0</v>
      </c>
      <c r="M66" s="12">
        <f>'E-Total'!M66</f>
        <v>109598999.81</v>
      </c>
      <c r="O66" s="9"/>
    </row>
    <row r="67" spans="1:15" x14ac:dyDescent="0.3">
      <c r="A67" s="4" t="s">
        <v>55</v>
      </c>
      <c r="B67" s="25">
        <f>'E-G'!G67</f>
        <v>11859636.960000001</v>
      </c>
      <c r="C67" s="20">
        <f>'E-FCS'!G67</f>
        <v>2274469.9700000002</v>
      </c>
      <c r="D67" s="20">
        <f>'E-ADS'!G67</f>
        <v>1911862.8199999998</v>
      </c>
      <c r="E67" s="20">
        <f>'E-RC'!G67</f>
        <v>6167853.6800000006</v>
      </c>
      <c r="F67" s="20">
        <f>'E-WM'!G67</f>
        <v>2043846.2800000003</v>
      </c>
      <c r="G67" s="20">
        <f>'E-TSM'!G67</f>
        <v>1481915.3800000001</v>
      </c>
      <c r="H67" s="20">
        <f>'E-E'!G67</f>
        <v>1524792.65</v>
      </c>
      <c r="I67" s="20">
        <f>'E-BES'!G67</f>
        <v>4442331.21</v>
      </c>
      <c r="J67" s="20">
        <f>'E-LRB'!G67</f>
        <v>16142820.289999999</v>
      </c>
      <c r="K67" s="87">
        <f>'E-Total'!G67</f>
        <v>47849529.240000002</v>
      </c>
      <c r="L67" s="20">
        <f>'E-MR'!G67+'E-O'!G67</f>
        <v>0</v>
      </c>
      <c r="M67" s="12">
        <f>'E-Total'!M67</f>
        <v>47849529.240000002</v>
      </c>
      <c r="O67" s="9"/>
    </row>
    <row r="68" spans="1:15" x14ac:dyDescent="0.3">
      <c r="A68" s="4" t="s">
        <v>56</v>
      </c>
      <c r="B68" s="25">
        <f>'E-G'!G68</f>
        <v>48775043.649999991</v>
      </c>
      <c r="C68" s="20">
        <f>'E-FCS'!G68</f>
        <v>27625318.890000001</v>
      </c>
      <c r="D68" s="20">
        <f>'E-ADS'!G68</f>
        <v>6405291.7199999997</v>
      </c>
      <c r="E68" s="20">
        <f>'E-RC'!G68</f>
        <v>41030288.009999841</v>
      </c>
      <c r="F68" s="20">
        <f>'E-WM'!G68</f>
        <v>18062047.419999998</v>
      </c>
      <c r="G68" s="20">
        <f>'E-TSM'!G68</f>
        <v>37230705.020000026</v>
      </c>
      <c r="H68" s="20">
        <f>'E-E'!G68</f>
        <v>3924251.9400000139</v>
      </c>
      <c r="I68" s="20">
        <f>'E-BES'!G68</f>
        <v>27205861.050000004</v>
      </c>
      <c r="J68" s="20">
        <f>'E-LRB'!G68</f>
        <v>19199388.240000006</v>
      </c>
      <c r="K68" s="87">
        <f>'E-Total'!G68</f>
        <v>229458195.93999991</v>
      </c>
      <c r="L68" s="20">
        <f>'E-MR'!G68+'E-O'!G68</f>
        <v>0</v>
      </c>
      <c r="M68" s="12">
        <f>'E-Total'!M68</f>
        <v>229458195.93999991</v>
      </c>
      <c r="O68" s="9"/>
    </row>
    <row r="69" spans="1:15" x14ac:dyDescent="0.3">
      <c r="A69" s="4" t="s">
        <v>57</v>
      </c>
      <c r="B69" s="25">
        <f>'E-G'!G69</f>
        <v>9216850.3300000001</v>
      </c>
      <c r="C69" s="20">
        <f>'E-FCS'!G69</f>
        <v>583404.01</v>
      </c>
      <c r="D69" s="20">
        <f>'E-ADS'!G69</f>
        <v>1002581.0299999998</v>
      </c>
      <c r="E69" s="20">
        <f>'E-RC'!G69</f>
        <v>2058320.3700000003</v>
      </c>
      <c r="F69" s="20">
        <f>'E-WM'!G69</f>
        <v>1731613.8899999997</v>
      </c>
      <c r="G69" s="20">
        <f>'E-TSM'!G69</f>
        <v>621969.77000000014</v>
      </c>
      <c r="H69" s="20">
        <f>'E-E'!G69</f>
        <v>1682602.9600000004</v>
      </c>
      <c r="I69" s="20">
        <f>'E-BES'!G69</f>
        <v>2567028.0599999996</v>
      </c>
      <c r="J69" s="20">
        <f>'E-LRB'!G69</f>
        <v>6009634.1500000004</v>
      </c>
      <c r="K69" s="87">
        <f>'E-Total'!G69</f>
        <v>25474004.57</v>
      </c>
      <c r="L69" s="20">
        <f>'E-MR'!G69+'E-O'!G69</f>
        <v>0</v>
      </c>
      <c r="M69" s="12">
        <f>'E-Total'!M69</f>
        <v>25474004.57</v>
      </c>
      <c r="O69" s="9"/>
    </row>
    <row r="70" spans="1:15" x14ac:dyDescent="0.3">
      <c r="A70" s="4" t="s">
        <v>58</v>
      </c>
      <c r="B70" s="25">
        <f>'E-G'!G70</f>
        <v>3216809.4366066228</v>
      </c>
      <c r="C70" s="20">
        <f>'E-FCS'!G70</f>
        <v>166658.87179664549</v>
      </c>
      <c r="D70" s="20">
        <f>'E-ADS'!G70</f>
        <v>793774.3745472572</v>
      </c>
      <c r="E70" s="20">
        <f>'E-RC'!G70</f>
        <v>2065730.2658195698</v>
      </c>
      <c r="F70" s="20">
        <f>'E-WM'!G70</f>
        <v>1145790.253472608</v>
      </c>
      <c r="G70" s="20">
        <f>'E-TSM'!G70</f>
        <v>670526.89760437771</v>
      </c>
      <c r="H70" s="20">
        <f>'E-E'!G70</f>
        <v>981753.5289029351</v>
      </c>
      <c r="I70" s="20">
        <f>'E-BES'!G70</f>
        <v>2464703.660304768</v>
      </c>
      <c r="J70" s="20">
        <f>'E-LRB'!G70</f>
        <v>630373.47094521625</v>
      </c>
      <c r="K70" s="87">
        <f>'E-Total'!G70</f>
        <v>12136120.760000002</v>
      </c>
      <c r="L70" s="20">
        <f>'E-MR'!G70+'E-O'!G70</f>
        <v>0</v>
      </c>
      <c r="M70" s="12">
        <f>'E-Total'!M70</f>
        <v>12136120.760000002</v>
      </c>
      <c r="O70" s="9"/>
    </row>
    <row r="71" spans="1:15" x14ac:dyDescent="0.3">
      <c r="A71" s="4" t="s">
        <v>59</v>
      </c>
      <c r="B71" s="25">
        <f>'E-G'!G71</f>
        <v>17213465</v>
      </c>
      <c r="C71" s="20">
        <f>'E-FCS'!G71</f>
        <v>3880050</v>
      </c>
      <c r="D71" s="20">
        <f>'E-ADS'!G71</f>
        <v>559964</v>
      </c>
      <c r="E71" s="20">
        <f>'E-RC'!G71</f>
        <v>13366670</v>
      </c>
      <c r="F71" s="20">
        <f>'E-WM'!G71</f>
        <v>6785903</v>
      </c>
      <c r="G71" s="20">
        <f>'E-TSM'!G71</f>
        <v>2833803</v>
      </c>
      <c r="H71" s="20">
        <f>'E-E'!G71</f>
        <v>4017541</v>
      </c>
      <c r="I71" s="20">
        <f>'E-BES'!G71</f>
        <v>7678733</v>
      </c>
      <c r="J71" s="20">
        <f>'E-LRB'!G71</f>
        <v>14234630</v>
      </c>
      <c r="K71" s="87">
        <f>'E-Total'!G71</f>
        <v>70570759</v>
      </c>
      <c r="L71" s="20">
        <f>'E-MR'!G71+'E-O'!G71</f>
        <v>0</v>
      </c>
      <c r="M71" s="12">
        <f>'E-Total'!M71</f>
        <v>70570759</v>
      </c>
      <c r="O71" s="9"/>
    </row>
    <row r="72" spans="1:15" x14ac:dyDescent="0.3">
      <c r="A72" s="4" t="s">
        <v>60</v>
      </c>
      <c r="B72" s="25">
        <f>'E-G'!G72</f>
        <v>6098354</v>
      </c>
      <c r="C72" s="20">
        <f>'E-FCS'!G72</f>
        <v>1376118.41</v>
      </c>
      <c r="D72" s="20">
        <f>'E-ADS'!G72</f>
        <v>2149696</v>
      </c>
      <c r="E72" s="20">
        <f>'E-RC'!G72</f>
        <v>10538842.85</v>
      </c>
      <c r="F72" s="20">
        <f>'E-WM'!G72</f>
        <v>4272202</v>
      </c>
      <c r="G72" s="20">
        <f>'E-TSM'!G72</f>
        <v>2897807</v>
      </c>
      <c r="H72" s="20">
        <f>'E-E'!G72</f>
        <v>3887234</v>
      </c>
      <c r="I72" s="20">
        <f>'E-BES'!G72</f>
        <v>7839471</v>
      </c>
      <c r="J72" s="20">
        <f>'E-LRB'!G72</f>
        <v>25455048</v>
      </c>
      <c r="K72" s="87">
        <f>'E-Total'!G72</f>
        <v>64514773.259999998</v>
      </c>
      <c r="L72" s="20">
        <f>'E-MR'!G72+'E-O'!G72</f>
        <v>85587</v>
      </c>
      <c r="M72" s="12">
        <f>'E-Total'!M72</f>
        <v>64600360.259999998</v>
      </c>
      <c r="O72" s="9"/>
    </row>
    <row r="73" spans="1:15" x14ac:dyDescent="0.3">
      <c r="A73" s="4" t="s">
        <v>61</v>
      </c>
      <c r="B73" s="25">
        <f>'E-G'!G73</f>
        <v>60919872.390000001</v>
      </c>
      <c r="C73" s="20">
        <f>'E-FCS'!G73</f>
        <v>9731159.0500000007</v>
      </c>
      <c r="D73" s="20">
        <f>'E-ADS'!G73</f>
        <v>6797780.8300000019</v>
      </c>
      <c r="E73" s="20">
        <f>'E-RC'!G73</f>
        <v>41290575.799999997</v>
      </c>
      <c r="F73" s="20">
        <f>'E-WM'!G73</f>
        <v>17322061.899999999</v>
      </c>
      <c r="G73" s="20">
        <f>'E-TSM'!G73</f>
        <v>31502415.199999999</v>
      </c>
      <c r="H73" s="20">
        <f>'E-E'!G73</f>
        <v>2384250.9799999995</v>
      </c>
      <c r="I73" s="20">
        <f>'E-BES'!G73</f>
        <v>15048804.58</v>
      </c>
      <c r="J73" s="20">
        <f>'E-LRB'!G73</f>
        <v>10099423.15</v>
      </c>
      <c r="K73" s="87">
        <f>'E-Total'!G73</f>
        <v>195096343.88</v>
      </c>
      <c r="L73" s="20">
        <f>'E-MR'!G73+'E-O'!G73</f>
        <v>0</v>
      </c>
      <c r="M73" s="12">
        <f>'E-Total'!M73</f>
        <v>195096343.88</v>
      </c>
      <c r="O73" s="9"/>
    </row>
    <row r="74" spans="1:15" x14ac:dyDescent="0.3">
      <c r="A74" s="4" t="s">
        <v>62</v>
      </c>
      <c r="B74" s="25">
        <f>'E-G'!G74</f>
        <v>14364763.202300001</v>
      </c>
      <c r="C74" s="20">
        <f>'E-FCS'!G74</f>
        <v>901314.71</v>
      </c>
      <c r="D74" s="20">
        <f>'E-ADS'!G74</f>
        <v>203590.99</v>
      </c>
      <c r="E74" s="20">
        <f>'E-RC'!G74</f>
        <v>4482534.17</v>
      </c>
      <c r="F74" s="20">
        <f>'E-WM'!G74</f>
        <v>3831279.5000000005</v>
      </c>
      <c r="G74" s="20">
        <f>'E-TSM'!G74</f>
        <v>66057.260000000009</v>
      </c>
      <c r="H74" s="20">
        <f>'E-E'!G74</f>
        <v>705809.3</v>
      </c>
      <c r="I74" s="20">
        <f>'E-BES'!G74</f>
        <v>2550929.7600000002</v>
      </c>
      <c r="J74" s="20">
        <f>'E-LRB'!G74</f>
        <v>8423735.3399999999</v>
      </c>
      <c r="K74" s="87">
        <f>'E-Total'!G74</f>
        <v>35530014.232300006</v>
      </c>
      <c r="L74" s="20">
        <f>'E-MR'!G74+'E-O'!G74</f>
        <v>0</v>
      </c>
      <c r="M74" s="12">
        <f>'E-Total'!M74</f>
        <v>35530014.232300006</v>
      </c>
      <c r="O74" s="9"/>
    </row>
    <row r="75" spans="1:15" x14ac:dyDescent="0.3">
      <c r="A75" s="4" t="s">
        <v>63</v>
      </c>
      <c r="B75" s="25">
        <f>'E-G'!G75</f>
        <v>21756457.830000006</v>
      </c>
      <c r="C75" s="20">
        <f>'E-FCS'!G75</f>
        <v>6056151.9299999997</v>
      </c>
      <c r="D75" s="20">
        <f>'E-ADS'!G75</f>
        <v>564777.18999999994</v>
      </c>
      <c r="E75" s="20">
        <f>'E-RC'!G75</f>
        <v>16421808.060000006</v>
      </c>
      <c r="F75" s="20">
        <f>'E-WM'!G75</f>
        <v>16405500.09999999</v>
      </c>
      <c r="G75" s="20">
        <f>'E-TSM'!G75</f>
        <v>3203812.3699999996</v>
      </c>
      <c r="H75" s="20">
        <f>'E-E'!G75</f>
        <v>6959353.1600000001</v>
      </c>
      <c r="I75" s="20">
        <f>'E-BES'!G75</f>
        <v>8503383.3300000001</v>
      </c>
      <c r="J75" s="20">
        <f>'E-LRB'!G75</f>
        <v>15758411.199999996</v>
      </c>
      <c r="K75" s="87">
        <f>'E-Total'!G75</f>
        <v>95629655.169999987</v>
      </c>
      <c r="L75" s="20">
        <f>'E-MR'!G75+'E-O'!G75</f>
        <v>0</v>
      </c>
      <c r="M75" s="12">
        <f>'E-Total'!M75</f>
        <v>95629655.169999987</v>
      </c>
      <c r="O75" s="9"/>
    </row>
    <row r="76" spans="1:15" x14ac:dyDescent="0.3">
      <c r="A76" s="4" t="s">
        <v>64</v>
      </c>
      <c r="B76" s="25">
        <f>'E-G'!G76</f>
        <v>5959721</v>
      </c>
      <c r="C76" s="20">
        <f>'E-FCS'!G76</f>
        <v>3672013</v>
      </c>
      <c r="D76" s="20">
        <f>'E-ADS'!G76</f>
        <v>2367308</v>
      </c>
      <c r="E76" s="20">
        <f>'E-RC'!G76</f>
        <v>14257131</v>
      </c>
      <c r="F76" s="20">
        <f>'E-WM'!G76</f>
        <v>3930831</v>
      </c>
      <c r="G76" s="20">
        <f>'E-TSM'!G76</f>
        <v>4197739</v>
      </c>
      <c r="H76" s="20">
        <f>'E-E'!G76</f>
        <v>1636184</v>
      </c>
      <c r="I76" s="20">
        <f>'E-BES'!G76</f>
        <v>6143067</v>
      </c>
      <c r="J76" s="20">
        <f>'E-LRB'!G76</f>
        <v>10477584</v>
      </c>
      <c r="K76" s="87">
        <f>'E-Total'!G76</f>
        <v>52641578</v>
      </c>
      <c r="L76" s="20">
        <f>'E-MR'!G76+'E-O'!G76</f>
        <v>1380344</v>
      </c>
      <c r="M76" s="12">
        <f>'E-Total'!M76</f>
        <v>54021922</v>
      </c>
      <c r="O76" s="9"/>
    </row>
    <row r="77" spans="1:15" x14ac:dyDescent="0.3">
      <c r="A77" s="4" t="s">
        <v>65</v>
      </c>
      <c r="B77" s="25">
        <f>'E-G'!G77</f>
        <v>6724375</v>
      </c>
      <c r="C77" s="20">
        <f>'E-FCS'!G77</f>
        <v>3155820</v>
      </c>
      <c r="D77" s="20">
        <f>'E-ADS'!G77</f>
        <v>7629</v>
      </c>
      <c r="E77" s="20">
        <f>'E-RC'!G77</f>
        <v>2057019</v>
      </c>
      <c r="F77" s="20">
        <f>'E-WM'!G77</f>
        <v>1332034</v>
      </c>
      <c r="G77" s="20">
        <f>'E-TSM'!G77</f>
        <v>442697</v>
      </c>
      <c r="H77" s="20">
        <f>'E-E'!G77</f>
        <v>868829</v>
      </c>
      <c r="I77" s="20">
        <f>'E-BES'!G77</f>
        <v>1443043</v>
      </c>
      <c r="J77" s="20">
        <f>'E-LRB'!G77</f>
        <v>9810222</v>
      </c>
      <c r="K77" s="87">
        <f>'E-Total'!G77</f>
        <v>25841668</v>
      </c>
      <c r="L77" s="20">
        <f>'E-MR'!G77+'E-O'!G77</f>
        <v>-54584</v>
      </c>
      <c r="M77" s="12">
        <f>'E-Total'!M77</f>
        <v>25787084</v>
      </c>
      <c r="O77" s="9"/>
    </row>
    <row r="78" spans="1:15" x14ac:dyDescent="0.3">
      <c r="A78" s="4" t="s">
        <v>66</v>
      </c>
      <c r="B78" s="25">
        <f>'E-G'!G78</f>
        <v>15931346.779999999</v>
      </c>
      <c r="C78" s="20">
        <f>'E-FCS'!G78</f>
        <v>4943723.2300000004</v>
      </c>
      <c r="D78" s="20">
        <f>'E-ADS'!G78</f>
        <v>8203230.4799999995</v>
      </c>
      <c r="E78" s="20">
        <f>'E-RC'!G78</f>
        <v>11851277.279999999</v>
      </c>
      <c r="F78" s="20">
        <f>'E-WM'!G78</f>
        <v>4273489.84</v>
      </c>
      <c r="G78" s="20">
        <f>'E-TSM'!G78</f>
        <v>715772.42999999993</v>
      </c>
      <c r="H78" s="20">
        <f>'E-E'!G78</f>
        <v>1406139.6600000001</v>
      </c>
      <c r="I78" s="20">
        <f>'E-BES'!G78</f>
        <v>3206215.5200000005</v>
      </c>
      <c r="J78" s="20">
        <f>'E-LRB'!G78</f>
        <v>25471363.839999996</v>
      </c>
      <c r="K78" s="87">
        <f>'E-Total'!G78</f>
        <v>76002559.060000002</v>
      </c>
      <c r="L78" s="20">
        <f>'E-MR'!G78+'E-O'!G78</f>
        <v>0</v>
      </c>
      <c r="M78" s="12">
        <f>'E-Total'!M78</f>
        <v>76002559.060000002</v>
      </c>
      <c r="O78" s="9"/>
    </row>
    <row r="79" spans="1:15" x14ac:dyDescent="0.3">
      <c r="A79" s="4" t="s">
        <v>67</v>
      </c>
      <c r="B79" s="25">
        <f>'E-G'!G79</f>
        <v>14169673.775518928</v>
      </c>
      <c r="C79" s="20">
        <f>'E-FCS'!G79</f>
        <v>11867015.344476743</v>
      </c>
      <c r="D79" s="20">
        <f>'E-ADS'!G79</f>
        <v>4529825.4327065228</v>
      </c>
      <c r="E79" s="20">
        <f>'E-RC'!G79</f>
        <v>21732578.523369234</v>
      </c>
      <c r="F79" s="20">
        <f>'E-WM'!G79</f>
        <v>4696255.5608452801</v>
      </c>
      <c r="G79" s="20">
        <f>'E-TSM'!G79</f>
        <v>4478582.62</v>
      </c>
      <c r="H79" s="20">
        <f>'E-E'!G79</f>
        <v>3037826.5521292454</v>
      </c>
      <c r="I79" s="20">
        <f>'E-BES'!G79</f>
        <v>8119433.0609540464</v>
      </c>
      <c r="J79" s="20">
        <f>'E-LRB'!G79</f>
        <v>10370577.98</v>
      </c>
      <c r="K79" s="87">
        <f>'E-Total'!G79</f>
        <v>83001768.849999994</v>
      </c>
      <c r="L79" s="20">
        <f>'E-MR'!G79+'E-O'!G79</f>
        <v>0</v>
      </c>
      <c r="M79" s="12">
        <f>'E-Total'!M79</f>
        <v>83001768.849999994</v>
      </c>
      <c r="O79" s="9"/>
    </row>
    <row r="80" spans="1:15" x14ac:dyDescent="0.3">
      <c r="A80" s="4" t="s">
        <v>68</v>
      </c>
      <c r="B80" s="25">
        <f>'E-G'!G80</f>
        <v>25108946.1382</v>
      </c>
      <c r="C80" s="20">
        <f>'E-FCS'!G80</f>
        <v>2137109.0093999999</v>
      </c>
      <c r="D80" s="20">
        <f>'E-ADS'!G80</f>
        <v>386850.15649999998</v>
      </c>
      <c r="E80" s="20">
        <f>'E-RC'!G80</f>
        <v>24979701.213999994</v>
      </c>
      <c r="F80" s="20">
        <f>'E-WM'!G80</f>
        <v>11662977.171</v>
      </c>
      <c r="G80" s="20">
        <f>'E-TSM'!G80</f>
        <v>7594699.7908000005</v>
      </c>
      <c r="H80" s="20">
        <f>'E-E'!G80</f>
        <v>4853300.1254000003</v>
      </c>
      <c r="I80" s="20">
        <f>'E-BES'!G80</f>
        <v>7413438.4171999991</v>
      </c>
      <c r="J80" s="20">
        <f>'E-LRB'!G80</f>
        <v>22788582.897499997</v>
      </c>
      <c r="K80" s="87">
        <f>'E-Total'!G80</f>
        <v>106925604.92</v>
      </c>
      <c r="L80" s="20">
        <f>'E-MR'!G80+'E-O'!G80</f>
        <v>0</v>
      </c>
      <c r="M80" s="12">
        <f>'E-Total'!M80</f>
        <v>106925604.92</v>
      </c>
      <c r="O80" s="9"/>
    </row>
    <row r="81" spans="1:61" x14ac:dyDescent="0.3">
      <c r="A81" s="4" t="s">
        <v>69</v>
      </c>
      <c r="B81" s="25">
        <f>'E-G'!G81</f>
        <v>5727831.9699999997</v>
      </c>
      <c r="C81" s="20">
        <f>'E-FCS'!G81</f>
        <v>1467808.84</v>
      </c>
      <c r="D81" s="20">
        <f>'E-ADS'!G81</f>
        <v>888453.7</v>
      </c>
      <c r="E81" s="20">
        <f>'E-RC'!G81</f>
        <v>3227840.7899999996</v>
      </c>
      <c r="F81" s="20">
        <f>'E-WM'!G81</f>
        <v>1103450.54</v>
      </c>
      <c r="G81" s="20">
        <f>'E-TSM'!G81</f>
        <v>497398.64</v>
      </c>
      <c r="H81" s="20">
        <f>'E-E'!G81</f>
        <v>1090234.1599999999</v>
      </c>
      <c r="I81" s="20">
        <f>'E-BES'!G81</f>
        <v>2446859.9399999995</v>
      </c>
      <c r="J81" s="20">
        <f>'E-LRB'!G81</f>
        <v>13674748.380000001</v>
      </c>
      <c r="K81" s="87">
        <f>'E-Total'!G81</f>
        <v>30124626.960000001</v>
      </c>
      <c r="L81" s="20">
        <f>'E-MR'!G81+'E-O'!G81</f>
        <v>0</v>
      </c>
      <c r="M81" s="12">
        <f>'E-Total'!M81</f>
        <v>30124626.960000001</v>
      </c>
      <c r="O81" s="9"/>
    </row>
    <row r="82" spans="1:61" x14ac:dyDescent="0.3">
      <c r="A82" s="4" t="s">
        <v>70</v>
      </c>
      <c r="B82" s="25">
        <f>'E-G'!G82</f>
        <v>49131597</v>
      </c>
      <c r="C82" s="20">
        <f>'E-FCS'!G82</f>
        <v>14469427</v>
      </c>
      <c r="D82" s="20">
        <f>'E-ADS'!G82</f>
        <v>22464730</v>
      </c>
      <c r="E82" s="20">
        <f>'E-RC'!G82</f>
        <v>58978257</v>
      </c>
      <c r="F82" s="20">
        <f>'E-WM'!G82</f>
        <v>31189389</v>
      </c>
      <c r="G82" s="20">
        <f>'E-TSM'!G82</f>
        <v>21420791</v>
      </c>
      <c r="H82" s="20">
        <f>'E-E'!G82</f>
        <v>6023080</v>
      </c>
      <c r="I82" s="20">
        <f>'E-BES'!G82</f>
        <v>12045962</v>
      </c>
      <c r="J82" s="20">
        <f>'E-LRB'!G82</f>
        <v>3401024</v>
      </c>
      <c r="K82" s="87">
        <f>'E-Total'!G82</f>
        <v>219124257</v>
      </c>
      <c r="L82" s="20">
        <f>'E-MR'!G82+'E-O'!G82</f>
        <v>167954</v>
      </c>
      <c r="M82" s="12">
        <f>'E-Total'!M82</f>
        <v>219292211</v>
      </c>
      <c r="O82" s="9"/>
    </row>
    <row r="83" spans="1:61" x14ac:dyDescent="0.3">
      <c r="A83" s="4" t="s">
        <v>71</v>
      </c>
      <c r="B83" s="25">
        <f>'E-G'!G83</f>
        <v>50005932.719799988</v>
      </c>
      <c r="C83" s="20">
        <f>'E-FCS'!G83</f>
        <v>19455493.439999998</v>
      </c>
      <c r="D83" s="20">
        <f>'E-ADS'!G83</f>
        <v>13133194.33</v>
      </c>
      <c r="E83" s="20">
        <f>'E-RC'!G83</f>
        <v>55093005.5568</v>
      </c>
      <c r="F83" s="20">
        <f>'E-WM'!G83</f>
        <v>27265437.800000001</v>
      </c>
      <c r="G83" s="20">
        <f>'E-TSM'!G83</f>
        <v>24586428.228</v>
      </c>
      <c r="H83" s="20">
        <f>'E-E'!G83</f>
        <v>14989066.916300001</v>
      </c>
      <c r="I83" s="20">
        <f>'E-BES'!G83</f>
        <v>27166430.822299998</v>
      </c>
      <c r="J83" s="20">
        <f>'E-LRB'!G83</f>
        <v>24025568.966800001</v>
      </c>
      <c r="K83" s="87">
        <f>'E-Total'!G83</f>
        <v>255720558.77999997</v>
      </c>
      <c r="L83" s="20">
        <f>'E-MR'!G83+'E-O'!G83</f>
        <v>0</v>
      </c>
      <c r="M83" s="12">
        <f>'E-Total'!M83</f>
        <v>255720558.77999997</v>
      </c>
      <c r="O83" s="9"/>
    </row>
    <row r="84" spans="1:61" x14ac:dyDescent="0.3">
      <c r="A84" s="4" t="s">
        <v>72</v>
      </c>
      <c r="B84" s="25">
        <f>'E-G'!G84</f>
        <v>23641502</v>
      </c>
      <c r="C84" s="20">
        <f>'E-FCS'!G84</f>
        <v>7865412</v>
      </c>
      <c r="D84" s="20">
        <f>'E-ADS'!G84</f>
        <v>0</v>
      </c>
      <c r="E84" s="20">
        <f>'E-RC'!G84</f>
        <v>15547018</v>
      </c>
      <c r="F84" s="20">
        <f>'E-WM'!G84</f>
        <v>7835953</v>
      </c>
      <c r="G84" s="20">
        <f>'E-TSM'!G84</f>
        <v>2155229</v>
      </c>
      <c r="H84" s="20">
        <f>'E-E'!G84</f>
        <v>4014409</v>
      </c>
      <c r="I84" s="20">
        <f>'E-BES'!G84</f>
        <v>6557985</v>
      </c>
      <c r="J84" s="20">
        <f>'E-LRB'!G84</f>
        <v>7398119</v>
      </c>
      <c r="K84" s="87">
        <f>'E-Total'!G84</f>
        <v>75015627</v>
      </c>
      <c r="L84" s="20">
        <f>'E-MR'!G84+'E-O'!G84</f>
        <v>0</v>
      </c>
      <c r="M84" s="12">
        <f>'E-Total'!M84</f>
        <v>75015627</v>
      </c>
      <c r="O84" s="9"/>
    </row>
    <row r="85" spans="1:61" x14ac:dyDescent="0.3">
      <c r="A85" s="4" t="s">
        <v>73</v>
      </c>
      <c r="B85" s="25">
        <f>'E-G'!G85</f>
        <v>31584175.078895837</v>
      </c>
      <c r="C85" s="20">
        <f>'E-FCS'!G85</f>
        <v>56096967.49205482</v>
      </c>
      <c r="D85" s="20">
        <f>'E-ADS'!G85</f>
        <v>7978762.8331958456</v>
      </c>
      <c r="E85" s="20">
        <f>'E-RC'!G85</f>
        <v>116410733.39192916</v>
      </c>
      <c r="F85" s="20">
        <f>'E-WM'!G85</f>
        <v>93712326.518764138</v>
      </c>
      <c r="G85" s="20">
        <f>'E-TSM'!G85</f>
        <v>37367222.734271429</v>
      </c>
      <c r="H85" s="20">
        <f>'E-E'!G85</f>
        <v>37058572.749542832</v>
      </c>
      <c r="I85" s="20">
        <f>'E-BES'!G85</f>
        <v>29701406.815305613</v>
      </c>
      <c r="J85" s="20">
        <f>'E-LRB'!G85</f>
        <v>62997798.076040365</v>
      </c>
      <c r="K85" s="87">
        <f>'E-Total'!G85</f>
        <v>472907965.69000006</v>
      </c>
      <c r="L85" s="20">
        <f>'E-MR'!G85+'E-O'!G85</f>
        <v>1446959.48</v>
      </c>
      <c r="M85" s="12">
        <f>'E-Total'!M85</f>
        <v>474354925.17000008</v>
      </c>
      <c r="O85" s="9"/>
    </row>
    <row r="86" spans="1:61" x14ac:dyDescent="0.3">
      <c r="A86" s="4" t="s">
        <v>74</v>
      </c>
      <c r="B86" s="25">
        <f>'E-G'!G86</f>
        <v>30771976.719999999</v>
      </c>
      <c r="C86" s="20">
        <f>'E-FCS'!G86</f>
        <v>24796217</v>
      </c>
      <c r="D86" s="20">
        <f>'E-ADS'!G86</f>
        <v>6024667</v>
      </c>
      <c r="E86" s="20">
        <f>'E-RC'!G86</f>
        <v>42297890</v>
      </c>
      <c r="F86" s="20">
        <f>'E-WM'!G86</f>
        <v>14246319</v>
      </c>
      <c r="G86" s="20">
        <f>'E-TSM'!G86</f>
        <v>34696473</v>
      </c>
      <c r="H86" s="20">
        <f>'E-E'!G86</f>
        <v>6456779</v>
      </c>
      <c r="I86" s="20">
        <f>'E-BES'!G86</f>
        <v>18758579</v>
      </c>
      <c r="J86" s="20">
        <f>'E-LRB'!G86</f>
        <v>14243095</v>
      </c>
      <c r="K86" s="87">
        <f>'E-Total'!G86</f>
        <v>192291995.72</v>
      </c>
      <c r="L86" s="20">
        <f>'E-MR'!G86+'E-O'!G86</f>
        <v>14897458</v>
      </c>
      <c r="M86" s="12">
        <f>'E-Total'!M86</f>
        <v>207189453.72</v>
      </c>
      <c r="O86" s="9"/>
    </row>
    <row r="87" spans="1:61" x14ac:dyDescent="0.3">
      <c r="A87" s="4" t="s">
        <v>75</v>
      </c>
      <c r="B87" s="25">
        <f>'E-G'!G87</f>
        <v>97661610.469999999</v>
      </c>
      <c r="C87" s="20">
        <f>'E-FCS'!G87</f>
        <v>8627088.3899999987</v>
      </c>
      <c r="D87" s="20">
        <f>'E-ADS'!G87</f>
        <v>3640827.0100000007</v>
      </c>
      <c r="E87" s="20">
        <f>'E-RC'!G87</f>
        <v>26637506.759999998</v>
      </c>
      <c r="F87" s="20">
        <f>'E-WM'!G87</f>
        <v>17942223.949999999</v>
      </c>
      <c r="G87" s="20">
        <f>'E-TSM'!G87</f>
        <v>17771020.680000003</v>
      </c>
      <c r="H87" s="20">
        <f>'E-E'!G87</f>
        <v>20686317.41</v>
      </c>
      <c r="I87" s="20">
        <f>'E-BES'!G87</f>
        <v>15309142.190000001</v>
      </c>
      <c r="J87" s="20">
        <f>'E-LRB'!G87</f>
        <v>14230506.210000003</v>
      </c>
      <c r="K87" s="87">
        <f>'E-Total'!G87</f>
        <v>222506243.06999999</v>
      </c>
      <c r="L87" s="20">
        <f>'E-MR'!G87+'E-O'!G87</f>
        <v>166670</v>
      </c>
      <c r="M87" s="12">
        <f>'E-Total'!M87</f>
        <v>222672913.06999999</v>
      </c>
      <c r="O87" s="9"/>
    </row>
    <row r="88" spans="1:61" x14ac:dyDescent="0.3">
      <c r="A88" s="4" t="s">
        <v>76</v>
      </c>
      <c r="B88" s="25">
        <f>'E-G'!G88</f>
        <v>4133494.6300000004</v>
      </c>
      <c r="C88" s="20">
        <f>'E-FCS'!G88</f>
        <v>2109308.7199999997</v>
      </c>
      <c r="D88" s="20">
        <f>'E-ADS'!G88</f>
        <v>1318854.8400000001</v>
      </c>
      <c r="E88" s="20">
        <f>'E-RC'!G88</f>
        <v>1825637.8800000001</v>
      </c>
      <c r="F88" s="20">
        <f>'E-WM'!G88</f>
        <v>1826938.1199999999</v>
      </c>
      <c r="G88" s="20">
        <f>'E-TSM'!G88</f>
        <v>1419343.54</v>
      </c>
      <c r="H88" s="20">
        <f>'E-E'!G88</f>
        <v>709918.92</v>
      </c>
      <c r="I88" s="20">
        <f>'E-BES'!G88</f>
        <v>3362587.4499999997</v>
      </c>
      <c r="J88" s="20">
        <f>'E-LRB'!G88</f>
        <v>10190528.17</v>
      </c>
      <c r="K88" s="87">
        <f>'E-Total'!G88</f>
        <v>26896612.27</v>
      </c>
      <c r="L88" s="20">
        <f>'E-MR'!G88+'E-O'!G88</f>
        <v>0</v>
      </c>
      <c r="M88" s="12">
        <f>'E-Total'!M88</f>
        <v>26896612.27</v>
      </c>
      <c r="O88" s="9"/>
    </row>
    <row r="89" spans="1:61" x14ac:dyDescent="0.3">
      <c r="A89" s="5"/>
      <c r="B89" s="26"/>
      <c r="C89" s="21"/>
      <c r="D89" s="21"/>
      <c r="E89" s="21"/>
      <c r="F89" s="21"/>
      <c r="G89" s="21"/>
      <c r="H89" s="21"/>
      <c r="I89" s="21"/>
      <c r="J89" s="21"/>
      <c r="K89" s="88"/>
      <c r="L89" s="21"/>
      <c r="M89" s="13"/>
      <c r="O89" s="9"/>
    </row>
    <row r="90" spans="1:61" x14ac:dyDescent="0.3">
      <c r="A90" s="30"/>
      <c r="B90" s="31">
        <f t="shared" ref="B90:K90" si="0">SUM(B9:B89)</f>
        <v>2317077631.3211432</v>
      </c>
      <c r="C90" s="32">
        <f t="shared" si="0"/>
        <v>885653229.31164789</v>
      </c>
      <c r="D90" s="32">
        <f t="shared" si="0"/>
        <v>417680819.9167223</v>
      </c>
      <c r="E90" s="32">
        <f t="shared" si="0"/>
        <v>2207334981.1259546</v>
      </c>
      <c r="F90" s="32">
        <f t="shared" si="0"/>
        <v>1275689419.9064</v>
      </c>
      <c r="G90" s="32">
        <f t="shared" si="0"/>
        <v>862817212.97265685</v>
      </c>
      <c r="H90" s="32">
        <f t="shared" si="0"/>
        <v>569599752.0376755</v>
      </c>
      <c r="I90" s="32">
        <f t="shared" si="0"/>
        <v>1275088969.1458416</v>
      </c>
      <c r="J90" s="32">
        <f t="shared" si="0"/>
        <v>1234285471.4246712</v>
      </c>
      <c r="K90" s="32">
        <f t="shared" si="0"/>
        <v>11000326867.765005</v>
      </c>
      <c r="L90" s="32">
        <f>'E-MR'!G90+'E-O'!G90</f>
        <v>55464179.865743689</v>
      </c>
      <c r="M90" s="33">
        <f>SUM(M9:M89)</f>
        <v>11110801039.028458</v>
      </c>
      <c r="O90" s="9"/>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row r="96" spans="1:61"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4" width="14.81640625" style="9" customWidth="1"/>
    <col min="15" max="17" width="8.81640625" style="6" customWidth="1"/>
    <col min="18" max="16384" width="12.81640625" style="6"/>
  </cols>
  <sheetData>
    <row r="1" spans="1:14" x14ac:dyDescent="0.3">
      <c r="A1" s="1" t="s">
        <v>315</v>
      </c>
      <c r="B1" s="7"/>
      <c r="C1" s="7"/>
      <c r="D1" s="7"/>
      <c r="E1" s="7"/>
      <c r="F1" s="7"/>
      <c r="G1" s="7"/>
      <c r="H1" s="7"/>
      <c r="I1" s="7"/>
      <c r="J1" s="7"/>
      <c r="K1" s="7"/>
      <c r="L1" s="7"/>
      <c r="M1" s="7"/>
      <c r="N1" s="7"/>
    </row>
    <row r="2" spans="1:14" ht="15.5" x14ac:dyDescent="0.35">
      <c r="A2" s="2" t="s">
        <v>103</v>
      </c>
      <c r="B2" s="8"/>
      <c r="C2" s="8"/>
      <c r="D2" s="8"/>
      <c r="E2" s="8"/>
      <c r="F2" s="8"/>
      <c r="G2" s="8"/>
      <c r="H2" s="8"/>
      <c r="I2" s="8"/>
      <c r="J2" s="8"/>
      <c r="K2" s="8"/>
      <c r="L2" s="8"/>
      <c r="M2" s="8"/>
      <c r="N2" s="8"/>
    </row>
    <row r="3" spans="1:14" x14ac:dyDescent="0.3">
      <c r="A3" s="28" t="str">
        <f>'Total Exp'!A3</f>
        <v>2022-23</v>
      </c>
    </row>
    <row r="4" spans="1:14" ht="15.5" x14ac:dyDescent="0.35">
      <c r="A4" s="79" t="s">
        <v>265</v>
      </c>
      <c r="B4" s="79" t="s">
        <v>264</v>
      </c>
      <c r="C4" s="80"/>
      <c r="D4" s="80"/>
      <c r="E4" s="80"/>
      <c r="F4" s="80"/>
      <c r="G4" s="80"/>
      <c r="H4" s="80"/>
      <c r="I4" s="80"/>
      <c r="J4" s="80"/>
      <c r="K4" s="80"/>
      <c r="L4" s="80"/>
      <c r="M4" s="80"/>
      <c r="N4" s="81" t="s">
        <v>284</v>
      </c>
    </row>
    <row r="5" spans="1:14" x14ac:dyDescent="0.3">
      <c r="A5" s="34"/>
      <c r="B5" s="35" t="s">
        <v>149</v>
      </c>
      <c r="C5" s="36" t="s">
        <v>150</v>
      </c>
      <c r="D5" s="36" t="s">
        <v>148</v>
      </c>
      <c r="E5" s="36" t="s">
        <v>170</v>
      </c>
      <c r="F5" s="36" t="s">
        <v>178</v>
      </c>
      <c r="G5" s="36" t="s">
        <v>196</v>
      </c>
      <c r="H5" s="36" t="s">
        <v>211</v>
      </c>
      <c r="I5" s="36" t="s">
        <v>230</v>
      </c>
      <c r="J5" s="36" t="s">
        <v>234</v>
      </c>
      <c r="K5" s="36" t="s">
        <v>250</v>
      </c>
      <c r="L5" s="36" t="s">
        <v>266</v>
      </c>
      <c r="M5" s="56" t="s">
        <v>259</v>
      </c>
      <c r="N5" s="37" t="s">
        <v>251</v>
      </c>
    </row>
    <row r="6" spans="1:14" s="27" customFormat="1" ht="50" customHeight="1" x14ac:dyDescent="0.25">
      <c r="A6" s="38"/>
      <c r="B6" s="39" t="s">
        <v>84</v>
      </c>
      <c r="C6" s="40" t="s">
        <v>120</v>
      </c>
      <c r="D6" s="40" t="s">
        <v>121</v>
      </c>
      <c r="E6" s="40" t="s">
        <v>122</v>
      </c>
      <c r="F6" s="40" t="s">
        <v>123</v>
      </c>
      <c r="G6" s="40" t="s">
        <v>128</v>
      </c>
      <c r="H6" s="40" t="s">
        <v>127</v>
      </c>
      <c r="I6" s="40" t="s">
        <v>126</v>
      </c>
      <c r="J6" s="40" t="s">
        <v>125</v>
      </c>
      <c r="K6" s="40" t="s">
        <v>278</v>
      </c>
      <c r="L6" s="40" t="s">
        <v>267</v>
      </c>
      <c r="M6" s="40" t="s">
        <v>268</v>
      </c>
      <c r="N6" s="41" t="s">
        <v>277</v>
      </c>
    </row>
    <row r="7" spans="1:14" ht="6" customHeight="1" x14ac:dyDescent="0.3">
      <c r="A7" s="34"/>
      <c r="B7" s="42"/>
      <c r="C7" s="43"/>
      <c r="D7" s="43"/>
      <c r="E7" s="43"/>
      <c r="F7" s="43"/>
      <c r="G7" s="43"/>
      <c r="H7" s="43"/>
      <c r="I7" s="43"/>
      <c r="J7" s="43"/>
      <c r="K7" s="43"/>
      <c r="L7" s="43"/>
      <c r="M7" s="43"/>
      <c r="N7" s="44"/>
    </row>
    <row r="8" spans="1:14" ht="6" customHeight="1" x14ac:dyDescent="0.3">
      <c r="A8" s="45"/>
      <c r="B8" s="46"/>
      <c r="C8" s="47"/>
      <c r="D8" s="47"/>
      <c r="E8" s="47"/>
      <c r="F8" s="47"/>
      <c r="G8" s="47"/>
      <c r="H8" s="47"/>
      <c r="I8" s="47"/>
      <c r="J8" s="47"/>
      <c r="K8" s="47"/>
      <c r="L8" s="47"/>
      <c r="M8" s="47"/>
      <c r="N8" s="48"/>
    </row>
    <row r="9" spans="1:14" x14ac:dyDescent="0.3">
      <c r="A9" s="3"/>
      <c r="B9" s="24"/>
      <c r="C9" s="22"/>
      <c r="D9" s="22"/>
      <c r="E9" s="22"/>
      <c r="F9" s="22"/>
      <c r="G9" s="22"/>
      <c r="H9" s="22"/>
      <c r="I9" s="22"/>
      <c r="J9" s="22"/>
      <c r="K9" s="86"/>
      <c r="L9" s="22"/>
      <c r="M9" s="22"/>
      <c r="N9" s="23"/>
    </row>
    <row r="10" spans="1:14" x14ac:dyDescent="0.3">
      <c r="A10" s="4" t="s">
        <v>0</v>
      </c>
      <c r="B10" s="25">
        <f>'R-G'!I10</f>
        <v>5223855.9399999995</v>
      </c>
      <c r="C10" s="20">
        <f>'R-FCS'!I10</f>
        <v>1025214.4099999999</v>
      </c>
      <c r="D10" s="20">
        <f>'R-ADS'!I10</f>
        <v>0</v>
      </c>
      <c r="E10" s="20">
        <f>'R-RC'!I10</f>
        <v>1943918.56</v>
      </c>
      <c r="F10" s="20">
        <f>'R-WM'!I10</f>
        <v>572218.83000000007</v>
      </c>
      <c r="G10" s="20">
        <f>'R-TSM'!I10</f>
        <v>1208037.45</v>
      </c>
      <c r="H10" s="20">
        <f>'R-E'!I10</f>
        <v>523999.64</v>
      </c>
      <c r="I10" s="20">
        <f>'R-BES'!I10</f>
        <v>1766282.4699999997</v>
      </c>
      <c r="J10" s="20">
        <f>'R-LRB'!I10</f>
        <v>264384.84999999998</v>
      </c>
      <c r="K10" s="87">
        <f>'R-Total'!I10</f>
        <v>12527912.15</v>
      </c>
      <c r="L10" s="20">
        <f>'R-MR'!I10+'R-O'!I10</f>
        <v>108949.05</v>
      </c>
      <c r="M10" s="20">
        <f>'R-OR'!E10</f>
        <v>26519958</v>
      </c>
      <c r="N10" s="12">
        <f>'R-Total'!R10</f>
        <v>39156819.200000003</v>
      </c>
    </row>
    <row r="11" spans="1:14" x14ac:dyDescent="0.3">
      <c r="A11" s="4" t="s">
        <v>1</v>
      </c>
      <c r="B11" s="25">
        <f>'R-G'!I11</f>
        <v>1854507</v>
      </c>
      <c r="C11" s="20">
        <f>'R-FCS'!I11</f>
        <v>554935</v>
      </c>
      <c r="D11" s="20">
        <f>'R-ADS'!I11</f>
        <v>27924</v>
      </c>
      <c r="E11" s="20">
        <f>'R-RC'!I11</f>
        <v>4592365</v>
      </c>
      <c r="F11" s="20">
        <f>'R-WM'!I11</f>
        <v>615485</v>
      </c>
      <c r="G11" s="20">
        <f>'R-TSM'!I11</f>
        <v>122920</v>
      </c>
      <c r="H11" s="20">
        <f>'R-E'!I11</f>
        <v>518567</v>
      </c>
      <c r="I11" s="20">
        <f>'R-BES'!I11</f>
        <v>1293182</v>
      </c>
      <c r="J11" s="20">
        <f>'R-LRB'!I11</f>
        <v>1502656</v>
      </c>
      <c r="K11" s="87">
        <f>'R-Total'!I11</f>
        <v>11082541</v>
      </c>
      <c r="L11" s="20">
        <f>'R-MR'!I11+'R-O'!I11</f>
        <v>0</v>
      </c>
      <c r="M11" s="20">
        <f>'R-OR'!E11</f>
        <v>27014675</v>
      </c>
      <c r="N11" s="12">
        <f>'R-Total'!R11</f>
        <v>38097216</v>
      </c>
    </row>
    <row r="12" spans="1:14" x14ac:dyDescent="0.3">
      <c r="A12" s="4" t="s">
        <v>2</v>
      </c>
      <c r="B12" s="25">
        <f>'R-G'!I12</f>
        <v>9867589.5800000001</v>
      </c>
      <c r="C12" s="20">
        <f>'R-FCS'!I12</f>
        <v>7465608.7199999997</v>
      </c>
      <c r="D12" s="20">
        <f>'R-ADS'!I12</f>
        <v>5427083.9100000001</v>
      </c>
      <c r="E12" s="20">
        <f>'R-RC'!I12</f>
        <v>21841148.280000001</v>
      </c>
      <c r="F12" s="20">
        <f>'R-WM'!I12</f>
        <v>8454585.7699999996</v>
      </c>
      <c r="G12" s="20">
        <f>'R-TSM'!I12</f>
        <v>7600926.3599999994</v>
      </c>
      <c r="H12" s="20">
        <f>'R-E'!I12</f>
        <v>503659.12</v>
      </c>
      <c r="I12" s="20">
        <f>'R-BES'!I12</f>
        <v>60884616.229999989</v>
      </c>
      <c r="J12" s="20">
        <f>'R-LRB'!I12</f>
        <v>2524035.2000000002</v>
      </c>
      <c r="K12" s="87">
        <f>'R-Total'!I12</f>
        <v>124569253.17</v>
      </c>
      <c r="L12" s="20">
        <f>'R-MR'!I12+'R-O'!I12</f>
        <v>0</v>
      </c>
      <c r="M12" s="20">
        <f>'R-OR'!E12</f>
        <v>164188243</v>
      </c>
      <c r="N12" s="12">
        <f>'R-Total'!R12</f>
        <v>288757496.17000002</v>
      </c>
    </row>
    <row r="13" spans="1:14" x14ac:dyDescent="0.3">
      <c r="A13" s="4" t="s">
        <v>3</v>
      </c>
      <c r="B13" s="25">
        <f>'R-G'!I13</f>
        <v>4963000</v>
      </c>
      <c r="C13" s="20">
        <f>'R-FCS'!I13</f>
        <v>7716000</v>
      </c>
      <c r="D13" s="20">
        <f>'R-ADS'!I13</f>
        <v>3986000</v>
      </c>
      <c r="E13" s="20">
        <f>'R-RC'!I13</f>
        <v>13818000</v>
      </c>
      <c r="F13" s="20">
        <f>'R-WM'!I13</f>
        <v>7705000</v>
      </c>
      <c r="G13" s="20">
        <f>'R-TSM'!I13</f>
        <v>8191000</v>
      </c>
      <c r="H13" s="20">
        <f>'R-E'!I13</f>
        <v>522000</v>
      </c>
      <c r="I13" s="20">
        <f>'R-BES'!I13</f>
        <v>12582000</v>
      </c>
      <c r="J13" s="20">
        <f>'R-LRB'!I13</f>
        <v>1736000</v>
      </c>
      <c r="K13" s="87">
        <f>'R-Total'!I13</f>
        <v>61219000</v>
      </c>
      <c r="L13" s="20">
        <f>'R-MR'!I13+'R-O'!I13</f>
        <v>0</v>
      </c>
      <c r="M13" s="20">
        <f>'R-OR'!E13</f>
        <v>117159392</v>
      </c>
      <c r="N13" s="12">
        <f>'R-Total'!R13</f>
        <v>178378392</v>
      </c>
    </row>
    <row r="14" spans="1:14" x14ac:dyDescent="0.3">
      <c r="A14" s="4" t="s">
        <v>4</v>
      </c>
      <c r="B14" s="25">
        <f>'R-G'!I14</f>
        <v>4151406.0845625466</v>
      </c>
      <c r="C14" s="20">
        <f>'R-FCS'!I14</f>
        <v>66699.66</v>
      </c>
      <c r="D14" s="20">
        <f>'R-ADS'!I14</f>
        <v>0</v>
      </c>
      <c r="E14" s="20">
        <f>'R-RC'!I14</f>
        <v>4804391.8600000003</v>
      </c>
      <c r="F14" s="20">
        <f>'R-WM'!I14</f>
        <v>4157360.84</v>
      </c>
      <c r="G14" s="20">
        <f>'R-TSM'!I14</f>
        <v>384661.93</v>
      </c>
      <c r="H14" s="20">
        <f>'R-E'!I14</f>
        <v>890012.21</v>
      </c>
      <c r="I14" s="20">
        <f>'R-BES'!I14</f>
        <v>12429571.774892334</v>
      </c>
      <c r="J14" s="20">
        <f>'R-LRB'!I14</f>
        <v>1662599</v>
      </c>
      <c r="K14" s="87">
        <f>'R-Total'!I14</f>
        <v>28546703.359454881</v>
      </c>
      <c r="L14" s="20">
        <f>'R-MR'!I14+'R-O'!I14</f>
        <v>167960.3</v>
      </c>
      <c r="M14" s="20">
        <f>'R-OR'!E14</f>
        <v>80005050.75999999</v>
      </c>
      <c r="N14" s="12">
        <f>'R-Total'!R14</f>
        <v>108719714.41945487</v>
      </c>
    </row>
    <row r="15" spans="1:14" x14ac:dyDescent="0.3">
      <c r="A15" s="4" t="s">
        <v>5</v>
      </c>
      <c r="B15" s="25">
        <f>'R-G'!I15</f>
        <v>4278775.1500000004</v>
      </c>
      <c r="C15" s="20">
        <f>'R-FCS'!I15</f>
        <v>2278436.29</v>
      </c>
      <c r="D15" s="20">
        <f>'R-ADS'!I15</f>
        <v>154977.47999999998</v>
      </c>
      <c r="E15" s="20">
        <f>'R-RC'!I15</f>
        <v>3832022.1199999996</v>
      </c>
      <c r="F15" s="20">
        <f>'R-WM'!I15</f>
        <v>964</v>
      </c>
      <c r="G15" s="20">
        <f>'R-TSM'!I15</f>
        <v>372822.2</v>
      </c>
      <c r="H15" s="20">
        <f>'R-E'!I15</f>
        <v>5686506.9800000004</v>
      </c>
      <c r="I15" s="20">
        <f>'R-BES'!I15</f>
        <v>5505523.330000001</v>
      </c>
      <c r="J15" s="20">
        <f>'R-LRB'!I15</f>
        <v>4131331.45</v>
      </c>
      <c r="K15" s="87">
        <f>'R-Total'!I15</f>
        <v>26241359</v>
      </c>
      <c r="L15" s="20">
        <f>'R-MR'!I15+'R-O'!I15</f>
        <v>0</v>
      </c>
      <c r="M15" s="20">
        <f>'R-OR'!E15</f>
        <v>83774302.400000006</v>
      </c>
      <c r="N15" s="12">
        <f>'R-Total'!R15</f>
        <v>110015661.40000001</v>
      </c>
    </row>
    <row r="16" spans="1:14" x14ac:dyDescent="0.3">
      <c r="A16" s="4" t="s">
        <v>6</v>
      </c>
      <c r="B16" s="25">
        <f>'R-G'!I16</f>
        <v>8447103.9600000009</v>
      </c>
      <c r="C16" s="20">
        <f>'R-FCS'!I16</f>
        <v>4391897.54</v>
      </c>
      <c r="D16" s="20">
        <f>'R-ADS'!I16</f>
        <v>10385873.610000001</v>
      </c>
      <c r="E16" s="20">
        <f>'R-RC'!I16</f>
        <v>14358125.200000001</v>
      </c>
      <c r="F16" s="20">
        <f>'R-WM'!I16</f>
        <v>500173.32999999996</v>
      </c>
      <c r="G16" s="20">
        <f>'R-TSM'!I16</f>
        <v>10397902.380000001</v>
      </c>
      <c r="H16" s="20">
        <f>'R-E'!I16</f>
        <v>1933472.8800000001</v>
      </c>
      <c r="I16" s="20">
        <f>'R-BES'!I16</f>
        <v>13817129.1</v>
      </c>
      <c r="J16" s="20">
        <f>'R-LRB'!I16</f>
        <v>399930.56</v>
      </c>
      <c r="K16" s="87">
        <f>'R-Total'!I16</f>
        <v>64631608.56000001</v>
      </c>
      <c r="L16" s="20">
        <f>'R-MR'!I16+'R-O'!I16</f>
        <v>113229</v>
      </c>
      <c r="M16" s="20">
        <f>'R-OR'!E16</f>
        <v>112503341.41</v>
      </c>
      <c r="N16" s="12">
        <f>'R-Total'!R16</f>
        <v>177248178.97</v>
      </c>
    </row>
    <row r="17" spans="1:14" x14ac:dyDescent="0.3">
      <c r="A17" s="4" t="s">
        <v>7</v>
      </c>
      <c r="B17" s="25">
        <f>'R-G'!I17</f>
        <v>7665565</v>
      </c>
      <c r="C17" s="20">
        <f>'R-FCS'!I17</f>
        <v>1589789</v>
      </c>
      <c r="D17" s="20">
        <f>'R-ADS'!I17</f>
        <v>490834</v>
      </c>
      <c r="E17" s="20">
        <f>'R-RC'!I17</f>
        <v>1753976</v>
      </c>
      <c r="F17" s="20">
        <f>'R-WM'!I17</f>
        <v>2747590</v>
      </c>
      <c r="G17" s="20">
        <f>'R-TSM'!I17</f>
        <v>87092</v>
      </c>
      <c r="H17" s="20">
        <f>'R-E'!I17</f>
        <v>312825</v>
      </c>
      <c r="I17" s="20">
        <f>'R-BES'!I17</f>
        <v>1044756</v>
      </c>
      <c r="J17" s="20">
        <f>'R-LRB'!I17</f>
        <v>2299451</v>
      </c>
      <c r="K17" s="87">
        <f>'R-Total'!I17</f>
        <v>17991878</v>
      </c>
      <c r="L17" s="20">
        <f>'R-MR'!I17+'R-O'!I17</f>
        <v>0</v>
      </c>
      <c r="M17" s="20">
        <f>'R-OR'!E17</f>
        <v>27470968</v>
      </c>
      <c r="N17" s="12">
        <f>'R-Total'!R17</f>
        <v>45462846</v>
      </c>
    </row>
    <row r="18" spans="1:14" x14ac:dyDescent="0.3">
      <c r="A18" s="4" t="s">
        <v>8</v>
      </c>
      <c r="B18" s="25">
        <f>'R-G'!I18</f>
        <v>12315394</v>
      </c>
      <c r="C18" s="20">
        <f>'R-FCS'!I18</f>
        <v>7251994</v>
      </c>
      <c r="D18" s="20">
        <f>'R-ADS'!I18</f>
        <v>2346438</v>
      </c>
      <c r="E18" s="20">
        <f>'R-RC'!I18</f>
        <v>13530785</v>
      </c>
      <c r="F18" s="20">
        <f>'R-WM'!I18</f>
        <v>1843209</v>
      </c>
      <c r="G18" s="20">
        <f>'R-TSM'!I18</f>
        <v>17862109</v>
      </c>
      <c r="H18" s="20">
        <f>'R-E'!I18</f>
        <v>148038</v>
      </c>
      <c r="I18" s="20">
        <f>'R-BES'!I18</f>
        <v>5804168</v>
      </c>
      <c r="J18" s="20">
        <f>'R-LRB'!I18</f>
        <v>1436688</v>
      </c>
      <c r="K18" s="87">
        <f>'R-Total'!I18</f>
        <v>62538823</v>
      </c>
      <c r="L18" s="20">
        <f>'R-MR'!I18+'R-O'!I18</f>
        <v>8477092</v>
      </c>
      <c r="M18" s="20">
        <f>'R-OR'!E18</f>
        <v>210441345</v>
      </c>
      <c r="N18" s="12">
        <f>'R-Total'!R18</f>
        <v>281457260</v>
      </c>
    </row>
    <row r="19" spans="1:14" x14ac:dyDescent="0.3">
      <c r="A19" s="4" t="s">
        <v>9</v>
      </c>
      <c r="B19" s="25">
        <f>'R-G'!I19</f>
        <v>10719831</v>
      </c>
      <c r="C19" s="20">
        <f>'R-FCS'!I19</f>
        <v>5202915</v>
      </c>
      <c r="D19" s="20">
        <f>'R-ADS'!I19</f>
        <v>3387142</v>
      </c>
      <c r="E19" s="20">
        <f>'R-RC'!I19</f>
        <v>26188862</v>
      </c>
      <c r="F19" s="20">
        <f>'R-WM'!I19</f>
        <v>347548</v>
      </c>
      <c r="G19" s="20">
        <f>'R-TSM'!I19</f>
        <v>5946721</v>
      </c>
      <c r="H19" s="20">
        <f>'R-E'!I19</f>
        <v>1492149</v>
      </c>
      <c r="I19" s="20">
        <f>'R-BES'!I19</f>
        <v>5182801</v>
      </c>
      <c r="J19" s="20">
        <f>'R-LRB'!I19</f>
        <v>5198192</v>
      </c>
      <c r="K19" s="87">
        <f>'R-Total'!I19</f>
        <v>63666161</v>
      </c>
      <c r="L19" s="20">
        <f>'R-MR'!I19+'R-O'!I19</f>
        <v>316377</v>
      </c>
      <c r="M19" s="20">
        <f>'R-OR'!E19</f>
        <v>191188517</v>
      </c>
      <c r="N19" s="12">
        <f>'R-Total'!R19</f>
        <v>255171055</v>
      </c>
    </row>
    <row r="20" spans="1:14" x14ac:dyDescent="0.3">
      <c r="A20" s="4" t="s">
        <v>10</v>
      </c>
      <c r="B20" s="25">
        <f>'R-G'!I20</f>
        <v>2023891</v>
      </c>
      <c r="C20" s="20">
        <f>'R-FCS'!I20</f>
        <v>734588</v>
      </c>
      <c r="D20" s="20">
        <f>'R-ADS'!I20</f>
        <v>1030067</v>
      </c>
      <c r="E20" s="20">
        <f>'R-RC'!I20</f>
        <v>369328</v>
      </c>
      <c r="F20" s="20">
        <f>'R-WM'!I20</f>
        <v>175069</v>
      </c>
      <c r="G20" s="20">
        <f>'R-TSM'!I20</f>
        <v>0</v>
      </c>
      <c r="H20" s="20">
        <f>'R-E'!I20</f>
        <v>153476</v>
      </c>
      <c r="I20" s="20">
        <f>'R-BES'!I20</f>
        <v>262774</v>
      </c>
      <c r="J20" s="20">
        <f>'R-LRB'!I20</f>
        <v>4768352</v>
      </c>
      <c r="K20" s="87">
        <f>'R-Total'!I20</f>
        <v>9517545</v>
      </c>
      <c r="L20" s="20">
        <f>'R-MR'!I20+'R-O'!I20</f>
        <v>0</v>
      </c>
      <c r="M20" s="20">
        <f>'R-OR'!E20</f>
        <v>24317478</v>
      </c>
      <c r="N20" s="12">
        <f>'R-Total'!R20</f>
        <v>33835023</v>
      </c>
    </row>
    <row r="21" spans="1:14" x14ac:dyDescent="0.3">
      <c r="A21" s="4" t="s">
        <v>11</v>
      </c>
      <c r="B21" s="25">
        <f>'R-G'!I21</f>
        <v>16212142.310000001</v>
      </c>
      <c r="C21" s="20">
        <f>'R-FCS'!I21</f>
        <v>3908714.09</v>
      </c>
      <c r="D21" s="20">
        <f>'R-ADS'!I21</f>
        <v>35393.100000000006</v>
      </c>
      <c r="E21" s="20">
        <f>'R-RC'!I21</f>
        <v>3211550.59</v>
      </c>
      <c r="F21" s="20">
        <f>'R-WM'!I21</f>
        <v>996449.74</v>
      </c>
      <c r="G21" s="20">
        <f>'R-TSM'!I21</f>
        <v>1427839.75</v>
      </c>
      <c r="H21" s="20">
        <f>'R-E'!I21</f>
        <v>85436</v>
      </c>
      <c r="I21" s="20">
        <f>'R-BES'!I21</f>
        <v>12897407.460000001</v>
      </c>
      <c r="J21" s="20">
        <f>'R-LRB'!I21</f>
        <v>2692001.94</v>
      </c>
      <c r="K21" s="87">
        <f>'R-Total'!I21</f>
        <v>41466934.979999997</v>
      </c>
      <c r="L21" s="20">
        <f>'R-MR'!I21+'R-O'!I21</f>
        <v>0</v>
      </c>
      <c r="M21" s="20">
        <f>'R-OR'!E21</f>
        <v>64466525.939999998</v>
      </c>
      <c r="N21" s="12">
        <f>'R-Total'!R21</f>
        <v>105933460.91999999</v>
      </c>
    </row>
    <row r="22" spans="1:14" x14ac:dyDescent="0.3">
      <c r="A22" s="4" t="s">
        <v>12</v>
      </c>
      <c r="B22" s="25">
        <f>'R-G'!I22</f>
        <v>9356035.040000001</v>
      </c>
      <c r="C22" s="20">
        <f>'R-FCS'!I22</f>
        <v>8291654.5200000005</v>
      </c>
      <c r="D22" s="20">
        <f>'R-ADS'!I22</f>
        <v>12179.580000000002</v>
      </c>
      <c r="E22" s="20">
        <f>'R-RC'!I22</f>
        <v>6796555.3200000003</v>
      </c>
      <c r="F22" s="20">
        <f>'R-WM'!I22</f>
        <v>13492.66</v>
      </c>
      <c r="G22" s="20">
        <f>'R-TSM'!I22</f>
        <v>1824097.7899999998</v>
      </c>
      <c r="H22" s="20">
        <f>'R-E'!I22</f>
        <v>650776.27</v>
      </c>
      <c r="I22" s="20">
        <f>'R-BES'!I22</f>
        <v>6233416.71</v>
      </c>
      <c r="J22" s="20">
        <f>'R-LRB'!I22</f>
        <v>9205024.6100000013</v>
      </c>
      <c r="K22" s="87">
        <f>'R-Total'!I22</f>
        <v>42383232.5</v>
      </c>
      <c r="L22" s="20">
        <f>'R-MR'!I22+'R-O'!I22</f>
        <v>0</v>
      </c>
      <c r="M22" s="20">
        <f>'R-OR'!E22</f>
        <v>129198743.42000002</v>
      </c>
      <c r="N22" s="12">
        <f>'R-Total'!R22</f>
        <v>171581975.92000002</v>
      </c>
    </row>
    <row r="23" spans="1:14" x14ac:dyDescent="0.3">
      <c r="A23" s="4" t="s">
        <v>13</v>
      </c>
      <c r="B23" s="25">
        <f>'R-G'!I23</f>
        <v>16757651</v>
      </c>
      <c r="C23" s="20">
        <f>'R-FCS'!I23</f>
        <v>36499649</v>
      </c>
      <c r="D23" s="20">
        <f>'R-ADS'!I23</f>
        <v>4347787</v>
      </c>
      <c r="E23" s="20">
        <f>'R-RC'!I23</f>
        <v>11198531</v>
      </c>
      <c r="F23" s="20">
        <f>'R-WM'!I23</f>
        <v>20315</v>
      </c>
      <c r="G23" s="20">
        <f>'R-TSM'!I23</f>
        <v>3985238</v>
      </c>
      <c r="H23" s="20">
        <f>'R-E'!I23</f>
        <v>1180977</v>
      </c>
      <c r="I23" s="20">
        <f>'R-BES'!I23</f>
        <v>15010040</v>
      </c>
      <c r="J23" s="20">
        <f>'R-LRB'!I23</f>
        <v>18451698</v>
      </c>
      <c r="K23" s="87">
        <f>'R-Total'!I23</f>
        <v>107451886</v>
      </c>
      <c r="L23" s="20">
        <f>'R-MR'!I23+'R-O'!I23</f>
        <v>168359890</v>
      </c>
      <c r="M23" s="20">
        <f>'R-OR'!E23</f>
        <v>317042564</v>
      </c>
      <c r="N23" s="12">
        <f>'R-Total'!R23</f>
        <v>592854340</v>
      </c>
    </row>
    <row r="24" spans="1:14" x14ac:dyDescent="0.3">
      <c r="A24" s="4" t="s">
        <v>14</v>
      </c>
      <c r="B24" s="25">
        <f>'R-G'!I24</f>
        <v>3044543.84</v>
      </c>
      <c r="C24" s="20">
        <f>'R-FCS'!I24</f>
        <v>4120765.1799999992</v>
      </c>
      <c r="D24" s="20">
        <f>'R-ADS'!I24</f>
        <v>1092249.2000000002</v>
      </c>
      <c r="E24" s="20">
        <f>'R-RC'!I24</f>
        <v>5116422.3899999997</v>
      </c>
      <c r="F24" s="20">
        <f>'R-WM'!I24</f>
        <v>458889.29000000004</v>
      </c>
      <c r="G24" s="20">
        <f>'R-TSM'!I24</f>
        <v>57088</v>
      </c>
      <c r="H24" s="20">
        <f>'R-E'!I24</f>
        <v>1376668.83</v>
      </c>
      <c r="I24" s="20">
        <f>'R-BES'!I24</f>
        <v>2596857.64</v>
      </c>
      <c r="J24" s="20">
        <f>'R-LRB'!I24</f>
        <v>789546</v>
      </c>
      <c r="K24" s="87">
        <f>'R-Total'!I24</f>
        <v>18653030.369999997</v>
      </c>
      <c r="L24" s="20">
        <f>'R-MR'!I24+'R-O'!I24</f>
        <v>0</v>
      </c>
      <c r="M24" s="20">
        <f>'R-OR'!E24</f>
        <v>23021997</v>
      </c>
      <c r="N24" s="12">
        <f>'R-Total'!R24</f>
        <v>41675027.369999997</v>
      </c>
    </row>
    <row r="25" spans="1:14" x14ac:dyDescent="0.3">
      <c r="A25" s="4" t="s">
        <v>15</v>
      </c>
      <c r="B25" s="25">
        <f>'R-G'!I25</f>
        <v>2329383.48</v>
      </c>
      <c r="C25" s="20">
        <f>'R-FCS'!I25</f>
        <v>987811.56</v>
      </c>
      <c r="D25" s="20">
        <f>'R-ADS'!I25</f>
        <v>5162889.22</v>
      </c>
      <c r="E25" s="20">
        <f>'R-RC'!I25</f>
        <v>3545499.649999999</v>
      </c>
      <c r="F25" s="20">
        <f>'R-WM'!I25</f>
        <v>338735.97</v>
      </c>
      <c r="G25" s="20">
        <f>'R-TSM'!I25</f>
        <v>4937</v>
      </c>
      <c r="H25" s="20">
        <f>'R-E'!I25</f>
        <v>42286.560000000005</v>
      </c>
      <c r="I25" s="20">
        <f>'R-BES'!I25</f>
        <v>4914158.5299999993</v>
      </c>
      <c r="J25" s="20">
        <f>'R-LRB'!I25</f>
        <v>3566971.02</v>
      </c>
      <c r="K25" s="87">
        <f>'R-Total'!I25</f>
        <v>20892672.989999998</v>
      </c>
      <c r="L25" s="20">
        <f>'R-MR'!I25+'R-O'!I25</f>
        <v>0</v>
      </c>
      <c r="M25" s="20">
        <f>'R-OR'!E25</f>
        <v>44520592</v>
      </c>
      <c r="N25" s="12">
        <f>'R-Total'!R25</f>
        <v>65413264.989999995</v>
      </c>
    </row>
    <row r="26" spans="1:14" x14ac:dyDescent="0.3">
      <c r="A26" s="4" t="s">
        <v>16</v>
      </c>
      <c r="B26" s="25">
        <f>'R-G'!I26</f>
        <v>2500854</v>
      </c>
      <c r="C26" s="20">
        <f>'R-FCS'!I26</f>
        <v>4076542</v>
      </c>
      <c r="D26" s="20">
        <f>'R-ADS'!I26</f>
        <v>2153272</v>
      </c>
      <c r="E26" s="20">
        <f>'R-RC'!I26</f>
        <v>1103646</v>
      </c>
      <c r="F26" s="20">
        <f>'R-WM'!I26</f>
        <v>5064375</v>
      </c>
      <c r="G26" s="20">
        <f>'R-TSM'!I26</f>
        <v>671062</v>
      </c>
      <c r="H26" s="20">
        <f>'R-E'!I26</f>
        <v>314791</v>
      </c>
      <c r="I26" s="20">
        <f>'R-BES'!I26</f>
        <v>1640986</v>
      </c>
      <c r="J26" s="20">
        <f>'R-LRB'!I26</f>
        <v>8451852</v>
      </c>
      <c r="K26" s="87">
        <f>'R-Total'!I26</f>
        <v>25977380</v>
      </c>
      <c r="L26" s="20">
        <f>'R-MR'!I26+'R-O'!I26</f>
        <v>172856</v>
      </c>
      <c r="M26" s="20">
        <f>'R-OR'!E26</f>
        <v>36129700</v>
      </c>
      <c r="N26" s="12">
        <f>'R-Total'!R26</f>
        <v>62279936</v>
      </c>
    </row>
    <row r="27" spans="1:14" x14ac:dyDescent="0.3">
      <c r="A27" s="4" t="s">
        <v>17</v>
      </c>
      <c r="B27" s="25">
        <f>'R-G'!I27</f>
        <v>10526539</v>
      </c>
      <c r="C27" s="20">
        <f>'R-FCS'!I27</f>
        <v>3932402.94</v>
      </c>
      <c r="D27" s="20">
        <f>'R-ADS'!I27</f>
        <v>9150817</v>
      </c>
      <c r="E27" s="20">
        <f>'R-RC'!I27</f>
        <v>8412459</v>
      </c>
      <c r="F27" s="20">
        <f>'R-WM'!I27</f>
        <v>3939702</v>
      </c>
      <c r="G27" s="20">
        <f>'R-TSM'!I27</f>
        <v>5668577</v>
      </c>
      <c r="H27" s="20">
        <f>'R-E'!I27</f>
        <v>260044</v>
      </c>
      <c r="I27" s="20">
        <f>'R-BES'!I27</f>
        <v>3965995</v>
      </c>
      <c r="J27" s="20">
        <f>'R-LRB'!I27</f>
        <v>1231216</v>
      </c>
      <c r="K27" s="87">
        <f>'R-Total'!I27</f>
        <v>47087751.939999998</v>
      </c>
      <c r="L27" s="20">
        <f>'R-MR'!I27+'R-O'!I27</f>
        <v>690199</v>
      </c>
      <c r="M27" s="20">
        <f>'R-OR'!E27</f>
        <v>149997872</v>
      </c>
      <c r="N27" s="12">
        <f>'R-Total'!R27</f>
        <v>197775822.94</v>
      </c>
    </row>
    <row r="28" spans="1:14" x14ac:dyDescent="0.3">
      <c r="A28" s="4" t="s">
        <v>18</v>
      </c>
      <c r="B28" s="25">
        <f>'R-G'!I28</f>
        <v>5806709</v>
      </c>
      <c r="C28" s="20">
        <f>'R-FCS'!I28</f>
        <v>328444</v>
      </c>
      <c r="D28" s="20">
        <f>'R-ADS'!I28</f>
        <v>0</v>
      </c>
      <c r="E28" s="20">
        <f>'R-RC'!I28</f>
        <v>21475581</v>
      </c>
      <c r="F28" s="20">
        <f>'R-WM'!I28</f>
        <v>4430135</v>
      </c>
      <c r="G28" s="20">
        <f>'R-TSM'!I28</f>
        <v>1051533</v>
      </c>
      <c r="H28" s="20">
        <f>'R-E'!I28</f>
        <v>1734091</v>
      </c>
      <c r="I28" s="20">
        <f>'R-BES'!I28</f>
        <v>7470029</v>
      </c>
      <c r="J28" s="20">
        <f>'R-LRB'!I28</f>
        <v>9918885</v>
      </c>
      <c r="K28" s="87">
        <f>'R-Total'!I28</f>
        <v>52215407</v>
      </c>
      <c r="L28" s="20">
        <f>'R-MR'!I28+'R-O'!I28</f>
        <v>0</v>
      </c>
      <c r="M28" s="20">
        <f>'R-OR'!E28</f>
        <v>89779259</v>
      </c>
      <c r="N28" s="12">
        <f>'R-Total'!R28</f>
        <v>141994666</v>
      </c>
    </row>
    <row r="29" spans="1:14" x14ac:dyDescent="0.3">
      <c r="A29" s="4" t="s">
        <v>19</v>
      </c>
      <c r="B29" s="25">
        <f>'R-G'!I29</f>
        <v>7199543.5899999999</v>
      </c>
      <c r="C29" s="20">
        <f>'R-FCS'!I29</f>
        <v>4991771</v>
      </c>
      <c r="D29" s="20">
        <f>'R-ADS'!I29</f>
        <v>5414605.1799999997</v>
      </c>
      <c r="E29" s="20">
        <f>'R-RC'!I29</f>
        <v>39415630.119999997</v>
      </c>
      <c r="F29" s="20">
        <f>'R-WM'!I29</f>
        <v>8957188</v>
      </c>
      <c r="G29" s="20">
        <f>'R-TSM'!I29</f>
        <v>6016034.2599999998</v>
      </c>
      <c r="H29" s="20">
        <f>'R-E'!I29</f>
        <v>320580.43</v>
      </c>
      <c r="I29" s="20">
        <f>'R-BES'!I29</f>
        <v>2218744</v>
      </c>
      <c r="J29" s="20">
        <f>'R-LRB'!I29</f>
        <v>1359690.67</v>
      </c>
      <c r="K29" s="87">
        <f>'R-Total'!I29</f>
        <v>75893787.250000015</v>
      </c>
      <c r="L29" s="20">
        <f>'R-MR'!I29+'R-O'!I29</f>
        <v>552318</v>
      </c>
      <c r="M29" s="20">
        <f>'R-OR'!E29</f>
        <v>154479036.84999999</v>
      </c>
      <c r="N29" s="12">
        <f>'R-Total'!R29</f>
        <v>230925142.10000002</v>
      </c>
    </row>
    <row r="30" spans="1:14" x14ac:dyDescent="0.3">
      <c r="A30" s="4" t="s">
        <v>20</v>
      </c>
      <c r="B30" s="25">
        <f>'R-G'!I30</f>
        <v>1058079</v>
      </c>
      <c r="C30" s="20">
        <f>'R-FCS'!I30</f>
        <v>4026960</v>
      </c>
      <c r="D30" s="20">
        <f>'R-ADS'!I30</f>
        <v>5380860</v>
      </c>
      <c r="E30" s="20">
        <f>'R-RC'!I30</f>
        <v>1599377</v>
      </c>
      <c r="F30" s="20">
        <f>'R-WM'!I30</f>
        <v>123065</v>
      </c>
      <c r="G30" s="20">
        <f>'R-TSM'!I30</f>
        <v>170653</v>
      </c>
      <c r="H30" s="20">
        <f>'R-E'!I30</f>
        <v>543690</v>
      </c>
      <c r="I30" s="20">
        <f>'R-BES'!I30</f>
        <v>1093681</v>
      </c>
      <c r="J30" s="20">
        <f>'R-LRB'!I30</f>
        <v>1116002</v>
      </c>
      <c r="K30" s="87">
        <f>'R-Total'!I30</f>
        <v>15112367</v>
      </c>
      <c r="L30" s="20">
        <f>'R-MR'!I30+'R-O'!I30</f>
        <v>4930714</v>
      </c>
      <c r="M30" s="20">
        <f>'R-OR'!E30</f>
        <v>23195952.409999996</v>
      </c>
      <c r="N30" s="12">
        <f>'R-Total'!R30</f>
        <v>43239033.409999996</v>
      </c>
    </row>
    <row r="31" spans="1:14" x14ac:dyDescent="0.3">
      <c r="A31" s="4" t="s">
        <v>21</v>
      </c>
      <c r="B31" s="25">
        <f>'R-G'!I31</f>
        <v>7268876.8699999992</v>
      </c>
      <c r="C31" s="20">
        <f>'R-FCS'!I31</f>
        <v>6323553.3900000006</v>
      </c>
      <c r="D31" s="20">
        <f>'R-ADS'!I31</f>
        <v>14365972.93</v>
      </c>
      <c r="E31" s="20">
        <f>'R-RC'!I31</f>
        <v>26392608.190000001</v>
      </c>
      <c r="F31" s="20">
        <f>'R-WM'!I31</f>
        <v>208990.06</v>
      </c>
      <c r="G31" s="20">
        <f>'R-TSM'!I31</f>
        <v>7628844.6699999999</v>
      </c>
      <c r="H31" s="20">
        <f>'R-E'!I31</f>
        <v>0</v>
      </c>
      <c r="I31" s="20">
        <f>'R-BES'!I31</f>
        <v>2797094.9699999997</v>
      </c>
      <c r="J31" s="20">
        <f>'R-LRB'!I31</f>
        <v>3299381.73</v>
      </c>
      <c r="K31" s="87">
        <f>'R-Total'!I31</f>
        <v>68285322.810000002</v>
      </c>
      <c r="L31" s="20">
        <f>'R-MR'!I31+'R-O'!I31</f>
        <v>0</v>
      </c>
      <c r="M31" s="20">
        <f>'R-OR'!E31</f>
        <v>134368354.69999999</v>
      </c>
      <c r="N31" s="12">
        <f>'R-Total'!R31</f>
        <v>202653677.50999999</v>
      </c>
    </row>
    <row r="32" spans="1:14" x14ac:dyDescent="0.3">
      <c r="A32" s="4" t="s">
        <v>22</v>
      </c>
      <c r="B32" s="25">
        <f>'R-G'!I32</f>
        <v>1601740.6600000001</v>
      </c>
      <c r="C32" s="20">
        <f>'R-FCS'!I32</f>
        <v>4226060.66</v>
      </c>
      <c r="D32" s="20">
        <f>'R-ADS'!I32</f>
        <v>2384854.2799999998</v>
      </c>
      <c r="E32" s="20">
        <f>'R-RC'!I32</f>
        <v>4598933.5699999994</v>
      </c>
      <c r="F32" s="20">
        <f>'R-WM'!I32</f>
        <v>1236451.04</v>
      </c>
      <c r="G32" s="20">
        <f>'R-TSM'!I32</f>
        <v>74781</v>
      </c>
      <c r="H32" s="20">
        <f>'R-E'!I32</f>
        <v>208515</v>
      </c>
      <c r="I32" s="20">
        <f>'R-BES'!I32</f>
        <v>1761309.9899999998</v>
      </c>
      <c r="J32" s="20">
        <f>'R-LRB'!I32</f>
        <v>935080.17</v>
      </c>
      <c r="K32" s="87">
        <f>'R-Total'!I32</f>
        <v>17027726.369999997</v>
      </c>
      <c r="L32" s="20">
        <f>'R-MR'!I32+'R-O'!I32</f>
        <v>3136648.5399999996</v>
      </c>
      <c r="M32" s="20">
        <f>'R-OR'!E32</f>
        <v>44763915.030000001</v>
      </c>
      <c r="N32" s="12">
        <f>'R-Total'!R32</f>
        <v>64928289.939999998</v>
      </c>
    </row>
    <row r="33" spans="1:14" x14ac:dyDescent="0.3">
      <c r="A33" s="4" t="s">
        <v>23</v>
      </c>
      <c r="B33" s="25">
        <f>'R-G'!I33</f>
        <v>2455897.3169510234</v>
      </c>
      <c r="C33" s="20">
        <f>'R-FCS'!I33</f>
        <v>3510539.5828098631</v>
      </c>
      <c r="D33" s="20">
        <f>'R-ADS'!I33</f>
        <v>189948.60965141733</v>
      </c>
      <c r="E33" s="20">
        <f>'R-RC'!I33</f>
        <v>2712655.9284332804</v>
      </c>
      <c r="F33" s="20">
        <f>'R-WM'!I33</f>
        <v>61871.5535555807</v>
      </c>
      <c r="G33" s="20">
        <f>'R-TSM'!I33</f>
        <v>18568.043479334898</v>
      </c>
      <c r="H33" s="20">
        <f>'R-E'!I33</f>
        <v>430962.8459210025</v>
      </c>
      <c r="I33" s="20">
        <f>'R-BES'!I33</f>
        <v>1881086.8483720622</v>
      </c>
      <c r="J33" s="20">
        <f>'R-LRB'!I33</f>
        <v>2750998.2008264353</v>
      </c>
      <c r="K33" s="87">
        <f>'R-Total'!I33</f>
        <v>14012528.93</v>
      </c>
      <c r="L33" s="20">
        <f>'R-MR'!I33+'R-O'!I33</f>
        <v>0</v>
      </c>
      <c r="M33" s="20">
        <f>'R-OR'!E33</f>
        <v>36768353.060000002</v>
      </c>
      <c r="N33" s="12">
        <f>'R-Total'!R33</f>
        <v>50780881.990000002</v>
      </c>
    </row>
    <row r="34" spans="1:14" x14ac:dyDescent="0.3">
      <c r="A34" s="4" t="s">
        <v>24</v>
      </c>
      <c r="B34" s="25">
        <f>'R-G'!I34</f>
        <v>7581188.5200000005</v>
      </c>
      <c r="C34" s="20">
        <f>'R-FCS'!I34</f>
        <v>9484326.8300000001</v>
      </c>
      <c r="D34" s="20">
        <f>'R-ADS'!I34</f>
        <v>5978386.5299999993</v>
      </c>
      <c r="E34" s="20">
        <f>'R-RC'!I34</f>
        <v>18629553.77</v>
      </c>
      <c r="F34" s="20">
        <f>'R-WM'!I34</f>
        <v>7416196.7600000007</v>
      </c>
      <c r="G34" s="20">
        <f>'R-TSM'!I34</f>
        <v>9710035.2299999986</v>
      </c>
      <c r="H34" s="20">
        <f>'R-E'!I34</f>
        <v>1107340.22</v>
      </c>
      <c r="I34" s="20">
        <f>'R-BES'!I34</f>
        <v>11688542.939999999</v>
      </c>
      <c r="J34" s="20">
        <f>'R-LRB'!I34</f>
        <v>22422542.300000001</v>
      </c>
      <c r="K34" s="87">
        <f>'R-Total'!I34</f>
        <v>94018113.099999994</v>
      </c>
      <c r="L34" s="20">
        <f>'R-MR'!I34+'R-O'!I34</f>
        <v>0</v>
      </c>
      <c r="M34" s="20">
        <f>'R-OR'!E34</f>
        <v>165336156.70000002</v>
      </c>
      <c r="N34" s="12">
        <f>'R-Total'!R34</f>
        <v>259354269.80000001</v>
      </c>
    </row>
    <row r="35" spans="1:14" x14ac:dyDescent="0.3">
      <c r="A35" s="4" t="s">
        <v>25</v>
      </c>
      <c r="B35" s="25">
        <f>'R-G'!I35</f>
        <v>10185855.25</v>
      </c>
      <c r="C35" s="20">
        <f>'R-FCS'!I35</f>
        <v>15589431</v>
      </c>
      <c r="D35" s="20">
        <f>'R-ADS'!I35</f>
        <v>9199500</v>
      </c>
      <c r="E35" s="20">
        <f>'R-RC'!I35</f>
        <v>4438776</v>
      </c>
      <c r="F35" s="20">
        <f>'R-WM'!I35</f>
        <v>1010729</v>
      </c>
      <c r="G35" s="20">
        <f>'R-TSM'!I35</f>
        <v>10124397</v>
      </c>
      <c r="H35" s="20">
        <f>'R-E'!I35</f>
        <v>370587</v>
      </c>
      <c r="I35" s="20">
        <f>'R-BES'!I35</f>
        <v>6515139</v>
      </c>
      <c r="J35" s="20">
        <f>'R-LRB'!I35</f>
        <v>0</v>
      </c>
      <c r="K35" s="87">
        <f>'R-Total'!I35</f>
        <v>57434414.25</v>
      </c>
      <c r="L35" s="20">
        <f>'R-MR'!I35+'R-O'!I35</f>
        <v>24764653</v>
      </c>
      <c r="M35" s="20">
        <f>'R-OR'!E35</f>
        <v>179888088.20000002</v>
      </c>
      <c r="N35" s="12">
        <f>'R-Total'!R35</f>
        <v>262087155.45000002</v>
      </c>
    </row>
    <row r="36" spans="1:14" x14ac:dyDescent="0.3">
      <c r="A36" s="4" t="s">
        <v>26</v>
      </c>
      <c r="B36" s="25">
        <f>'R-G'!I36</f>
        <v>19509302.740000002</v>
      </c>
      <c r="C36" s="20">
        <f>'R-FCS'!I36</f>
        <v>27908541.760000009</v>
      </c>
      <c r="D36" s="20">
        <f>'R-ADS'!I36</f>
        <v>23173930.220000003</v>
      </c>
      <c r="E36" s="20">
        <f>'R-RC'!I36</f>
        <v>40542798.480000004</v>
      </c>
      <c r="F36" s="20">
        <f>'R-WM'!I36</f>
        <v>16352257.379999999</v>
      </c>
      <c r="G36" s="20">
        <f>'R-TSM'!I36</f>
        <v>10191131.09</v>
      </c>
      <c r="H36" s="20">
        <f>'R-E'!I36</f>
        <v>942676.96000000008</v>
      </c>
      <c r="I36" s="20">
        <f>'R-BES'!I36</f>
        <v>49088980.25</v>
      </c>
      <c r="J36" s="20">
        <f>'R-LRB'!I36</f>
        <v>213714.00999999998</v>
      </c>
      <c r="K36" s="87">
        <f>'R-Total'!I36</f>
        <v>187923332.89000002</v>
      </c>
      <c r="L36" s="20">
        <f>'R-MR'!I36+'R-O'!I36</f>
        <v>2268842.85</v>
      </c>
      <c r="M36" s="20">
        <f>'R-OR'!E36</f>
        <v>319476281.75</v>
      </c>
      <c r="N36" s="12">
        <f>'R-Total'!R36</f>
        <v>509668457.49000001</v>
      </c>
    </row>
    <row r="37" spans="1:14" x14ac:dyDescent="0.3">
      <c r="A37" s="4" t="s">
        <v>27</v>
      </c>
      <c r="B37" s="25">
        <f>'R-G'!I37</f>
        <v>11446513</v>
      </c>
      <c r="C37" s="20">
        <f>'R-FCS'!I37</f>
        <v>13634618</v>
      </c>
      <c r="D37" s="20">
        <f>'R-ADS'!I37</f>
        <v>71385</v>
      </c>
      <c r="E37" s="20">
        <f>'R-RC'!I37</f>
        <v>9005371</v>
      </c>
      <c r="F37" s="20">
        <f>'R-WM'!I37</f>
        <v>6181386</v>
      </c>
      <c r="G37" s="20">
        <f>'R-TSM'!I37</f>
        <v>4456819</v>
      </c>
      <c r="H37" s="20">
        <f>'R-E'!I37</f>
        <v>1566687</v>
      </c>
      <c r="I37" s="20">
        <f>'R-BES'!I37</f>
        <v>4669843</v>
      </c>
      <c r="J37" s="20">
        <f>'R-LRB'!I37</f>
        <v>5634669</v>
      </c>
      <c r="K37" s="87">
        <f>'R-Total'!I37</f>
        <v>56667291</v>
      </c>
      <c r="L37" s="20">
        <f>'R-MR'!I37+'R-O'!I37</f>
        <v>5775035</v>
      </c>
      <c r="M37" s="20">
        <f>'R-OR'!E37</f>
        <v>107951879</v>
      </c>
      <c r="N37" s="12">
        <f>'R-Total'!R37</f>
        <v>170394205</v>
      </c>
    </row>
    <row r="38" spans="1:14" x14ac:dyDescent="0.3">
      <c r="A38" s="4" t="s">
        <v>28</v>
      </c>
      <c r="B38" s="25">
        <f>'R-G'!I38</f>
        <v>7534189</v>
      </c>
      <c r="C38" s="20">
        <f>'R-FCS'!I38</f>
        <v>156000</v>
      </c>
      <c r="D38" s="20">
        <f>'R-ADS'!I38</f>
        <v>22000</v>
      </c>
      <c r="E38" s="20">
        <f>'R-RC'!I38</f>
        <v>8677038</v>
      </c>
      <c r="F38" s="20">
        <f>'R-WM'!I38</f>
        <v>571895</v>
      </c>
      <c r="G38" s="20">
        <f>'R-TSM'!I38</f>
        <v>44000</v>
      </c>
      <c r="H38" s="20">
        <f>'R-E'!I38</f>
        <v>47342</v>
      </c>
      <c r="I38" s="20">
        <f>'R-BES'!I38</f>
        <v>3099106</v>
      </c>
      <c r="J38" s="20">
        <f>'R-LRB'!I38</f>
        <v>2043420</v>
      </c>
      <c r="K38" s="87">
        <f>'R-Total'!I38</f>
        <v>22194990</v>
      </c>
      <c r="L38" s="20">
        <f>'R-MR'!I38+'R-O'!I38</f>
        <v>0</v>
      </c>
      <c r="M38" s="20">
        <f>'R-OR'!E38</f>
        <v>31841010</v>
      </c>
      <c r="N38" s="12">
        <f>'R-Total'!R38</f>
        <v>54036000</v>
      </c>
    </row>
    <row r="39" spans="1:14" x14ac:dyDescent="0.3">
      <c r="A39" s="4" t="s">
        <v>29</v>
      </c>
      <c r="B39" s="25">
        <f>'R-G'!I39</f>
        <v>998305.19</v>
      </c>
      <c r="C39" s="20">
        <f>'R-FCS'!I39</f>
        <v>407605.48</v>
      </c>
      <c r="D39" s="20">
        <f>'R-ADS'!I39</f>
        <v>1173021.5399999998</v>
      </c>
      <c r="E39" s="20">
        <f>'R-RC'!I39</f>
        <v>759157.72</v>
      </c>
      <c r="F39" s="20">
        <f>'R-WM'!I39</f>
        <v>469607.64999999997</v>
      </c>
      <c r="G39" s="20">
        <f>'R-TSM'!I39</f>
        <v>19387</v>
      </c>
      <c r="H39" s="20">
        <f>'R-E'!I39</f>
        <v>182718</v>
      </c>
      <c r="I39" s="20">
        <f>'R-BES'!I39</f>
        <v>1877596.4900000002</v>
      </c>
      <c r="J39" s="20">
        <f>'R-LRB'!I39</f>
        <v>1945747.41</v>
      </c>
      <c r="K39" s="87">
        <f>'R-Total'!I39</f>
        <v>7833146.4800000004</v>
      </c>
      <c r="L39" s="20">
        <f>'R-MR'!I39+'R-O'!I39</f>
        <v>-28078</v>
      </c>
      <c r="M39" s="20">
        <f>'R-OR'!E39</f>
        <v>15787427.220000001</v>
      </c>
      <c r="N39" s="12">
        <f>'R-Total'!R39</f>
        <v>23592495.700000003</v>
      </c>
    </row>
    <row r="40" spans="1:14" x14ac:dyDescent="0.3">
      <c r="A40" s="4" t="s">
        <v>30</v>
      </c>
      <c r="B40" s="25">
        <f>'R-G'!I40</f>
        <v>6788172</v>
      </c>
      <c r="C40" s="20">
        <f>'R-FCS'!I40</f>
        <v>4656738</v>
      </c>
      <c r="D40" s="20">
        <f>'R-ADS'!I40</f>
        <v>1746987</v>
      </c>
      <c r="E40" s="20">
        <f>'R-RC'!I40</f>
        <v>5743756</v>
      </c>
      <c r="F40" s="20">
        <f>'R-WM'!I40</f>
        <v>631415</v>
      </c>
      <c r="G40" s="20">
        <f>'R-TSM'!I40</f>
        <v>2819327</v>
      </c>
      <c r="H40" s="20">
        <f>'R-E'!I40</f>
        <v>584140</v>
      </c>
      <c r="I40" s="20">
        <f>'R-BES'!I40</f>
        <v>19561504</v>
      </c>
      <c r="J40" s="20">
        <f>'R-LRB'!I40</f>
        <v>2537910</v>
      </c>
      <c r="K40" s="87">
        <f>'R-Total'!I40</f>
        <v>45069949</v>
      </c>
      <c r="L40" s="20">
        <f>'R-MR'!I40+'R-O'!I40</f>
        <v>0</v>
      </c>
      <c r="M40" s="20">
        <f>'R-OR'!E40</f>
        <v>129792156</v>
      </c>
      <c r="N40" s="12">
        <f>'R-Total'!R40</f>
        <v>174862105</v>
      </c>
    </row>
    <row r="41" spans="1:14" x14ac:dyDescent="0.3">
      <c r="A41" s="4" t="s">
        <v>31</v>
      </c>
      <c r="B41" s="25">
        <f>'R-G'!I41</f>
        <v>3782254.78</v>
      </c>
      <c r="C41" s="20">
        <f>'R-FCS'!I41</f>
        <v>1798842.89</v>
      </c>
      <c r="D41" s="20">
        <f>'R-ADS'!I41</f>
        <v>0</v>
      </c>
      <c r="E41" s="20">
        <f>'R-RC'!I41</f>
        <v>5081268.59</v>
      </c>
      <c r="F41" s="20">
        <f>'R-WM'!I41</f>
        <v>3812536.48</v>
      </c>
      <c r="G41" s="20">
        <f>'R-TSM'!I41</f>
        <v>1470119.54</v>
      </c>
      <c r="H41" s="20">
        <f>'R-E'!I41</f>
        <v>220847.23</v>
      </c>
      <c r="I41" s="20">
        <f>'R-BES'!I41</f>
        <v>2833298.55</v>
      </c>
      <c r="J41" s="20">
        <f>'R-LRB'!I41</f>
        <v>1764400.6199999999</v>
      </c>
      <c r="K41" s="87">
        <f>'R-Total'!I41</f>
        <v>20763568.680000003</v>
      </c>
      <c r="L41" s="20">
        <f>'R-MR'!I41+'R-O'!I41</f>
        <v>551078.21</v>
      </c>
      <c r="M41" s="20">
        <f>'R-OR'!E41</f>
        <v>40626471</v>
      </c>
      <c r="N41" s="12">
        <f>'R-Total'!R41</f>
        <v>61941117.890000001</v>
      </c>
    </row>
    <row r="42" spans="1:14" x14ac:dyDescent="0.3">
      <c r="A42" s="4" t="s">
        <v>32</v>
      </c>
      <c r="B42" s="25">
        <f>'R-G'!I42</f>
        <v>20373356.610000003</v>
      </c>
      <c r="C42" s="20">
        <f>'R-FCS'!I42</f>
        <v>35438327.873033941</v>
      </c>
      <c r="D42" s="20">
        <f>'R-ADS'!I42</f>
        <v>12577102.07447662</v>
      </c>
      <c r="E42" s="20">
        <f>'R-RC'!I42</f>
        <v>32422558.403947689</v>
      </c>
      <c r="F42" s="20">
        <f>'R-WM'!I42</f>
        <v>3565156.44</v>
      </c>
      <c r="G42" s="20">
        <f>'R-TSM'!I42</f>
        <v>5761029.9653470097</v>
      </c>
      <c r="H42" s="20">
        <f>'R-E'!I42</f>
        <v>1870824.5</v>
      </c>
      <c r="I42" s="20">
        <f>'R-BES'!I42</f>
        <v>39045922.022677183</v>
      </c>
      <c r="J42" s="20">
        <f>'R-LRB'!I42</f>
        <v>8109727.2733983267</v>
      </c>
      <c r="K42" s="87">
        <f>'R-Total'!I42</f>
        <v>159164005.16288078</v>
      </c>
      <c r="L42" s="20">
        <f>'R-MR'!I42+'R-O'!I42</f>
        <v>0</v>
      </c>
      <c r="M42" s="20">
        <f>'R-OR'!E42</f>
        <v>245474197.58000001</v>
      </c>
      <c r="N42" s="12">
        <f>'R-Total'!R42</f>
        <v>404638202.74288082</v>
      </c>
    </row>
    <row r="43" spans="1:14" x14ac:dyDescent="0.3">
      <c r="A43" s="4" t="s">
        <v>33</v>
      </c>
      <c r="B43" s="25">
        <f>'R-G'!I43</f>
        <v>1835636</v>
      </c>
      <c r="C43" s="20">
        <f>'R-FCS'!I43</f>
        <v>722357</v>
      </c>
      <c r="D43" s="20">
        <f>'R-ADS'!I43</f>
        <v>31405</v>
      </c>
      <c r="E43" s="20">
        <f>'R-RC'!I43</f>
        <v>2330828.62</v>
      </c>
      <c r="F43" s="20">
        <f>'R-WM'!I43</f>
        <v>249720</v>
      </c>
      <c r="G43" s="20">
        <f>'R-TSM'!I43</f>
        <v>80815</v>
      </c>
      <c r="H43" s="20">
        <f>'R-E'!I43</f>
        <v>123319</v>
      </c>
      <c r="I43" s="20">
        <f>'R-BES'!I43</f>
        <v>5815426</v>
      </c>
      <c r="J43" s="20">
        <f>'R-LRB'!I43</f>
        <v>319487</v>
      </c>
      <c r="K43" s="87">
        <f>'R-Total'!I43</f>
        <v>11508993.620000001</v>
      </c>
      <c r="L43" s="20">
        <f>'R-MR'!I43+'R-O'!I43</f>
        <v>1342089.58</v>
      </c>
      <c r="M43" s="20">
        <f>'R-OR'!E43</f>
        <v>26474663</v>
      </c>
      <c r="N43" s="12">
        <f>'R-Total'!R43</f>
        <v>39325746.200000003</v>
      </c>
    </row>
    <row r="44" spans="1:14" x14ac:dyDescent="0.3">
      <c r="A44" s="4" t="s">
        <v>34</v>
      </c>
      <c r="B44" s="25">
        <f>'R-G'!I44</f>
        <v>12507732.640000001</v>
      </c>
      <c r="C44" s="20">
        <f>'R-FCS'!I44</f>
        <v>20251528.09</v>
      </c>
      <c r="D44" s="20">
        <f>'R-ADS'!I44</f>
        <v>36390298.719999999</v>
      </c>
      <c r="E44" s="20">
        <f>'R-RC'!I44</f>
        <v>30865861</v>
      </c>
      <c r="F44" s="20">
        <f>'R-WM'!I44</f>
        <v>852424.58</v>
      </c>
      <c r="G44" s="20">
        <f>'R-TSM'!I44</f>
        <v>768302</v>
      </c>
      <c r="H44" s="20">
        <f>'R-E'!I44</f>
        <v>325668</v>
      </c>
      <c r="I44" s="20">
        <f>'R-BES'!I44</f>
        <v>7675949.7300000004</v>
      </c>
      <c r="J44" s="20">
        <f>'R-LRB'!I44</f>
        <v>2176692</v>
      </c>
      <c r="K44" s="87">
        <f>'R-Total'!I44</f>
        <v>111814456.76000001</v>
      </c>
      <c r="L44" s="20">
        <f>'R-MR'!I44+'R-O'!I44</f>
        <v>0</v>
      </c>
      <c r="M44" s="20">
        <f>'R-OR'!E44</f>
        <v>165892270.78999999</v>
      </c>
      <c r="N44" s="12">
        <f>'R-Total'!R44</f>
        <v>277706727.55000001</v>
      </c>
    </row>
    <row r="45" spans="1:14" x14ac:dyDescent="0.3">
      <c r="A45" s="4" t="s">
        <v>35</v>
      </c>
      <c r="B45" s="25">
        <f>'R-G'!I45</f>
        <v>6682481</v>
      </c>
      <c r="C45" s="20">
        <f>'R-FCS'!I45</f>
        <v>15439835</v>
      </c>
      <c r="D45" s="20">
        <f>'R-ADS'!I45</f>
        <v>2357974</v>
      </c>
      <c r="E45" s="20">
        <f>'R-RC'!I45</f>
        <v>11359196</v>
      </c>
      <c r="F45" s="20">
        <f>'R-WM'!I45</f>
        <v>627462</v>
      </c>
      <c r="G45" s="20">
        <f>'R-TSM'!I45</f>
        <v>1545522</v>
      </c>
      <c r="H45" s="20">
        <f>'R-E'!I45</f>
        <v>951732</v>
      </c>
      <c r="I45" s="20">
        <f>'R-BES'!I45</f>
        <v>9826921</v>
      </c>
      <c r="J45" s="20">
        <f>'R-LRB'!I45</f>
        <v>170433</v>
      </c>
      <c r="K45" s="87">
        <f>'R-Total'!I45</f>
        <v>48961556</v>
      </c>
      <c r="L45" s="20">
        <f>'R-MR'!I45+'R-O'!I45</f>
        <v>0</v>
      </c>
      <c r="M45" s="20">
        <f>'R-OR'!E45</f>
        <v>151614906</v>
      </c>
      <c r="N45" s="12">
        <f>'R-Total'!R45</f>
        <v>200576462</v>
      </c>
    </row>
    <row r="46" spans="1:14" x14ac:dyDescent="0.3">
      <c r="A46" s="4" t="s">
        <v>36</v>
      </c>
      <c r="B46" s="25">
        <f>'R-G'!I46</f>
        <v>7043761.7798502278</v>
      </c>
      <c r="C46" s="20">
        <f>'R-FCS'!I46</f>
        <v>16262273.249798216</v>
      </c>
      <c r="D46" s="20">
        <f>'R-ADS'!I46</f>
        <v>2190077.728840352</v>
      </c>
      <c r="E46" s="20">
        <f>'R-RC'!I46</f>
        <v>9719054.5915801991</v>
      </c>
      <c r="F46" s="20">
        <f>'R-WM'!I46</f>
        <v>3355710.065211318</v>
      </c>
      <c r="G46" s="20">
        <f>'R-TSM'!I46</f>
        <v>1766797.4981686815</v>
      </c>
      <c r="H46" s="20">
        <f>'R-E'!I46</f>
        <v>3022972.6508829114</v>
      </c>
      <c r="I46" s="20">
        <f>'R-BES'!I46</f>
        <v>3741155.9951948165</v>
      </c>
      <c r="J46" s="20">
        <f>'R-LRB'!I46</f>
        <v>2691711.2453705231</v>
      </c>
      <c r="K46" s="87">
        <f>'R-Total'!I46</f>
        <v>49793514.804897249</v>
      </c>
      <c r="L46" s="20">
        <f>'R-MR'!I46+'R-O'!I46</f>
        <v>0</v>
      </c>
      <c r="M46" s="20">
        <f>'R-OR'!E46</f>
        <v>108388644.91</v>
      </c>
      <c r="N46" s="12">
        <f>'R-Total'!R46</f>
        <v>158182159.71489725</v>
      </c>
    </row>
    <row r="47" spans="1:14" x14ac:dyDescent="0.3">
      <c r="A47" s="4" t="s">
        <v>37</v>
      </c>
      <c r="B47" s="25">
        <f>'R-G'!I47</f>
        <v>7467293.4400000004</v>
      </c>
      <c r="C47" s="20">
        <f>'R-FCS'!I47</f>
        <v>1325560.48</v>
      </c>
      <c r="D47" s="20">
        <f>'R-ADS'!I47</f>
        <v>1296224.96</v>
      </c>
      <c r="E47" s="20">
        <f>'R-RC'!I47</f>
        <v>1555378.27</v>
      </c>
      <c r="F47" s="20">
        <f>'R-WM'!I47</f>
        <v>44648.140000000007</v>
      </c>
      <c r="G47" s="20">
        <f>'R-TSM'!I47</f>
        <v>7258</v>
      </c>
      <c r="H47" s="20">
        <f>'R-E'!I47</f>
        <v>174566.82</v>
      </c>
      <c r="I47" s="20">
        <f>'R-BES'!I47</f>
        <v>1081320.22</v>
      </c>
      <c r="J47" s="20">
        <f>'R-LRB'!I47</f>
        <v>5023684.38</v>
      </c>
      <c r="K47" s="87">
        <f>'R-Total'!I47</f>
        <v>17975934.710000001</v>
      </c>
      <c r="L47" s="20">
        <f>'R-MR'!I47+'R-O'!I47</f>
        <v>640337.65</v>
      </c>
      <c r="M47" s="20">
        <f>'R-OR'!E47</f>
        <v>25821520</v>
      </c>
      <c r="N47" s="12">
        <f>'R-Total'!R47</f>
        <v>44437792.359999999</v>
      </c>
    </row>
    <row r="48" spans="1:14" x14ac:dyDescent="0.3">
      <c r="A48" s="4" t="s">
        <v>38</v>
      </c>
      <c r="B48" s="25">
        <f>'R-G'!I48</f>
        <v>23033757.827999998</v>
      </c>
      <c r="C48" s="20">
        <f>'R-FCS'!I48</f>
        <v>6359859.5350000001</v>
      </c>
      <c r="D48" s="20">
        <f>'R-ADS'!I48</f>
        <v>1867008.32</v>
      </c>
      <c r="E48" s="20">
        <f>'R-RC'!I48</f>
        <v>5157679.9350000005</v>
      </c>
      <c r="F48" s="20">
        <f>'R-WM'!I48</f>
        <v>1633181.87</v>
      </c>
      <c r="G48" s="20">
        <f>'R-TSM'!I48</f>
        <v>818521</v>
      </c>
      <c r="H48" s="20">
        <f>'R-E'!I48</f>
        <v>673309.68099999998</v>
      </c>
      <c r="I48" s="20">
        <f>'R-BES'!I48</f>
        <v>4805922.4100000011</v>
      </c>
      <c r="J48" s="20">
        <f>'R-LRB'!I48</f>
        <v>5100760</v>
      </c>
      <c r="K48" s="87">
        <f>'R-Total'!I48</f>
        <v>49450000.579000004</v>
      </c>
      <c r="L48" s="20">
        <f>'R-MR'!I48+'R-O'!I48</f>
        <v>0</v>
      </c>
      <c r="M48" s="20">
        <f>'R-OR'!E48</f>
        <v>69999399</v>
      </c>
      <c r="N48" s="12">
        <f>'R-Total'!R48</f>
        <v>119449399.579</v>
      </c>
    </row>
    <row r="49" spans="1:14" x14ac:dyDescent="0.3">
      <c r="A49" s="4" t="s">
        <v>39</v>
      </c>
      <c r="B49" s="25">
        <f>'R-G'!I49</f>
        <v>13815180.690000001</v>
      </c>
      <c r="C49" s="20">
        <f>'R-FCS'!I49</f>
        <v>2403932.4199999995</v>
      </c>
      <c r="D49" s="20">
        <f>'R-ADS'!I49</f>
        <v>7484293.959999999</v>
      </c>
      <c r="E49" s="20">
        <f>'R-RC'!I49</f>
        <v>2187552.84</v>
      </c>
      <c r="F49" s="20">
        <f>'R-WM'!I49</f>
        <v>39665.65</v>
      </c>
      <c r="G49" s="20">
        <f>'R-TSM'!I49</f>
        <v>1227048.3999999999</v>
      </c>
      <c r="H49" s="20">
        <f>'R-E'!I49</f>
        <v>628651.86</v>
      </c>
      <c r="I49" s="20">
        <f>'R-BES'!I49</f>
        <v>2951649.38</v>
      </c>
      <c r="J49" s="20">
        <f>'R-LRB'!I49</f>
        <v>787581.8</v>
      </c>
      <c r="K49" s="87">
        <f>'R-Total'!I49</f>
        <v>31525556.999999996</v>
      </c>
      <c r="L49" s="20">
        <f>'R-MR'!I49+'R-O'!I49</f>
        <v>148603.81</v>
      </c>
      <c r="M49" s="20">
        <f>'R-OR'!E49</f>
        <v>122682200</v>
      </c>
      <c r="N49" s="12">
        <f>'R-Total'!R49</f>
        <v>154356360.81</v>
      </c>
    </row>
    <row r="50" spans="1:14" x14ac:dyDescent="0.3">
      <c r="A50" s="4" t="s">
        <v>40</v>
      </c>
      <c r="B50" s="25">
        <f>'R-G'!I50</f>
        <v>1483415.29</v>
      </c>
      <c r="C50" s="20">
        <f>'R-FCS'!I50</f>
        <v>1597800</v>
      </c>
      <c r="D50" s="20">
        <f>'R-ADS'!I50</f>
        <v>106069.81</v>
      </c>
      <c r="E50" s="20">
        <f>'R-RC'!I50</f>
        <v>662743.68999999994</v>
      </c>
      <c r="F50" s="20">
        <f>'R-WM'!I50</f>
        <v>480577.29</v>
      </c>
      <c r="G50" s="20">
        <f>'R-TSM'!I50</f>
        <v>10000</v>
      </c>
      <c r="H50" s="20">
        <f>'R-E'!I50</f>
        <v>329601.34000000003</v>
      </c>
      <c r="I50" s="20">
        <f>'R-BES'!I50</f>
        <v>1025049.98</v>
      </c>
      <c r="J50" s="20">
        <f>'R-LRB'!I50</f>
        <v>734002.92</v>
      </c>
      <c r="K50" s="87">
        <f>'R-Total'!I50</f>
        <v>6429260.3199999994</v>
      </c>
      <c r="L50" s="20">
        <f>'R-MR'!I50+'R-O'!I50</f>
        <v>2785219</v>
      </c>
      <c r="M50" s="20">
        <f>'R-OR'!E50</f>
        <v>4711107.76</v>
      </c>
      <c r="N50" s="12">
        <f>'R-Total'!R50</f>
        <v>30585999.710000001</v>
      </c>
    </row>
    <row r="51" spans="1:14" x14ac:dyDescent="0.3">
      <c r="A51" s="4" t="s">
        <v>41</v>
      </c>
      <c r="B51" s="25">
        <f>'R-G'!I51</f>
        <v>8215035</v>
      </c>
      <c r="C51" s="20">
        <f>'R-FCS'!I51</f>
        <v>2935218</v>
      </c>
      <c r="D51" s="20">
        <f>'R-ADS'!I51</f>
        <v>1069525</v>
      </c>
      <c r="E51" s="20">
        <f>'R-RC'!I51</f>
        <v>13743621</v>
      </c>
      <c r="F51" s="20">
        <f>'R-WM'!I51</f>
        <v>305661</v>
      </c>
      <c r="G51" s="20">
        <f>'R-TSM'!I51</f>
        <v>13178794</v>
      </c>
      <c r="H51" s="20">
        <f>'R-E'!I51</f>
        <v>478112</v>
      </c>
      <c r="I51" s="20">
        <f>'R-BES'!I51</f>
        <v>3895477</v>
      </c>
      <c r="J51" s="20">
        <f>'R-LRB'!I51</f>
        <v>6884232</v>
      </c>
      <c r="K51" s="87">
        <f>'R-Total'!I51</f>
        <v>50705675</v>
      </c>
      <c r="L51" s="20">
        <f>'R-MR'!I51+'R-O'!I51</f>
        <v>0</v>
      </c>
      <c r="M51" s="20">
        <f>'R-OR'!E51</f>
        <v>120396616</v>
      </c>
      <c r="N51" s="12">
        <f>'R-Total'!R51</f>
        <v>171102291</v>
      </c>
    </row>
    <row r="52" spans="1:14" x14ac:dyDescent="0.3">
      <c r="A52" s="4" t="s">
        <v>42</v>
      </c>
      <c r="B52" s="25">
        <f>'R-G'!I52</f>
        <v>7472356.6700000009</v>
      </c>
      <c r="C52" s="20">
        <f>'R-FCS'!I52</f>
        <v>3600735.69</v>
      </c>
      <c r="D52" s="20">
        <f>'R-ADS'!I52</f>
        <v>8026501.75</v>
      </c>
      <c r="E52" s="20">
        <f>'R-RC'!I52</f>
        <v>30031748.140000008</v>
      </c>
      <c r="F52" s="20">
        <f>'R-WM'!I52</f>
        <v>307235</v>
      </c>
      <c r="G52" s="20">
        <f>'R-TSM'!I52</f>
        <v>3989429.69</v>
      </c>
      <c r="H52" s="20">
        <f>'R-E'!I52</f>
        <v>1346703.1500000001</v>
      </c>
      <c r="I52" s="20">
        <f>'R-BES'!I52</f>
        <v>3605235.86</v>
      </c>
      <c r="J52" s="20">
        <f>'R-LRB'!I52</f>
        <v>1109853.99</v>
      </c>
      <c r="K52" s="87">
        <f>'R-Total'!I52</f>
        <v>59489799.940000005</v>
      </c>
      <c r="L52" s="20">
        <f>'R-MR'!I52+'R-O'!I52</f>
        <v>0</v>
      </c>
      <c r="M52" s="20">
        <f>'R-OR'!E52</f>
        <v>6506228</v>
      </c>
      <c r="N52" s="12">
        <f>'R-Total'!R52</f>
        <v>65996027.940000005</v>
      </c>
    </row>
    <row r="53" spans="1:14" x14ac:dyDescent="0.3">
      <c r="A53" s="4" t="s">
        <v>43</v>
      </c>
      <c r="B53" s="25">
        <f>'R-G'!I53</f>
        <v>11244000</v>
      </c>
      <c r="C53" s="20">
        <f>'R-FCS'!I53</f>
        <v>10641000</v>
      </c>
      <c r="D53" s="20">
        <f>'R-ADS'!I53</f>
        <v>1216000</v>
      </c>
      <c r="E53" s="20">
        <f>'R-RC'!I53</f>
        <v>15630000</v>
      </c>
      <c r="F53" s="20">
        <f>'R-WM'!I53</f>
        <v>1797000</v>
      </c>
      <c r="G53" s="20">
        <f>'R-TSM'!I53</f>
        <v>77653000</v>
      </c>
      <c r="H53" s="20">
        <f>'R-E'!I53</f>
        <v>245000</v>
      </c>
      <c r="I53" s="20">
        <f>'R-BES'!I53</f>
        <v>389986834</v>
      </c>
      <c r="J53" s="20">
        <f>'R-LRB'!I53</f>
        <v>13783000</v>
      </c>
      <c r="K53" s="87">
        <f>'R-Total'!I53</f>
        <v>522195834</v>
      </c>
      <c r="L53" s="20">
        <f>'R-MR'!I53+'R-O'!I53</f>
        <v>0</v>
      </c>
      <c r="M53" s="20">
        <f>'R-OR'!E53</f>
        <v>355109166</v>
      </c>
      <c r="N53" s="12">
        <f>'R-Total'!R53</f>
        <v>877305000</v>
      </c>
    </row>
    <row r="54" spans="1:14" x14ac:dyDescent="0.3">
      <c r="A54" s="4" t="s">
        <v>262</v>
      </c>
      <c r="B54" s="25">
        <f>'R-G'!I54</f>
        <v>412330812.25999999</v>
      </c>
      <c r="C54" s="20">
        <f>'R-FCS'!I54</f>
        <v>9990588.3500000015</v>
      </c>
      <c r="D54" s="20">
        <f>'R-ADS'!I54</f>
        <v>3988924.2300000004</v>
      </c>
      <c r="E54" s="20">
        <f>'R-RC'!I54</f>
        <v>15882953.99</v>
      </c>
      <c r="F54" s="20">
        <f>'R-WM'!I54</f>
        <v>2593164.77</v>
      </c>
      <c r="G54" s="20">
        <f>'R-TSM'!I54</f>
        <v>2012876.66</v>
      </c>
      <c r="H54" s="20">
        <f>'R-E'!I54</f>
        <v>123838</v>
      </c>
      <c r="I54" s="20">
        <f>'R-BES'!I54</f>
        <v>4424072.4200000009</v>
      </c>
      <c r="J54" s="20">
        <f>'R-LRB'!I54</f>
        <v>10859548.050000001</v>
      </c>
      <c r="K54" s="87">
        <f>'R-Total'!I54</f>
        <v>462206778.73000008</v>
      </c>
      <c r="L54" s="20">
        <f>'R-MR'!I54+'R-O'!I54</f>
        <v>0</v>
      </c>
      <c r="M54" s="20">
        <f>'R-OR'!E54</f>
        <v>190430324.25999999</v>
      </c>
      <c r="N54" s="12">
        <f>'R-Total'!R54</f>
        <v>652637102.99000001</v>
      </c>
    </row>
    <row r="55" spans="1:14" x14ac:dyDescent="0.3">
      <c r="A55" s="4" t="s">
        <v>324</v>
      </c>
      <c r="B55" s="25">
        <f>'R-G'!I55</f>
        <v>7659019.7000000002</v>
      </c>
      <c r="C55" s="20">
        <f>'R-FCS'!I55</f>
        <v>4926812.9499999993</v>
      </c>
      <c r="D55" s="20">
        <f>'R-ADS'!I55</f>
        <v>9840858.1799999997</v>
      </c>
      <c r="E55" s="20">
        <f>'R-RC'!I55</f>
        <v>5933996.7199999997</v>
      </c>
      <c r="F55" s="20">
        <f>'R-WM'!I55</f>
        <v>1156960.19</v>
      </c>
      <c r="G55" s="20">
        <f>'R-TSM'!I55</f>
        <v>15171319.809999999</v>
      </c>
      <c r="H55" s="20">
        <f>'R-E'!I55</f>
        <v>611097.49000000011</v>
      </c>
      <c r="I55" s="20">
        <f>'R-BES'!I55</f>
        <v>22190210.849999998</v>
      </c>
      <c r="J55" s="20">
        <f>'R-LRB'!I55</f>
        <v>1370865.43</v>
      </c>
      <c r="K55" s="87">
        <f>'R-Total'!I55</f>
        <v>68861141.320000008</v>
      </c>
      <c r="L55" s="20">
        <f>'R-MR'!I55+'R-O'!I55</f>
        <v>0</v>
      </c>
      <c r="M55" s="20">
        <f>'R-OR'!E55</f>
        <v>186032984.90000001</v>
      </c>
      <c r="N55" s="12">
        <f>'R-Total'!R55</f>
        <v>254894126.22000003</v>
      </c>
    </row>
    <row r="56" spans="1:14" x14ac:dyDescent="0.3">
      <c r="A56" s="4" t="s">
        <v>44</v>
      </c>
      <c r="B56" s="25">
        <f>'R-G'!I56</f>
        <v>9473000</v>
      </c>
      <c r="C56" s="20">
        <f>'R-FCS'!I56</f>
        <v>7441000</v>
      </c>
      <c r="D56" s="20">
        <f>'R-ADS'!I56</f>
        <v>3118000</v>
      </c>
      <c r="E56" s="20">
        <f>'R-RC'!I56</f>
        <v>7108000</v>
      </c>
      <c r="F56" s="20">
        <f>'R-WM'!I56</f>
        <v>2803000</v>
      </c>
      <c r="G56" s="20">
        <f>'R-TSM'!I56</f>
        <v>157000</v>
      </c>
      <c r="H56" s="20">
        <f>'R-E'!I56</f>
        <v>822000</v>
      </c>
      <c r="I56" s="20">
        <f>'R-BES'!I56</f>
        <v>6799000</v>
      </c>
      <c r="J56" s="20">
        <f>'R-LRB'!I56</f>
        <v>4841000</v>
      </c>
      <c r="K56" s="87">
        <f>'R-Total'!I56</f>
        <v>42562000</v>
      </c>
      <c r="L56" s="20">
        <f>'R-MR'!I56+'R-O'!I56</f>
        <v>650000</v>
      </c>
      <c r="M56" s="20">
        <f>'R-OR'!E56</f>
        <v>104735831</v>
      </c>
      <c r="N56" s="12">
        <f>'R-Total'!R56</f>
        <v>147947831</v>
      </c>
    </row>
    <row r="57" spans="1:14" x14ac:dyDescent="0.3">
      <c r="A57" s="4" t="s">
        <v>45</v>
      </c>
      <c r="B57" s="25">
        <f>'R-G'!I57</f>
        <v>66027889.249999993</v>
      </c>
      <c r="C57" s="20">
        <f>'R-FCS'!I57</f>
        <v>7479032.9199999999</v>
      </c>
      <c r="D57" s="20">
        <f>'R-ADS'!I57</f>
        <v>10676.23</v>
      </c>
      <c r="E57" s="20">
        <f>'R-RC'!I57</f>
        <v>11342960.75</v>
      </c>
      <c r="F57" s="20">
        <f>'R-WM'!I57</f>
        <v>2520001.7799999998</v>
      </c>
      <c r="G57" s="20">
        <f>'R-TSM'!I57</f>
        <v>734059.39</v>
      </c>
      <c r="H57" s="20">
        <f>'R-E'!I57</f>
        <v>416163.99</v>
      </c>
      <c r="I57" s="20">
        <f>'R-BES'!I57</f>
        <v>18105171.149999999</v>
      </c>
      <c r="J57" s="20">
        <f>'R-LRB'!I57</f>
        <v>6648420.9199999999</v>
      </c>
      <c r="K57" s="87">
        <f>'R-Total'!I57</f>
        <v>113284376.37999998</v>
      </c>
      <c r="L57" s="20">
        <f>'R-MR'!I57+'R-O'!I57</f>
        <v>96702.53</v>
      </c>
      <c r="M57" s="20">
        <f>'R-OR'!E57</f>
        <v>70095824.109999999</v>
      </c>
      <c r="N57" s="12">
        <f>'R-Total'!R57</f>
        <v>183476903.01999998</v>
      </c>
    </row>
    <row r="58" spans="1:14" x14ac:dyDescent="0.3">
      <c r="A58" s="4" t="s">
        <v>46</v>
      </c>
      <c r="B58" s="25">
        <f>'R-G'!I58</f>
        <v>3616055</v>
      </c>
      <c r="C58" s="20">
        <f>'R-FCS'!I58</f>
        <v>826128</v>
      </c>
      <c r="D58" s="20">
        <f>'R-ADS'!I58</f>
        <v>0</v>
      </c>
      <c r="E58" s="20">
        <f>'R-RC'!I58</f>
        <v>1298565</v>
      </c>
      <c r="F58" s="20">
        <f>'R-WM'!I58</f>
        <v>1673454</v>
      </c>
      <c r="G58" s="20">
        <f>'R-TSM'!I58</f>
        <v>1352988</v>
      </c>
      <c r="H58" s="20">
        <f>'R-E'!I58</f>
        <v>3065213</v>
      </c>
      <c r="I58" s="20">
        <f>'R-BES'!I58</f>
        <v>2141189</v>
      </c>
      <c r="J58" s="20">
        <f>'R-LRB'!I58</f>
        <v>2755146</v>
      </c>
      <c r="K58" s="87">
        <f>'R-Total'!I58</f>
        <v>16728738</v>
      </c>
      <c r="L58" s="20">
        <f>'R-MR'!I58+'R-O'!I58</f>
        <v>89819</v>
      </c>
      <c r="M58" s="20">
        <f>'R-OR'!E58</f>
        <v>59042188.310000002</v>
      </c>
      <c r="N58" s="12">
        <f>'R-Total'!R58</f>
        <v>75860745.310000002</v>
      </c>
    </row>
    <row r="59" spans="1:14" x14ac:dyDescent="0.3">
      <c r="A59" s="4" t="s">
        <v>47</v>
      </c>
      <c r="B59" s="25">
        <f>'R-G'!I59</f>
        <v>14721269</v>
      </c>
      <c r="C59" s="20">
        <f>'R-FCS'!I59</f>
        <v>5585701</v>
      </c>
      <c r="D59" s="20">
        <f>'R-ADS'!I59</f>
        <v>9271365</v>
      </c>
      <c r="E59" s="20">
        <f>'R-RC'!I59</f>
        <v>28967892</v>
      </c>
      <c r="F59" s="20">
        <f>'R-WM'!I59</f>
        <v>5374545</v>
      </c>
      <c r="G59" s="20">
        <f>'R-TSM'!I59</f>
        <v>8729797</v>
      </c>
      <c r="H59" s="20">
        <f>'R-E'!I59</f>
        <v>767055</v>
      </c>
      <c r="I59" s="20">
        <f>'R-BES'!I59</f>
        <v>5455687</v>
      </c>
      <c r="J59" s="20">
        <f>'R-LRB'!I59</f>
        <v>2769000</v>
      </c>
      <c r="K59" s="87">
        <f>'R-Total'!I59</f>
        <v>81642311</v>
      </c>
      <c r="L59" s="20">
        <f>'R-MR'!I59+'R-O'!I59</f>
        <v>0</v>
      </c>
      <c r="M59" s="20">
        <f>'R-OR'!E59</f>
        <v>146940036</v>
      </c>
      <c r="N59" s="12">
        <f>'R-Total'!R59</f>
        <v>228582347</v>
      </c>
    </row>
    <row r="60" spans="1:14" x14ac:dyDescent="0.3">
      <c r="A60" s="4" t="s">
        <v>48</v>
      </c>
      <c r="B60" s="25">
        <f>'R-G'!I60</f>
        <v>5014027.8059154963</v>
      </c>
      <c r="C60" s="20">
        <f>'R-FCS'!I60</f>
        <v>21532027.289859157</v>
      </c>
      <c r="D60" s="20">
        <f>'R-ADS'!I60</f>
        <v>16181861.230000019</v>
      </c>
      <c r="E60" s="20">
        <f>'R-RC'!I60</f>
        <v>19260010.367323946</v>
      </c>
      <c r="F60" s="20">
        <f>'R-WM'!I60</f>
        <v>1018861.8699999994</v>
      </c>
      <c r="G60" s="20">
        <f>'R-TSM'!I60</f>
        <v>11592677.990000587</v>
      </c>
      <c r="H60" s="20">
        <f>'R-E'!I60</f>
        <v>908525.96232394374</v>
      </c>
      <c r="I60" s="20">
        <f>'R-BES'!I60</f>
        <v>10282534.184577437</v>
      </c>
      <c r="J60" s="20">
        <f>'R-LRB'!I60</f>
        <v>1604180.9099999997</v>
      </c>
      <c r="K60" s="87">
        <f>'R-Total'!I60</f>
        <v>87394707.610000581</v>
      </c>
      <c r="L60" s="20">
        <f>'R-MR'!I60+'R-O'!I60</f>
        <v>0</v>
      </c>
      <c r="M60" s="20">
        <f>'R-OR'!E60</f>
        <v>141283184.60999992</v>
      </c>
      <c r="N60" s="12">
        <f>'R-Total'!R60</f>
        <v>228677892.22000051</v>
      </c>
    </row>
    <row r="61" spans="1:14" x14ac:dyDescent="0.3">
      <c r="A61" s="4" t="s">
        <v>49</v>
      </c>
      <c r="B61" s="25">
        <f>'R-G'!I61</f>
        <v>14013036.439999998</v>
      </c>
      <c r="C61" s="20">
        <f>'R-FCS'!I61</f>
        <v>5378402.6099999994</v>
      </c>
      <c r="D61" s="20">
        <f>'R-ADS'!I61</f>
        <v>33006.660000000003</v>
      </c>
      <c r="E61" s="20">
        <f>'R-RC'!I61</f>
        <v>12058238.84</v>
      </c>
      <c r="F61" s="20">
        <f>'R-WM'!I61</f>
        <v>1047637.2</v>
      </c>
      <c r="G61" s="20">
        <f>'R-TSM'!I61</f>
        <v>1074880.24</v>
      </c>
      <c r="H61" s="20">
        <f>'R-E'!I61</f>
        <v>559312.06000000006</v>
      </c>
      <c r="I61" s="20">
        <f>'R-BES'!I61</f>
        <v>2208603.5699999998</v>
      </c>
      <c r="J61" s="20">
        <f>'R-LRB'!I61</f>
        <v>2055126.37</v>
      </c>
      <c r="K61" s="87">
        <f>'R-Total'!I61</f>
        <v>38428243.989999995</v>
      </c>
      <c r="L61" s="20">
        <f>'R-MR'!I61+'R-O'!I61</f>
        <v>0</v>
      </c>
      <c r="M61" s="20">
        <f>'R-OR'!E61</f>
        <v>53563882.640000001</v>
      </c>
      <c r="N61" s="12">
        <f>'R-Total'!R61</f>
        <v>91992126.629999995</v>
      </c>
    </row>
    <row r="62" spans="1:14" x14ac:dyDescent="0.3">
      <c r="A62" s="4" t="s">
        <v>50</v>
      </c>
      <c r="B62" s="25">
        <f>'R-G'!I62</f>
        <v>13361005</v>
      </c>
      <c r="C62" s="20">
        <f>'R-FCS'!I62</f>
        <v>4516337</v>
      </c>
      <c r="D62" s="20">
        <f>'R-ADS'!I62</f>
        <v>6464798</v>
      </c>
      <c r="E62" s="20">
        <f>'R-RC'!I62</f>
        <v>13033686</v>
      </c>
      <c r="F62" s="20">
        <f>'R-WM'!I62</f>
        <v>10359255</v>
      </c>
      <c r="G62" s="20">
        <f>'R-TSM'!I62</f>
        <v>1489157</v>
      </c>
      <c r="H62" s="20">
        <f>'R-E'!I62</f>
        <v>2876783</v>
      </c>
      <c r="I62" s="20">
        <f>'R-BES'!I62</f>
        <v>12612689.699999999</v>
      </c>
      <c r="J62" s="20">
        <f>'R-LRB'!I62</f>
        <v>3529196</v>
      </c>
      <c r="K62" s="87">
        <f>'R-Total'!I62</f>
        <v>68242906.700000003</v>
      </c>
      <c r="L62" s="20">
        <f>'R-MR'!I62+'R-O'!I62</f>
        <v>0</v>
      </c>
      <c r="M62" s="20">
        <f>'R-OR'!E62</f>
        <v>216248529</v>
      </c>
      <c r="N62" s="12">
        <f>'R-Total'!R62</f>
        <v>284491435.69999999</v>
      </c>
    </row>
    <row r="63" spans="1:14" x14ac:dyDescent="0.3">
      <c r="A63" s="4" t="s">
        <v>51</v>
      </c>
      <c r="B63" s="25">
        <f>'R-G'!I63</f>
        <v>4052950</v>
      </c>
      <c r="C63" s="20">
        <f>'R-FCS'!I63</f>
        <v>730488</v>
      </c>
      <c r="D63" s="20">
        <f>'R-ADS'!I63</f>
        <v>2729064</v>
      </c>
      <c r="E63" s="20">
        <f>'R-RC'!I63</f>
        <v>1762874</v>
      </c>
      <c r="F63" s="20">
        <f>'R-WM'!I63</f>
        <v>788605</v>
      </c>
      <c r="G63" s="20">
        <f>'R-TSM'!I63</f>
        <v>874931</v>
      </c>
      <c r="H63" s="20">
        <f>'R-E'!I63</f>
        <v>329468</v>
      </c>
      <c r="I63" s="20">
        <f>'R-BES'!I63</f>
        <v>1856122</v>
      </c>
      <c r="J63" s="20">
        <f>'R-LRB'!I63</f>
        <v>1985797</v>
      </c>
      <c r="K63" s="87">
        <f>'R-Total'!I63</f>
        <v>15110299</v>
      </c>
      <c r="L63" s="20">
        <f>'R-MR'!I63+'R-O'!I63</f>
        <v>0</v>
      </c>
      <c r="M63" s="20">
        <f>'R-OR'!E63</f>
        <v>34493444</v>
      </c>
      <c r="N63" s="12">
        <f>'R-Total'!R63</f>
        <v>49603743</v>
      </c>
    </row>
    <row r="64" spans="1:14" x14ac:dyDescent="0.3">
      <c r="A64" s="4" t="s">
        <v>52</v>
      </c>
      <c r="B64" s="25">
        <f>'R-G'!I64</f>
        <v>1358439</v>
      </c>
      <c r="C64" s="20">
        <f>'R-FCS'!I64</f>
        <v>4258827</v>
      </c>
      <c r="D64" s="20">
        <f>'R-ADS'!I64</f>
        <v>2623517</v>
      </c>
      <c r="E64" s="20">
        <f>'R-RC'!I64</f>
        <v>3245584</v>
      </c>
      <c r="F64" s="20">
        <f>'R-WM'!I64</f>
        <v>550394</v>
      </c>
      <c r="G64" s="20">
        <f>'R-TSM'!I64</f>
        <v>11550</v>
      </c>
      <c r="H64" s="20">
        <f>'R-E'!I64</f>
        <v>719360</v>
      </c>
      <c r="I64" s="20">
        <f>'R-BES'!I64</f>
        <v>8191009</v>
      </c>
      <c r="J64" s="20">
        <f>'R-LRB'!I64</f>
        <v>5843823</v>
      </c>
      <c r="K64" s="87">
        <f>'R-Total'!I64</f>
        <v>26802503</v>
      </c>
      <c r="L64" s="20">
        <f>'R-MR'!I64+'R-O'!I64</f>
        <v>134917</v>
      </c>
      <c r="M64" s="20">
        <f>'R-OR'!E64</f>
        <v>38979580</v>
      </c>
      <c r="N64" s="12">
        <f>'R-Total'!R64</f>
        <v>65917000</v>
      </c>
    </row>
    <row r="65" spans="1:14" x14ac:dyDescent="0.3">
      <c r="A65" s="4" t="s">
        <v>53</v>
      </c>
      <c r="B65" s="25">
        <f>'R-G'!I65</f>
        <v>2244692</v>
      </c>
      <c r="C65" s="20">
        <f>'R-FCS'!I65</f>
        <v>1388799</v>
      </c>
      <c r="D65" s="20">
        <f>'R-ADS'!I65</f>
        <v>54325</v>
      </c>
      <c r="E65" s="20">
        <f>'R-RC'!I65</f>
        <v>2237866</v>
      </c>
      <c r="F65" s="20">
        <f>'R-WM'!I65</f>
        <v>1540387</v>
      </c>
      <c r="G65" s="20">
        <f>'R-TSM'!I65</f>
        <v>1754228</v>
      </c>
      <c r="H65" s="20">
        <f>'R-E'!I65</f>
        <v>496440</v>
      </c>
      <c r="I65" s="20">
        <f>'R-BES'!I65</f>
        <v>2105663</v>
      </c>
      <c r="J65" s="20">
        <f>'R-LRB'!I65</f>
        <v>3409439</v>
      </c>
      <c r="K65" s="87">
        <f>'R-Total'!I65</f>
        <v>15231839</v>
      </c>
      <c r="L65" s="20">
        <f>'R-MR'!I65+'R-O'!I65</f>
        <v>0</v>
      </c>
      <c r="M65" s="20">
        <f>'R-OR'!E65</f>
        <v>30062779</v>
      </c>
      <c r="N65" s="12">
        <f>'R-Total'!R65</f>
        <v>45294618</v>
      </c>
    </row>
    <row r="66" spans="1:14" x14ac:dyDescent="0.3">
      <c r="A66" s="4" t="s">
        <v>54</v>
      </c>
      <c r="B66" s="25">
        <f>'R-G'!I66</f>
        <v>4373000</v>
      </c>
      <c r="C66" s="20">
        <f>'R-FCS'!I66</f>
        <v>4143000</v>
      </c>
      <c r="D66" s="20">
        <f>'R-ADS'!I66</f>
        <v>271000</v>
      </c>
      <c r="E66" s="20">
        <f>'R-RC'!I66</f>
        <v>16231000</v>
      </c>
      <c r="F66" s="20">
        <f>'R-WM'!I66</f>
        <v>623000</v>
      </c>
      <c r="G66" s="20">
        <f>'R-TSM'!I66</f>
        <v>1266000</v>
      </c>
      <c r="H66" s="20">
        <f>'R-E'!I66</f>
        <v>781000</v>
      </c>
      <c r="I66" s="20">
        <f>'R-BES'!I66</f>
        <v>2087000</v>
      </c>
      <c r="J66" s="20">
        <f>'R-LRB'!I66</f>
        <v>5752000</v>
      </c>
      <c r="K66" s="87">
        <f>'R-Total'!I66</f>
        <v>35527000</v>
      </c>
      <c r="L66" s="20">
        <f>'R-MR'!I66+'R-O'!I66</f>
        <v>0</v>
      </c>
      <c r="M66" s="20">
        <f>'R-OR'!E66</f>
        <v>78020978</v>
      </c>
      <c r="N66" s="12">
        <f>'R-Total'!R66</f>
        <v>113547978</v>
      </c>
    </row>
    <row r="67" spans="1:14" x14ac:dyDescent="0.3">
      <c r="A67" s="4" t="s">
        <v>55</v>
      </c>
      <c r="B67" s="25">
        <f>'R-G'!I67</f>
        <v>1251608</v>
      </c>
      <c r="C67" s="20">
        <f>'R-FCS'!I67</f>
        <v>2073105</v>
      </c>
      <c r="D67" s="20">
        <f>'R-ADS'!I67</f>
        <v>1286722</v>
      </c>
      <c r="E67" s="20">
        <f>'R-RC'!I67</f>
        <v>5376698</v>
      </c>
      <c r="F67" s="20">
        <f>'R-WM'!I67</f>
        <v>0</v>
      </c>
      <c r="G67" s="20">
        <f>'R-TSM'!I67</f>
        <v>18487</v>
      </c>
      <c r="H67" s="20">
        <f>'R-E'!I67</f>
        <v>151474</v>
      </c>
      <c r="I67" s="20">
        <f>'R-BES'!I67</f>
        <v>950240</v>
      </c>
      <c r="J67" s="20">
        <f>'R-LRB'!I67</f>
        <v>4570284</v>
      </c>
      <c r="K67" s="87">
        <f>'R-Total'!I67</f>
        <v>15678618</v>
      </c>
      <c r="L67" s="20">
        <f>'R-MR'!I67+'R-O'!I67</f>
        <v>0</v>
      </c>
      <c r="M67" s="20">
        <f>'R-OR'!E67</f>
        <v>31167040.77</v>
      </c>
      <c r="N67" s="12">
        <f>'R-Total'!R67</f>
        <v>46845658.769999996</v>
      </c>
    </row>
    <row r="68" spans="1:14" x14ac:dyDescent="0.3">
      <c r="A68" s="4" t="s">
        <v>56</v>
      </c>
      <c r="B68" s="25">
        <f>'R-G'!I68</f>
        <v>20145016.170000002</v>
      </c>
      <c r="C68" s="20">
        <f>'R-FCS'!I68</f>
        <v>13659884.450000001</v>
      </c>
      <c r="D68" s="20">
        <f>'R-ADS'!I68</f>
        <v>3279451.6399999997</v>
      </c>
      <c r="E68" s="20">
        <f>'R-RC'!I68</f>
        <v>10160983.240000002</v>
      </c>
      <c r="F68" s="20">
        <f>'R-WM'!I68</f>
        <v>284532.49</v>
      </c>
      <c r="G68" s="20">
        <f>'R-TSM'!I68</f>
        <v>39520702.329999991</v>
      </c>
      <c r="H68" s="20">
        <f>'R-E'!I68</f>
        <v>0</v>
      </c>
      <c r="I68" s="20">
        <f>'R-BES'!I68</f>
        <v>22148956.850000001</v>
      </c>
      <c r="J68" s="20">
        <f>'R-LRB'!I68</f>
        <v>681675.64</v>
      </c>
      <c r="K68" s="87">
        <f>'R-Total'!I68</f>
        <v>109881202.80999999</v>
      </c>
      <c r="L68" s="20">
        <f>'R-MR'!I68+'R-O'!I68</f>
        <v>0</v>
      </c>
      <c r="M68" s="20">
        <f>'R-OR'!E68</f>
        <v>144443357.5</v>
      </c>
      <c r="N68" s="12">
        <f>'R-Total'!R68</f>
        <v>254324560.31</v>
      </c>
    </row>
    <row r="69" spans="1:14" x14ac:dyDescent="0.3">
      <c r="A69" s="4" t="s">
        <v>57</v>
      </c>
      <c r="B69" s="25">
        <f>'R-G'!I69</f>
        <v>2411156</v>
      </c>
      <c r="C69" s="20">
        <f>'R-FCS'!I69</f>
        <v>499997</v>
      </c>
      <c r="D69" s="20">
        <f>'R-ADS'!I69</f>
        <v>1179903</v>
      </c>
      <c r="E69" s="20">
        <f>'R-RC'!I69</f>
        <v>341109</v>
      </c>
      <c r="F69" s="20">
        <f>'R-WM'!I69</f>
        <v>78906</v>
      </c>
      <c r="G69" s="20">
        <f>'R-TSM'!I69</f>
        <v>16544</v>
      </c>
      <c r="H69" s="20">
        <f>'R-E'!I69</f>
        <v>90751</v>
      </c>
      <c r="I69" s="20">
        <f>'R-BES'!I69</f>
        <v>1013442</v>
      </c>
      <c r="J69" s="20">
        <f>'R-LRB'!I69</f>
        <v>1473334</v>
      </c>
      <c r="K69" s="87">
        <f>'R-Total'!I69</f>
        <v>7105142</v>
      </c>
      <c r="L69" s="20">
        <f>'R-MR'!I69+'R-O'!I69</f>
        <v>0</v>
      </c>
      <c r="M69" s="20">
        <f>'R-OR'!E69</f>
        <v>21331812</v>
      </c>
      <c r="N69" s="12">
        <f>'R-Total'!R69</f>
        <v>28436954</v>
      </c>
    </row>
    <row r="70" spans="1:14" x14ac:dyDescent="0.3">
      <c r="A70" s="4" t="s">
        <v>58</v>
      </c>
      <c r="B70" s="25">
        <f>'R-G'!I70</f>
        <v>795123.76050000009</v>
      </c>
      <c r="C70" s="20">
        <f>'R-FCS'!I70</f>
        <v>69064.928699999989</v>
      </c>
      <c r="D70" s="20">
        <f>'R-ADS'!I70</f>
        <v>546620.95050000004</v>
      </c>
      <c r="E70" s="20">
        <f>'R-RC'!I70</f>
        <v>2097250.7138</v>
      </c>
      <c r="F70" s="20">
        <f>'R-WM'!I70</f>
        <v>13401.470499999999</v>
      </c>
      <c r="G70" s="20">
        <f>'R-TSM'!I70</f>
        <v>135141.92790000001</v>
      </c>
      <c r="H70" s="20">
        <f>'R-E'!I70</f>
        <v>29435.352800000001</v>
      </c>
      <c r="I70" s="20">
        <f>'R-BES'!I70</f>
        <v>2050026.4443000001</v>
      </c>
      <c r="J70" s="20">
        <f>'R-LRB'!I70</f>
        <v>32127.791000000001</v>
      </c>
      <c r="K70" s="87">
        <f>'R-Total'!I70</f>
        <v>5768193.3400000008</v>
      </c>
      <c r="L70" s="20">
        <f>'R-MR'!I70+'R-O'!I70</f>
        <v>0</v>
      </c>
      <c r="M70" s="20">
        <f>'R-OR'!E70</f>
        <v>8569347.9699999951</v>
      </c>
      <c r="N70" s="12">
        <f>'R-Total'!R70</f>
        <v>14337541.309999995</v>
      </c>
    </row>
    <row r="71" spans="1:14" x14ac:dyDescent="0.3">
      <c r="A71" s="4" t="s">
        <v>59</v>
      </c>
      <c r="B71" s="25">
        <f>'R-G'!I71</f>
        <v>10925433</v>
      </c>
      <c r="C71" s="20">
        <f>'R-FCS'!I71</f>
        <v>2988427</v>
      </c>
      <c r="D71" s="20">
        <f>'R-ADS'!I71</f>
        <v>430737</v>
      </c>
      <c r="E71" s="20">
        <f>'R-RC'!I71</f>
        <v>1113147</v>
      </c>
      <c r="F71" s="20">
        <f>'R-WM'!I71</f>
        <v>2926051</v>
      </c>
      <c r="G71" s="20">
        <f>'R-TSM'!I71</f>
        <v>373516</v>
      </c>
      <c r="H71" s="20">
        <f>'R-E'!I71</f>
        <v>359912</v>
      </c>
      <c r="I71" s="20">
        <f>'R-BES'!I71</f>
        <v>3731812</v>
      </c>
      <c r="J71" s="20">
        <f>'R-LRB'!I71</f>
        <v>5868406</v>
      </c>
      <c r="K71" s="87">
        <f>'R-Total'!I71</f>
        <v>28717441</v>
      </c>
      <c r="L71" s="20">
        <f>'R-MR'!I71+'R-O'!I71</f>
        <v>176385.44999999998</v>
      </c>
      <c r="M71" s="20">
        <f>'R-OR'!E71</f>
        <v>62690549</v>
      </c>
      <c r="N71" s="12">
        <f>'R-Total'!R71</f>
        <v>91584375.450000003</v>
      </c>
    </row>
    <row r="72" spans="1:14" x14ac:dyDescent="0.3">
      <c r="A72" s="4" t="s">
        <v>60</v>
      </c>
      <c r="B72" s="25">
        <f>'R-G'!I72</f>
        <v>4951774</v>
      </c>
      <c r="C72" s="20">
        <f>'R-FCS'!I72</f>
        <v>1171193.55</v>
      </c>
      <c r="D72" s="20">
        <f>'R-ADS'!I72</f>
        <v>582052.66</v>
      </c>
      <c r="E72" s="20">
        <f>'R-RC'!I72</f>
        <v>2851971.3200000003</v>
      </c>
      <c r="F72" s="20">
        <f>'R-WM'!I72</f>
        <v>1008661</v>
      </c>
      <c r="G72" s="20">
        <f>'R-TSM'!I72</f>
        <v>217622</v>
      </c>
      <c r="H72" s="20">
        <f>'R-E'!I72</f>
        <v>904882.92</v>
      </c>
      <c r="I72" s="20">
        <f>'R-BES'!I72</f>
        <v>2976415.89</v>
      </c>
      <c r="J72" s="20">
        <f>'R-LRB'!I72</f>
        <v>5552289.5299999993</v>
      </c>
      <c r="K72" s="87">
        <f>'R-Total'!I72</f>
        <v>20216862.870000001</v>
      </c>
      <c r="L72" s="20">
        <f>'R-MR'!I72+'R-O'!I72</f>
        <v>27500</v>
      </c>
      <c r="M72" s="20">
        <f>'R-OR'!E72</f>
        <v>34032411</v>
      </c>
      <c r="N72" s="12">
        <f>'R-Total'!R72</f>
        <v>54276773.870000005</v>
      </c>
    </row>
    <row r="73" spans="1:14" x14ac:dyDescent="0.3">
      <c r="A73" s="4" t="s">
        <v>61</v>
      </c>
      <c r="B73" s="25">
        <f>'R-G'!I73</f>
        <v>12551439.51</v>
      </c>
      <c r="C73" s="20">
        <f>'R-FCS'!I73</f>
        <v>4241713.0699999994</v>
      </c>
      <c r="D73" s="20">
        <f>'R-ADS'!I73</f>
        <v>3672003.75</v>
      </c>
      <c r="E73" s="20">
        <f>'R-RC'!I73</f>
        <v>17851614.969999999</v>
      </c>
      <c r="F73" s="20">
        <f>'R-WM'!I73</f>
        <v>2014102.8800000001</v>
      </c>
      <c r="G73" s="20">
        <f>'R-TSM'!I73</f>
        <v>25462612.800000001</v>
      </c>
      <c r="H73" s="20">
        <f>'R-E'!I73</f>
        <v>241499.42</v>
      </c>
      <c r="I73" s="20">
        <f>'R-BES'!I73</f>
        <v>14133758.48</v>
      </c>
      <c r="J73" s="20">
        <f>'R-LRB'!I73</f>
        <v>2574311.9899999998</v>
      </c>
      <c r="K73" s="87">
        <f>'R-Total'!I73</f>
        <v>82743056.870000005</v>
      </c>
      <c r="L73" s="20">
        <f>'R-MR'!I73+'R-O'!I73</f>
        <v>0</v>
      </c>
      <c r="M73" s="20">
        <f>'R-OR'!E73</f>
        <v>137187314.29000002</v>
      </c>
      <c r="N73" s="12">
        <f>'R-Total'!R73</f>
        <v>219930371.16000003</v>
      </c>
    </row>
    <row r="74" spans="1:14" x14ac:dyDescent="0.3">
      <c r="A74" s="4" t="s">
        <v>62</v>
      </c>
      <c r="B74" s="25">
        <f>'R-G'!I74</f>
        <v>1416850.88</v>
      </c>
      <c r="C74" s="20">
        <f>'R-FCS'!I74</f>
        <v>410622.06999999995</v>
      </c>
      <c r="D74" s="20">
        <f>'R-ADS'!I74</f>
        <v>7400</v>
      </c>
      <c r="E74" s="20">
        <f>'R-RC'!I74</f>
        <v>434775.36</v>
      </c>
      <c r="F74" s="20">
        <f>'R-WM'!I74</f>
        <v>288911.18</v>
      </c>
      <c r="G74" s="20">
        <f>'R-TSM'!I74</f>
        <v>36935</v>
      </c>
      <c r="H74" s="20">
        <f>'R-E'!I74</f>
        <v>148329.9</v>
      </c>
      <c r="I74" s="20">
        <f>'R-BES'!I74</f>
        <v>808351.22</v>
      </c>
      <c r="J74" s="20">
        <f>'R-LRB'!I74</f>
        <v>1405897.0999999999</v>
      </c>
      <c r="K74" s="87">
        <f>'R-Total'!I74</f>
        <v>4958072.709999999</v>
      </c>
      <c r="L74" s="20">
        <f>'R-MR'!I74+'R-O'!I74</f>
        <v>0</v>
      </c>
      <c r="M74" s="20">
        <f>'R-OR'!E74</f>
        <v>29606318.450000003</v>
      </c>
      <c r="N74" s="12">
        <f>'R-Total'!R74</f>
        <v>34564391.160000004</v>
      </c>
    </row>
    <row r="75" spans="1:14" x14ac:dyDescent="0.3">
      <c r="A75" s="4" t="s">
        <v>63</v>
      </c>
      <c r="B75" s="25">
        <f>'R-G'!I75</f>
        <v>5544296.1299999999</v>
      </c>
      <c r="C75" s="20">
        <f>'R-FCS'!I75</f>
        <v>4973504.2299999995</v>
      </c>
      <c r="D75" s="20">
        <f>'R-ADS'!I75</f>
        <v>201953.96000000002</v>
      </c>
      <c r="E75" s="20">
        <f>'R-RC'!I75</f>
        <v>3526966.9799999991</v>
      </c>
      <c r="F75" s="20">
        <f>'R-WM'!I75</f>
        <v>3422170.3600000003</v>
      </c>
      <c r="G75" s="20">
        <f>'R-TSM'!I75</f>
        <v>1146326.6300000001</v>
      </c>
      <c r="H75" s="20">
        <f>'R-E'!I75</f>
        <v>536484.05000000005</v>
      </c>
      <c r="I75" s="20">
        <f>'R-BES'!I75</f>
        <v>4261290.8900000006</v>
      </c>
      <c r="J75" s="20">
        <f>'R-LRB'!I75</f>
        <v>2647345.96</v>
      </c>
      <c r="K75" s="87">
        <f>'R-Total'!I75</f>
        <v>26260339.190000001</v>
      </c>
      <c r="L75" s="20">
        <f>'R-MR'!I75+'R-O'!I75</f>
        <v>0</v>
      </c>
      <c r="M75" s="20">
        <f>'R-OR'!E75</f>
        <v>67955845.340000004</v>
      </c>
      <c r="N75" s="12">
        <f>'R-Total'!R75</f>
        <v>94216184.530000001</v>
      </c>
    </row>
    <row r="76" spans="1:14" x14ac:dyDescent="0.3">
      <c r="A76" s="4" t="s">
        <v>64</v>
      </c>
      <c r="B76" s="25">
        <f>'R-G'!I76</f>
        <v>4324502.82</v>
      </c>
      <c r="C76" s="20">
        <f>'R-FCS'!I76</f>
        <v>2056673.5</v>
      </c>
      <c r="D76" s="20">
        <f>'R-ADS'!I76</f>
        <v>2401599</v>
      </c>
      <c r="E76" s="20">
        <f>'R-RC'!I76</f>
        <v>4854974</v>
      </c>
      <c r="F76" s="20">
        <f>'R-WM'!I76</f>
        <v>878021</v>
      </c>
      <c r="G76" s="20">
        <f>'R-TSM'!I76</f>
        <v>566490</v>
      </c>
      <c r="H76" s="20">
        <f>'R-E'!I76</f>
        <v>92573</v>
      </c>
      <c r="I76" s="20">
        <f>'R-BES'!I76</f>
        <v>2545804</v>
      </c>
      <c r="J76" s="20">
        <f>'R-LRB'!I76</f>
        <v>890849</v>
      </c>
      <c r="K76" s="87">
        <f>'R-Total'!I76</f>
        <v>18611486.32</v>
      </c>
      <c r="L76" s="20">
        <f>'R-MR'!I76+'R-O'!I76</f>
        <v>1318018</v>
      </c>
      <c r="M76" s="20">
        <f>'R-OR'!E76</f>
        <v>41506426</v>
      </c>
      <c r="N76" s="12">
        <f>'R-Total'!R76</f>
        <v>61435930.32</v>
      </c>
    </row>
    <row r="77" spans="1:14" x14ac:dyDescent="0.3">
      <c r="A77" s="4" t="s">
        <v>65</v>
      </c>
      <c r="B77" s="25">
        <f>'R-G'!I77</f>
        <v>540335</v>
      </c>
      <c r="C77" s="20">
        <f>'R-FCS'!I77</f>
        <v>2841838</v>
      </c>
      <c r="D77" s="20">
        <f>'R-ADS'!I77</f>
        <v>0</v>
      </c>
      <c r="E77" s="20">
        <f>'R-RC'!I77</f>
        <v>1987698</v>
      </c>
      <c r="F77" s="20">
        <f>'R-WM'!I77</f>
        <v>163959</v>
      </c>
      <c r="G77" s="20">
        <f>'R-TSM'!I77</f>
        <v>-80811</v>
      </c>
      <c r="H77" s="20">
        <f>'R-E'!I77</f>
        <v>838536</v>
      </c>
      <c r="I77" s="20">
        <f>'R-BES'!I77</f>
        <v>1929784</v>
      </c>
      <c r="J77" s="20">
        <f>'R-LRB'!I77</f>
        <v>4128531</v>
      </c>
      <c r="K77" s="87">
        <f>'R-Total'!I77</f>
        <v>12349870</v>
      </c>
      <c r="L77" s="20">
        <f>'R-MR'!I77+'R-O'!I77</f>
        <v>20217</v>
      </c>
      <c r="M77" s="20">
        <f>'R-OR'!E77</f>
        <v>17546653</v>
      </c>
      <c r="N77" s="12">
        <f>'R-Total'!R77</f>
        <v>29916740</v>
      </c>
    </row>
    <row r="78" spans="1:14" x14ac:dyDescent="0.3">
      <c r="A78" s="4" t="s">
        <v>66</v>
      </c>
      <c r="B78" s="25">
        <f>'R-G'!I78</f>
        <v>5755446.9499999993</v>
      </c>
      <c r="C78" s="20">
        <f>'R-FCS'!I78</f>
        <v>5151422.13</v>
      </c>
      <c r="D78" s="20">
        <f>'R-ADS'!I78</f>
        <v>8706277.5600000005</v>
      </c>
      <c r="E78" s="20">
        <f>'R-RC'!I78</f>
        <v>12314978.539999999</v>
      </c>
      <c r="F78" s="20">
        <f>'R-WM'!I78</f>
        <v>9433456.9299999997</v>
      </c>
      <c r="G78" s="20">
        <f>'R-TSM'!I78</f>
        <v>256654.75</v>
      </c>
      <c r="H78" s="20">
        <f>'R-E'!I78</f>
        <v>1293793.06</v>
      </c>
      <c r="I78" s="20">
        <f>'R-BES'!I78</f>
        <v>893150.4</v>
      </c>
      <c r="J78" s="20">
        <f>'R-LRB'!I78</f>
        <v>4825652.47</v>
      </c>
      <c r="K78" s="87">
        <f>'R-Total'!I78</f>
        <v>48630832.789999999</v>
      </c>
      <c r="L78" s="20">
        <f>'R-MR'!I78+'R-O'!I78</f>
        <v>0</v>
      </c>
      <c r="M78" s="20">
        <f>'R-OR'!E78</f>
        <v>49543194.909999996</v>
      </c>
      <c r="N78" s="12">
        <f>'R-Total'!R78</f>
        <v>98174027.699999988</v>
      </c>
    </row>
    <row r="79" spans="1:14" x14ac:dyDescent="0.3">
      <c r="A79" s="4" t="s">
        <v>67</v>
      </c>
      <c r="B79" s="25">
        <f>'R-G'!I79</f>
        <v>5383636</v>
      </c>
      <c r="C79" s="20">
        <f>'R-FCS'!I79</f>
        <v>10565772</v>
      </c>
      <c r="D79" s="20">
        <f>'R-ADS'!I79</f>
        <v>3810370</v>
      </c>
      <c r="E79" s="20">
        <f>'R-RC'!I79</f>
        <v>14651659</v>
      </c>
      <c r="F79" s="20">
        <f>'R-WM'!I79</f>
        <v>10143</v>
      </c>
      <c r="G79" s="20">
        <f>'R-TSM'!I79</f>
        <v>2586637</v>
      </c>
      <c r="H79" s="20">
        <f>'R-E'!I79</f>
        <v>701836</v>
      </c>
      <c r="I79" s="20">
        <f>'R-BES'!I79</f>
        <v>7428093</v>
      </c>
      <c r="J79" s="20">
        <f>'R-LRB'!I79</f>
        <v>2935560</v>
      </c>
      <c r="K79" s="87">
        <f>'R-Total'!I79</f>
        <v>48073706</v>
      </c>
      <c r="L79" s="20">
        <f>'R-MR'!I79+'R-O'!I79</f>
        <v>0</v>
      </c>
      <c r="M79" s="20">
        <f>'R-OR'!E79</f>
        <v>51567094</v>
      </c>
      <c r="N79" s="12">
        <f>'R-Total'!R79</f>
        <v>99640800</v>
      </c>
    </row>
    <row r="80" spans="1:14" x14ac:dyDescent="0.3">
      <c r="A80" s="4" t="s">
        <v>68</v>
      </c>
      <c r="B80" s="25">
        <f>'R-G'!I80</f>
        <v>11549256.112999998</v>
      </c>
      <c r="C80" s="20">
        <f>'R-FCS'!I80</f>
        <v>744794.11400000006</v>
      </c>
      <c r="D80" s="20">
        <f>'R-ADS'!I80</f>
        <v>0</v>
      </c>
      <c r="E80" s="20">
        <f>'R-RC'!I80</f>
        <v>6047918.2699999996</v>
      </c>
      <c r="F80" s="20">
        <f>'R-WM'!I80</f>
        <v>3166706.19</v>
      </c>
      <c r="G80" s="20">
        <f>'R-TSM'!I80</f>
        <v>10918143.014</v>
      </c>
      <c r="H80" s="20">
        <f>'R-E'!I80</f>
        <v>2375431.5779999997</v>
      </c>
      <c r="I80" s="20">
        <f>'R-BES'!I80</f>
        <v>3332166.2709999997</v>
      </c>
      <c r="J80" s="20">
        <f>'R-LRB'!I80</f>
        <v>3843261.2399999998</v>
      </c>
      <c r="K80" s="87">
        <f>'R-Total'!I80</f>
        <v>41977676.789999999</v>
      </c>
      <c r="L80" s="20">
        <f>'R-MR'!I80+'R-O'!I80</f>
        <v>474000</v>
      </c>
      <c r="M80" s="20">
        <f>'R-OR'!E80</f>
        <v>88836256.209999993</v>
      </c>
      <c r="N80" s="12">
        <f>'R-Total'!R80</f>
        <v>131287933</v>
      </c>
    </row>
    <row r="81" spans="1:61" x14ac:dyDescent="0.3">
      <c r="A81" s="4" t="s">
        <v>69</v>
      </c>
      <c r="B81" s="25">
        <f>'R-G'!I81</f>
        <v>5915023.9799999995</v>
      </c>
      <c r="C81" s="20">
        <f>'R-FCS'!I81</f>
        <v>1984624.4900000002</v>
      </c>
      <c r="D81" s="20">
        <f>'R-ADS'!I81</f>
        <v>693256.35</v>
      </c>
      <c r="E81" s="20">
        <f>'R-RC'!I81</f>
        <v>3315972.37</v>
      </c>
      <c r="F81" s="20">
        <f>'R-WM'!I81</f>
        <v>41769.06</v>
      </c>
      <c r="G81" s="20">
        <f>'R-TSM'!I81</f>
        <v>6753</v>
      </c>
      <c r="H81" s="20">
        <f>'R-E'!I81</f>
        <v>20894</v>
      </c>
      <c r="I81" s="20">
        <f>'R-BES'!I81</f>
        <v>1355507.5299999998</v>
      </c>
      <c r="J81" s="20">
        <f>'R-LRB'!I81</f>
        <v>4013372</v>
      </c>
      <c r="K81" s="87">
        <f>'R-Total'!I81</f>
        <v>17347172.780000001</v>
      </c>
      <c r="L81" s="20">
        <f>'R-MR'!I81+'R-O'!I81</f>
        <v>0</v>
      </c>
      <c r="M81" s="20">
        <f>'R-OR'!E81</f>
        <v>16946204</v>
      </c>
      <c r="N81" s="12">
        <f>'R-Total'!R81</f>
        <v>34293376.780000001</v>
      </c>
    </row>
    <row r="82" spans="1:61" x14ac:dyDescent="0.3">
      <c r="A82" s="4" t="s">
        <v>70</v>
      </c>
      <c r="B82" s="25">
        <f>'R-G'!I82</f>
        <v>7459976</v>
      </c>
      <c r="C82" s="20">
        <f>'R-FCS'!I82</f>
        <v>9160850</v>
      </c>
      <c r="D82" s="20">
        <f>'R-ADS'!I82</f>
        <v>14285348</v>
      </c>
      <c r="E82" s="20">
        <f>'R-RC'!I82</f>
        <v>19905467</v>
      </c>
      <c r="F82" s="20">
        <f>'R-WM'!I82</f>
        <v>18741495</v>
      </c>
      <c r="G82" s="20">
        <f>'R-TSM'!I82</f>
        <v>13381450</v>
      </c>
      <c r="H82" s="20">
        <f>'R-E'!I82</f>
        <v>1083</v>
      </c>
      <c r="I82" s="20">
        <f>'R-BES'!I82</f>
        <v>9884857</v>
      </c>
      <c r="J82" s="20">
        <f>'R-LRB'!I82</f>
        <v>1929885</v>
      </c>
      <c r="K82" s="87">
        <f>'R-Total'!I82</f>
        <v>94750411</v>
      </c>
      <c r="L82" s="20">
        <f>'R-MR'!I82+'R-O'!I82</f>
        <v>0</v>
      </c>
      <c r="M82" s="20">
        <f>'R-OR'!E82</f>
        <v>137415013</v>
      </c>
      <c r="N82" s="12">
        <f>'R-Total'!R82</f>
        <v>232165424</v>
      </c>
    </row>
    <row r="83" spans="1:61" x14ac:dyDescent="0.3">
      <c r="A83" s="4" t="s">
        <v>71</v>
      </c>
      <c r="B83" s="25">
        <f>'R-G'!I83</f>
        <v>18715218.289999999</v>
      </c>
      <c r="C83" s="20">
        <f>'R-FCS'!I83</f>
        <v>6283904.7200000007</v>
      </c>
      <c r="D83" s="20">
        <f>'R-ADS'!I83</f>
        <v>6535455.1799999997</v>
      </c>
      <c r="E83" s="20">
        <f>'R-RC'!I83</f>
        <v>8764694.1799999997</v>
      </c>
      <c r="F83" s="20">
        <f>'R-WM'!I83</f>
        <v>4758224</v>
      </c>
      <c r="G83" s="20">
        <f>'R-TSM'!I83</f>
        <v>9104491.7100000009</v>
      </c>
      <c r="H83" s="20">
        <f>'R-E'!I83</f>
        <v>1163938.1499999999</v>
      </c>
      <c r="I83" s="20">
        <f>'R-BES'!I83</f>
        <v>10508989.709999999</v>
      </c>
      <c r="J83" s="20">
        <f>'R-LRB'!I83</f>
        <v>3782717.08</v>
      </c>
      <c r="K83" s="87">
        <f>'R-Total'!I83</f>
        <v>69617633.019999996</v>
      </c>
      <c r="L83" s="20">
        <f>'R-MR'!I83+'R-O'!I83</f>
        <v>0</v>
      </c>
      <c r="M83" s="20">
        <f>'R-OR'!E83</f>
        <v>213185588.54000002</v>
      </c>
      <c r="N83" s="12">
        <f>'R-Total'!R83</f>
        <v>282803221.56</v>
      </c>
    </row>
    <row r="84" spans="1:61" x14ac:dyDescent="0.3">
      <c r="A84" s="4" t="s">
        <v>72</v>
      </c>
      <c r="B84" s="25">
        <f>'R-G'!I84</f>
        <v>3068746</v>
      </c>
      <c r="C84" s="20">
        <f>'R-FCS'!I84</f>
        <v>7062791</v>
      </c>
      <c r="D84" s="20">
        <f>'R-ADS'!I84</f>
        <v>0</v>
      </c>
      <c r="E84" s="20">
        <f>'R-RC'!I84</f>
        <v>6988119.2999999998</v>
      </c>
      <c r="F84" s="20">
        <f>'R-WM'!I84</f>
        <v>875413</v>
      </c>
      <c r="G84" s="20">
        <f>'R-TSM'!I84</f>
        <v>43004</v>
      </c>
      <c r="H84" s="20">
        <f>'R-E'!I84</f>
        <v>264294</v>
      </c>
      <c r="I84" s="20">
        <f>'R-BES'!I84</f>
        <v>4816348</v>
      </c>
      <c r="J84" s="20">
        <f>'R-LRB'!I84</f>
        <v>1018865</v>
      </c>
      <c r="K84" s="87">
        <f>'R-Total'!I84</f>
        <v>24137580.300000001</v>
      </c>
      <c r="L84" s="20">
        <f>'R-MR'!I84+'R-O'!I84</f>
        <v>0</v>
      </c>
      <c r="M84" s="20">
        <f>'R-OR'!E84</f>
        <v>58842494</v>
      </c>
      <c r="N84" s="12">
        <f>'R-Total'!R84</f>
        <v>82980074.299999997</v>
      </c>
    </row>
    <row r="85" spans="1:61" x14ac:dyDescent="0.3">
      <c r="A85" s="4" t="s">
        <v>73</v>
      </c>
      <c r="B85" s="25">
        <f>'R-G'!I85</f>
        <v>68377028.828160912</v>
      </c>
      <c r="C85" s="20">
        <f>'R-FCS'!I85</f>
        <v>28153440.992018823</v>
      </c>
      <c r="D85" s="20">
        <f>'R-ADS'!I85</f>
        <v>4289365.3985529626</v>
      </c>
      <c r="E85" s="20">
        <f>'R-RC'!I85</f>
        <v>36466691.229097582</v>
      </c>
      <c r="F85" s="20">
        <f>'R-WM'!I85</f>
        <v>43892868.644412711</v>
      </c>
      <c r="G85" s="20">
        <f>'R-TSM'!I85</f>
        <v>8582494.11542519</v>
      </c>
      <c r="H85" s="20">
        <f>'R-E'!I85</f>
        <v>1070053.7385461123</v>
      </c>
      <c r="I85" s="20">
        <f>'R-BES'!I85</f>
        <v>9789811.4226548057</v>
      </c>
      <c r="J85" s="20">
        <f>'R-LRB'!I85</f>
        <v>1305528.6611309142</v>
      </c>
      <c r="K85" s="87">
        <f>'R-Total'!I85</f>
        <v>201927283.03000003</v>
      </c>
      <c r="L85" s="20">
        <f>'R-MR'!I85+'R-O'!I85</f>
        <v>23914787.629999999</v>
      </c>
      <c r="M85" s="20">
        <f>'R-OR'!E85</f>
        <v>293702846.50999999</v>
      </c>
      <c r="N85" s="12">
        <f>'R-Total'!R85</f>
        <v>519544917.17000002</v>
      </c>
    </row>
    <row r="86" spans="1:61" x14ac:dyDescent="0.3">
      <c r="A86" s="4" t="s">
        <v>74</v>
      </c>
      <c r="B86" s="25">
        <f>'R-G'!I86</f>
        <v>4799743</v>
      </c>
      <c r="C86" s="20">
        <f>'R-FCS'!I86</f>
        <v>14410020</v>
      </c>
      <c r="D86" s="20">
        <f>'R-ADS'!I86</f>
        <v>2558220</v>
      </c>
      <c r="E86" s="20">
        <f>'R-RC'!I86</f>
        <v>17351482</v>
      </c>
      <c r="F86" s="20">
        <f>'R-WM'!I86</f>
        <v>0</v>
      </c>
      <c r="G86" s="20">
        <f>'R-TSM'!I86</f>
        <v>36420986</v>
      </c>
      <c r="H86" s="20">
        <f>'R-E'!I86</f>
        <v>161427</v>
      </c>
      <c r="I86" s="20">
        <f>'R-BES'!I86</f>
        <v>6771710</v>
      </c>
      <c r="J86" s="20">
        <f>'R-LRB'!I86</f>
        <v>6083000</v>
      </c>
      <c r="K86" s="87">
        <f>'R-Total'!I86</f>
        <v>88556588</v>
      </c>
      <c r="L86" s="20">
        <f>'R-MR'!I86+'R-O'!I86</f>
        <v>12487352</v>
      </c>
      <c r="M86" s="20">
        <f>'R-OR'!E86</f>
        <v>128665204</v>
      </c>
      <c r="N86" s="12">
        <f>'R-Total'!R86</f>
        <v>229709144</v>
      </c>
    </row>
    <row r="87" spans="1:61" x14ac:dyDescent="0.3">
      <c r="A87" s="4" t="s">
        <v>75</v>
      </c>
      <c r="B87" s="25">
        <f>'R-G'!I87</f>
        <v>22389451.610000003</v>
      </c>
      <c r="C87" s="20">
        <f>'R-FCS'!I87</f>
        <v>7244527.0099999998</v>
      </c>
      <c r="D87" s="20">
        <f>'R-ADS'!I87</f>
        <v>1816552.58</v>
      </c>
      <c r="E87" s="20">
        <f>'R-RC'!I87</f>
        <v>17382999.050000001</v>
      </c>
      <c r="F87" s="20">
        <f>'R-WM'!I87</f>
        <v>177372.4</v>
      </c>
      <c r="G87" s="20">
        <f>'R-TSM'!I87</f>
        <v>2234674.8899999997</v>
      </c>
      <c r="H87" s="20">
        <f>'R-E'!I87</f>
        <v>6107172.4600000009</v>
      </c>
      <c r="I87" s="20">
        <f>'R-BES'!I87</f>
        <v>3874633.05</v>
      </c>
      <c r="J87" s="20">
        <f>'R-LRB'!I87</f>
        <v>12322338.369999999</v>
      </c>
      <c r="K87" s="87">
        <f>'R-Total'!I87</f>
        <v>73549721.420000002</v>
      </c>
      <c r="L87" s="20">
        <f>'R-MR'!I87+'R-O'!I87</f>
        <v>82313.17</v>
      </c>
      <c r="M87" s="20">
        <f>'R-OR'!E87</f>
        <v>184203669.90000004</v>
      </c>
      <c r="N87" s="12">
        <f>'R-Total'!R87</f>
        <v>257835704.49000004</v>
      </c>
    </row>
    <row r="88" spans="1:61" x14ac:dyDescent="0.3">
      <c r="A88" s="4" t="s">
        <v>76</v>
      </c>
      <c r="B88" s="25">
        <f>'R-G'!I88</f>
        <v>2428553.61</v>
      </c>
      <c r="C88" s="20">
        <f>'R-FCS'!I88</f>
        <v>2078061.1400000001</v>
      </c>
      <c r="D88" s="20">
        <f>'R-ADS'!I88</f>
        <v>1050106.43</v>
      </c>
      <c r="E88" s="20">
        <f>'R-RC'!I88</f>
        <v>751315.58</v>
      </c>
      <c r="F88" s="20">
        <f>'R-WM'!I88</f>
        <v>340528.86</v>
      </c>
      <c r="G88" s="20">
        <f>'R-TSM'!I88</f>
        <v>875.07</v>
      </c>
      <c r="H88" s="20">
        <f>'R-E'!I88</f>
        <v>105110.85</v>
      </c>
      <c r="I88" s="20">
        <f>'R-BES'!I88</f>
        <v>1026486.07</v>
      </c>
      <c r="J88" s="20">
        <f>'R-LRB'!I88</f>
        <v>4293336.7</v>
      </c>
      <c r="K88" s="87">
        <f>'R-Total'!I88</f>
        <v>12074374.310000001</v>
      </c>
      <c r="L88" s="20">
        <f>'R-MR'!I88+'R-O'!I88</f>
        <v>0</v>
      </c>
      <c r="M88" s="20">
        <f>'R-OR'!E88</f>
        <v>21892190.330000002</v>
      </c>
      <c r="N88" s="12">
        <f>'R-Total'!R88</f>
        <v>33966564.640000001</v>
      </c>
    </row>
    <row r="89" spans="1:61" x14ac:dyDescent="0.3">
      <c r="A89" s="5"/>
      <c r="B89" s="26"/>
      <c r="C89" s="21"/>
      <c r="D89" s="21"/>
      <c r="E89" s="21"/>
      <c r="F89" s="21"/>
      <c r="G89" s="21"/>
      <c r="H89" s="21"/>
      <c r="I89" s="21"/>
      <c r="J89" s="21"/>
      <c r="K89" s="88"/>
      <c r="L89" s="21"/>
      <c r="M89" s="21"/>
      <c r="N89" s="13"/>
    </row>
    <row r="90" spans="1:61" x14ac:dyDescent="0.3">
      <c r="A90" s="30"/>
      <c r="B90" s="31">
        <f t="shared" ref="B90:N90" si="0">SUM(B9:B89)</f>
        <v>1125573512.35694</v>
      </c>
      <c r="C90" s="32">
        <f t="shared" si="0"/>
        <v>520140851.35522014</v>
      </c>
      <c r="D90" s="32">
        <f t="shared" si="0"/>
        <v>304825650.70202136</v>
      </c>
      <c r="E90" s="32">
        <f t="shared" si="0"/>
        <v>824058426.59918272</v>
      </c>
      <c r="F90" s="32">
        <f t="shared" si="0"/>
        <v>227239288.66367963</v>
      </c>
      <c r="G90" s="32">
        <f t="shared" si="0"/>
        <v>423586374.57432073</v>
      </c>
      <c r="H90" s="32">
        <f t="shared" si="0"/>
        <v>64161492.159473978</v>
      </c>
      <c r="I90" s="32">
        <f t="shared" si="0"/>
        <v>972535070.9836688</v>
      </c>
      <c r="J90" s="32">
        <f t="shared" si="0"/>
        <v>302747647.56172621</v>
      </c>
      <c r="K90" s="32">
        <f t="shared" si="0"/>
        <v>4764868314.9562349</v>
      </c>
      <c r="L90" s="32">
        <f t="shared" si="0"/>
        <v>264746025.76999998</v>
      </c>
      <c r="M90" s="32">
        <f t="shared" si="0"/>
        <v>7896852921.4399996</v>
      </c>
      <c r="N90" s="33">
        <f t="shared" si="0"/>
        <v>12943127674.796234</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3" width="12.81640625" style="9"/>
    <col min="44" max="16384" width="12.81640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2022-23</v>
      </c>
    </row>
    <row r="4" spans="1:43" ht="15.5" x14ac:dyDescent="0.35">
      <c r="A4" s="82" t="s">
        <v>84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149</v>
      </c>
      <c r="C5" s="62"/>
      <c r="D5" s="62"/>
      <c r="E5" s="62"/>
      <c r="F5" s="62"/>
      <c r="G5" s="63"/>
      <c r="H5" s="64" t="s">
        <v>91</v>
      </c>
      <c r="I5" s="65"/>
      <c r="J5" s="65"/>
      <c r="K5" s="65"/>
      <c r="L5" s="65"/>
      <c r="M5" s="66"/>
      <c r="N5" s="64" t="s">
        <v>92</v>
      </c>
      <c r="O5" s="65"/>
      <c r="P5" s="65"/>
      <c r="Q5" s="65"/>
      <c r="R5" s="65"/>
      <c r="S5" s="66"/>
      <c r="T5" s="64" t="s">
        <v>95</v>
      </c>
      <c r="U5" s="65"/>
      <c r="V5" s="65"/>
      <c r="W5" s="65"/>
      <c r="X5" s="65"/>
      <c r="Y5" s="66"/>
      <c r="Z5" s="64" t="s">
        <v>96</v>
      </c>
      <c r="AA5" s="65"/>
      <c r="AB5" s="65"/>
      <c r="AC5" s="65"/>
      <c r="AD5" s="65"/>
      <c r="AE5" s="66"/>
      <c r="AF5" s="64" t="s">
        <v>99</v>
      </c>
      <c r="AG5" s="65"/>
      <c r="AH5" s="65"/>
      <c r="AI5" s="65"/>
      <c r="AJ5" s="65"/>
      <c r="AK5" s="66"/>
      <c r="AL5" s="64" t="s">
        <v>100</v>
      </c>
      <c r="AM5" s="65"/>
      <c r="AN5" s="65"/>
      <c r="AO5" s="65"/>
      <c r="AP5" s="65"/>
      <c r="AQ5" s="66"/>
    </row>
    <row r="6" spans="1:43" s="60" customFormat="1" ht="13" x14ac:dyDescent="0.3">
      <c r="A6" s="49"/>
      <c r="B6" s="50" t="str">
        <f>$A$4&amp;" Total"</f>
        <v>Governance Total</v>
      </c>
      <c r="C6" s="51"/>
      <c r="D6" s="51"/>
      <c r="E6" s="51"/>
      <c r="F6" s="51"/>
      <c r="G6" s="52"/>
      <c r="H6" s="50" t="s">
        <v>93</v>
      </c>
      <c r="I6" s="51"/>
      <c r="J6" s="51"/>
      <c r="K6" s="51"/>
      <c r="L6" s="51"/>
      <c r="M6" s="52"/>
      <c r="N6" s="50" t="s">
        <v>94</v>
      </c>
      <c r="O6" s="51"/>
      <c r="P6" s="51"/>
      <c r="Q6" s="51"/>
      <c r="R6" s="51"/>
      <c r="S6" s="52"/>
      <c r="T6" s="50" t="s">
        <v>97</v>
      </c>
      <c r="U6" s="51"/>
      <c r="V6" s="51"/>
      <c r="W6" s="51"/>
      <c r="X6" s="51"/>
      <c r="Y6" s="52"/>
      <c r="Z6" s="50" t="s">
        <v>98</v>
      </c>
      <c r="AA6" s="51"/>
      <c r="AB6" s="51"/>
      <c r="AC6" s="51"/>
      <c r="AD6" s="51"/>
      <c r="AE6" s="52"/>
      <c r="AF6" s="53" t="s">
        <v>101</v>
      </c>
      <c r="AG6" s="51"/>
      <c r="AH6" s="51"/>
      <c r="AI6" s="51"/>
      <c r="AJ6" s="51"/>
      <c r="AK6" s="52"/>
      <c r="AL6" s="53" t="s">
        <v>102</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2661242.8464839617</v>
      </c>
      <c r="C10" s="87">
        <v>4160020.4900000007</v>
      </c>
      <c r="D10" s="87">
        <v>549858.26642368606</v>
      </c>
      <c r="E10" s="87">
        <v>0</v>
      </c>
      <c r="F10" s="87">
        <v>299454</v>
      </c>
      <c r="G10" s="93">
        <v>7670575.6029076483</v>
      </c>
      <c r="H10" s="16">
        <v>659580.51674787409</v>
      </c>
      <c r="I10" s="17">
        <v>39203.33</v>
      </c>
      <c r="J10" s="17">
        <v>0</v>
      </c>
      <c r="K10" s="17">
        <v>0</v>
      </c>
      <c r="L10" s="17">
        <v>226786</v>
      </c>
      <c r="M10" s="12">
        <v>925569.84674787405</v>
      </c>
      <c r="N10" s="16">
        <v>156620.57542516399</v>
      </c>
      <c r="O10" s="17">
        <v>209184.27000000002</v>
      </c>
      <c r="P10" s="17">
        <v>0</v>
      </c>
      <c r="Q10" s="17">
        <v>0</v>
      </c>
      <c r="R10" s="17">
        <v>0</v>
      </c>
      <c r="S10" s="12">
        <v>365804.84542516398</v>
      </c>
      <c r="T10" s="16">
        <v>342828.87723499339</v>
      </c>
      <c r="U10" s="17">
        <v>843524.10000000009</v>
      </c>
      <c r="V10" s="17">
        <v>0</v>
      </c>
      <c r="W10" s="17">
        <v>0</v>
      </c>
      <c r="X10" s="17">
        <v>72668</v>
      </c>
      <c r="Y10" s="12">
        <v>1259020.9772349936</v>
      </c>
      <c r="Z10" s="16">
        <v>88757.669942088556</v>
      </c>
      <c r="AA10" s="17">
        <v>1380555.28</v>
      </c>
      <c r="AB10" s="17">
        <v>0</v>
      </c>
      <c r="AC10" s="17">
        <v>0</v>
      </c>
      <c r="AD10" s="17">
        <v>0</v>
      </c>
      <c r="AE10" s="12">
        <v>1469312.9499420887</v>
      </c>
      <c r="AF10" s="16">
        <v>892354.43866661633</v>
      </c>
      <c r="AG10" s="17">
        <v>733013.0199999999</v>
      </c>
      <c r="AH10" s="17">
        <v>0</v>
      </c>
      <c r="AI10" s="17">
        <v>0</v>
      </c>
      <c r="AJ10" s="17">
        <v>0</v>
      </c>
      <c r="AK10" s="12">
        <v>1625367.4586666161</v>
      </c>
      <c r="AL10" s="16">
        <v>521100.76846722496</v>
      </c>
      <c r="AM10" s="17">
        <v>954540.49000000011</v>
      </c>
      <c r="AN10" s="17">
        <v>549858.26642368606</v>
      </c>
      <c r="AO10" s="17">
        <v>0</v>
      </c>
      <c r="AP10" s="17">
        <v>0</v>
      </c>
      <c r="AQ10" s="12">
        <v>2025499.5248909113</v>
      </c>
    </row>
    <row r="11" spans="1:43" x14ac:dyDescent="0.3">
      <c r="A11" s="4" t="s">
        <v>1</v>
      </c>
      <c r="B11" s="92">
        <v>2838577</v>
      </c>
      <c r="C11" s="87">
        <v>3511474</v>
      </c>
      <c r="D11" s="87">
        <v>151556</v>
      </c>
      <c r="E11" s="87">
        <v>0</v>
      </c>
      <c r="F11" s="87">
        <v>352305</v>
      </c>
      <c r="G11" s="93">
        <v>6853912</v>
      </c>
      <c r="H11" s="16">
        <v>284549</v>
      </c>
      <c r="I11" s="17">
        <v>93139</v>
      </c>
      <c r="J11" s="17">
        <v>0</v>
      </c>
      <c r="K11" s="17">
        <v>0</v>
      </c>
      <c r="L11" s="17">
        <v>309655</v>
      </c>
      <c r="M11" s="12">
        <v>687343</v>
      </c>
      <c r="N11" s="16">
        <v>374481</v>
      </c>
      <c r="O11" s="17">
        <v>198783</v>
      </c>
      <c r="P11" s="17">
        <v>1964</v>
      </c>
      <c r="Q11" s="17">
        <v>0</v>
      </c>
      <c r="R11" s="17">
        <v>0</v>
      </c>
      <c r="S11" s="12">
        <v>575228</v>
      </c>
      <c r="T11" s="16">
        <v>543722</v>
      </c>
      <c r="U11" s="17">
        <v>341839</v>
      </c>
      <c r="V11" s="17">
        <v>0</v>
      </c>
      <c r="W11" s="17">
        <v>0</v>
      </c>
      <c r="X11" s="17">
        <v>42650</v>
      </c>
      <c r="Y11" s="12">
        <v>928211</v>
      </c>
      <c r="Z11" s="16">
        <v>57467</v>
      </c>
      <c r="AA11" s="17">
        <v>1579676</v>
      </c>
      <c r="AB11" s="17">
        <v>0</v>
      </c>
      <c r="AC11" s="17">
        <v>0</v>
      </c>
      <c r="AD11" s="17">
        <v>0</v>
      </c>
      <c r="AE11" s="12">
        <v>1637143</v>
      </c>
      <c r="AF11" s="16">
        <v>1186570</v>
      </c>
      <c r="AG11" s="17">
        <v>494789</v>
      </c>
      <c r="AH11" s="17">
        <v>0</v>
      </c>
      <c r="AI11" s="17">
        <v>0</v>
      </c>
      <c r="AJ11" s="17">
        <v>0</v>
      </c>
      <c r="AK11" s="12">
        <v>1681359</v>
      </c>
      <c r="AL11" s="16">
        <v>391788</v>
      </c>
      <c r="AM11" s="17">
        <v>803248</v>
      </c>
      <c r="AN11" s="17">
        <v>149592</v>
      </c>
      <c r="AO11" s="17">
        <v>0</v>
      </c>
      <c r="AP11" s="17">
        <v>0</v>
      </c>
      <c r="AQ11" s="12">
        <v>1344628</v>
      </c>
    </row>
    <row r="12" spans="1:43" x14ac:dyDescent="0.3">
      <c r="A12" s="4" t="s">
        <v>2</v>
      </c>
      <c r="B12" s="92">
        <v>16646740.449999997</v>
      </c>
      <c r="C12" s="87">
        <v>14780649.560000001</v>
      </c>
      <c r="D12" s="87">
        <v>1367324.46</v>
      </c>
      <c r="E12" s="87">
        <v>1391819.71</v>
      </c>
      <c r="F12" s="87">
        <v>4841178.5999999996</v>
      </c>
      <c r="G12" s="93">
        <v>39027712.779999994</v>
      </c>
      <c r="H12" s="16">
        <v>1026111.3799999999</v>
      </c>
      <c r="I12" s="17">
        <v>137287.09999999998</v>
      </c>
      <c r="J12" s="17">
        <v>0</v>
      </c>
      <c r="K12" s="17">
        <v>0</v>
      </c>
      <c r="L12" s="17">
        <v>653913.1</v>
      </c>
      <c r="M12" s="12">
        <v>1817311.58</v>
      </c>
      <c r="N12" s="16">
        <v>3519457.5799999982</v>
      </c>
      <c r="O12" s="17">
        <v>891602.01000000013</v>
      </c>
      <c r="P12" s="17">
        <v>0</v>
      </c>
      <c r="Q12" s="17">
        <v>0</v>
      </c>
      <c r="R12" s="17">
        <v>714824.64000000025</v>
      </c>
      <c r="S12" s="12">
        <v>5125884.2299999986</v>
      </c>
      <c r="T12" s="16">
        <v>2751250.2699999996</v>
      </c>
      <c r="U12" s="17">
        <v>882922.13</v>
      </c>
      <c r="V12" s="17">
        <v>0</v>
      </c>
      <c r="W12" s="17">
        <v>1356301.15</v>
      </c>
      <c r="X12" s="17">
        <v>560028.96</v>
      </c>
      <c r="Y12" s="12">
        <v>5550502.5099999988</v>
      </c>
      <c r="Z12" s="16">
        <v>3316.96</v>
      </c>
      <c r="AA12" s="17">
        <v>763579.22000000009</v>
      </c>
      <c r="AB12" s="17">
        <v>0</v>
      </c>
      <c r="AC12" s="17">
        <v>0</v>
      </c>
      <c r="AD12" s="17">
        <v>0</v>
      </c>
      <c r="AE12" s="12">
        <v>766896.18</v>
      </c>
      <c r="AF12" s="16">
        <v>4089675.7299999991</v>
      </c>
      <c r="AG12" s="17">
        <v>1954446.1899999995</v>
      </c>
      <c r="AH12" s="17">
        <v>0</v>
      </c>
      <c r="AI12" s="17">
        <v>0</v>
      </c>
      <c r="AJ12" s="17">
        <v>2508887.63</v>
      </c>
      <c r="AK12" s="12">
        <v>8553009.549999997</v>
      </c>
      <c r="AL12" s="16">
        <v>5256928.5300000012</v>
      </c>
      <c r="AM12" s="17">
        <v>10150812.91</v>
      </c>
      <c r="AN12" s="17">
        <v>1367324.46</v>
      </c>
      <c r="AO12" s="17">
        <v>35518.559999999998</v>
      </c>
      <c r="AP12" s="17">
        <v>403524.27</v>
      </c>
      <c r="AQ12" s="12">
        <v>17214108.73</v>
      </c>
    </row>
    <row r="13" spans="1:43" x14ac:dyDescent="0.3">
      <c r="A13" s="4" t="s">
        <v>3</v>
      </c>
      <c r="B13" s="92">
        <v>7763000</v>
      </c>
      <c r="C13" s="87">
        <v>3595000</v>
      </c>
      <c r="D13" s="87">
        <v>245000</v>
      </c>
      <c r="E13" s="87">
        <v>1666000</v>
      </c>
      <c r="F13" s="87">
        <v>1758000</v>
      </c>
      <c r="G13" s="93">
        <v>15027000</v>
      </c>
      <c r="H13" s="16">
        <v>442000</v>
      </c>
      <c r="I13" s="17">
        <v>274000</v>
      </c>
      <c r="J13" s="17">
        <v>21000</v>
      </c>
      <c r="K13" s="17">
        <v>0</v>
      </c>
      <c r="L13" s="17">
        <v>482000</v>
      </c>
      <c r="M13" s="12">
        <v>1219000</v>
      </c>
      <c r="N13" s="16">
        <v>3308000</v>
      </c>
      <c r="O13" s="17">
        <v>1605000</v>
      </c>
      <c r="P13" s="17">
        <v>144000</v>
      </c>
      <c r="Q13" s="17">
        <v>0</v>
      </c>
      <c r="R13" s="17">
        <v>130000</v>
      </c>
      <c r="S13" s="12">
        <v>5187000</v>
      </c>
      <c r="T13" s="16">
        <v>4013000</v>
      </c>
      <c r="U13" s="17">
        <v>1716000</v>
      </c>
      <c r="V13" s="17">
        <v>80000</v>
      </c>
      <c r="W13" s="17">
        <v>1666000</v>
      </c>
      <c r="X13" s="17">
        <v>1146000</v>
      </c>
      <c r="Y13" s="12">
        <v>8621000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3">
      <c r="A14" s="4" t="s">
        <v>4</v>
      </c>
      <c r="B14" s="92">
        <v>11411453.52</v>
      </c>
      <c r="C14" s="87">
        <v>8554944.8792824335</v>
      </c>
      <c r="D14" s="87">
        <v>1119818.2284565722</v>
      </c>
      <c r="E14" s="87">
        <v>560518.05245798873</v>
      </c>
      <c r="F14" s="87">
        <v>674776.32</v>
      </c>
      <c r="G14" s="93">
        <v>22321511.000196993</v>
      </c>
      <c r="H14" s="16">
        <v>643004.12</v>
      </c>
      <c r="I14" s="17">
        <v>278717.23</v>
      </c>
      <c r="J14" s="17">
        <v>0</v>
      </c>
      <c r="K14" s="17">
        <v>0</v>
      </c>
      <c r="L14" s="17">
        <v>360471.44</v>
      </c>
      <c r="M14" s="12">
        <v>1282192.79</v>
      </c>
      <c r="N14" s="16">
        <v>1543046.66</v>
      </c>
      <c r="O14" s="17">
        <v>1287302.24</v>
      </c>
      <c r="P14" s="17">
        <v>0</v>
      </c>
      <c r="Q14" s="17">
        <v>0</v>
      </c>
      <c r="R14" s="17">
        <v>35384.06</v>
      </c>
      <c r="S14" s="12">
        <v>2865732.96</v>
      </c>
      <c r="T14" s="16">
        <v>2665745.14</v>
      </c>
      <c r="U14" s="17">
        <v>782185</v>
      </c>
      <c r="V14" s="17">
        <v>0</v>
      </c>
      <c r="W14" s="17">
        <v>559167.21</v>
      </c>
      <c r="X14" s="17">
        <v>225678.46</v>
      </c>
      <c r="Y14" s="12">
        <v>4232775.8100000005</v>
      </c>
      <c r="Z14" s="16">
        <v>0</v>
      </c>
      <c r="AA14" s="17">
        <v>0</v>
      </c>
      <c r="AB14" s="17">
        <v>0</v>
      </c>
      <c r="AC14" s="17">
        <v>0</v>
      </c>
      <c r="AD14" s="17">
        <v>0</v>
      </c>
      <c r="AE14" s="12">
        <v>0</v>
      </c>
      <c r="AF14" s="16">
        <v>4734324.1900000004</v>
      </c>
      <c r="AG14" s="17">
        <v>1226509.79</v>
      </c>
      <c r="AH14" s="17">
        <v>0</v>
      </c>
      <c r="AI14" s="17">
        <v>670.54763278469818</v>
      </c>
      <c r="AJ14" s="17">
        <v>20929.71</v>
      </c>
      <c r="AK14" s="12">
        <v>5982434.237632785</v>
      </c>
      <c r="AL14" s="16">
        <v>1825333.41</v>
      </c>
      <c r="AM14" s="17">
        <v>4980230.6192824328</v>
      </c>
      <c r="AN14" s="17">
        <v>1119818.2284565722</v>
      </c>
      <c r="AO14" s="17">
        <v>680.29482520411784</v>
      </c>
      <c r="AP14" s="17">
        <v>32312.65</v>
      </c>
      <c r="AQ14" s="12">
        <v>7958375.2025642097</v>
      </c>
    </row>
    <row r="15" spans="1:43" x14ac:dyDescent="0.3">
      <c r="A15" s="4" t="s">
        <v>5</v>
      </c>
      <c r="B15" s="92">
        <v>6673032.3579532262</v>
      </c>
      <c r="C15" s="87">
        <v>4346932.6332628308</v>
      </c>
      <c r="D15" s="87">
        <v>948818</v>
      </c>
      <c r="E15" s="87">
        <v>540271</v>
      </c>
      <c r="F15" s="87">
        <v>1475566.4849118141</v>
      </c>
      <c r="G15" s="93">
        <v>13984620.476127872</v>
      </c>
      <c r="H15" s="16">
        <v>537994</v>
      </c>
      <c r="I15" s="17">
        <v>493809.33309894742</v>
      </c>
      <c r="J15" s="17">
        <v>0</v>
      </c>
      <c r="K15" s="17">
        <v>0</v>
      </c>
      <c r="L15" s="17">
        <v>716558</v>
      </c>
      <c r="M15" s="12">
        <v>1748361.3330989475</v>
      </c>
      <c r="N15" s="16">
        <v>2105680</v>
      </c>
      <c r="O15" s="17">
        <v>606533.35711830668</v>
      </c>
      <c r="P15" s="17">
        <v>0</v>
      </c>
      <c r="Q15" s="17">
        <v>0</v>
      </c>
      <c r="R15" s="17">
        <v>98271</v>
      </c>
      <c r="S15" s="12">
        <v>2810484.3571183067</v>
      </c>
      <c r="T15" s="16">
        <v>2059603</v>
      </c>
      <c r="U15" s="17">
        <v>400366.85149497527</v>
      </c>
      <c r="V15" s="17">
        <v>0</v>
      </c>
      <c r="W15" s="17">
        <v>530601</v>
      </c>
      <c r="X15" s="17">
        <v>595525</v>
      </c>
      <c r="Y15" s="12">
        <v>3586095.8514949754</v>
      </c>
      <c r="Z15" s="16">
        <v>0</v>
      </c>
      <c r="AA15" s="17">
        <v>0</v>
      </c>
      <c r="AB15" s="17">
        <v>0</v>
      </c>
      <c r="AC15" s="17">
        <v>0</v>
      </c>
      <c r="AD15" s="17">
        <v>0</v>
      </c>
      <c r="AE15" s="12">
        <v>0</v>
      </c>
      <c r="AF15" s="16">
        <v>504022</v>
      </c>
      <c r="AG15" s="17">
        <v>146857</v>
      </c>
      <c r="AH15" s="17">
        <v>0</v>
      </c>
      <c r="AI15" s="17">
        <v>0</v>
      </c>
      <c r="AJ15" s="17">
        <v>198</v>
      </c>
      <c r="AK15" s="12">
        <v>651077</v>
      </c>
      <c r="AL15" s="16">
        <v>1465733.3579532262</v>
      </c>
      <c r="AM15" s="17">
        <v>2699366.0915506012</v>
      </c>
      <c r="AN15" s="17">
        <v>948818</v>
      </c>
      <c r="AO15" s="17">
        <v>9670</v>
      </c>
      <c r="AP15" s="17">
        <v>65014.484911814092</v>
      </c>
      <c r="AQ15" s="12">
        <v>5188601.9344156422</v>
      </c>
    </row>
    <row r="16" spans="1:43" x14ac:dyDescent="0.3">
      <c r="A16" s="4" t="s">
        <v>6</v>
      </c>
      <c r="B16" s="92">
        <v>18924574.41</v>
      </c>
      <c r="C16" s="87">
        <v>6955193.9800000004</v>
      </c>
      <c r="D16" s="87">
        <v>1469113.48</v>
      </c>
      <c r="E16" s="87">
        <v>41972.28</v>
      </c>
      <c r="F16" s="87">
        <v>3595347.9499999997</v>
      </c>
      <c r="G16" s="93">
        <v>30986202.100000001</v>
      </c>
      <c r="H16" s="16">
        <v>1239063.54</v>
      </c>
      <c r="I16" s="17">
        <v>316490.22000000009</v>
      </c>
      <c r="J16" s="17">
        <v>0</v>
      </c>
      <c r="K16" s="17">
        <v>0</v>
      </c>
      <c r="L16" s="17">
        <v>350013.63</v>
      </c>
      <c r="M16" s="12">
        <v>1905567.3900000001</v>
      </c>
      <c r="N16" s="16">
        <v>3102847.9999999995</v>
      </c>
      <c r="O16" s="17">
        <v>246745.41999999995</v>
      </c>
      <c r="P16" s="17">
        <v>0</v>
      </c>
      <c r="Q16" s="17">
        <v>0</v>
      </c>
      <c r="R16" s="17">
        <v>120366.50000000006</v>
      </c>
      <c r="S16" s="12">
        <v>3469959.9199999995</v>
      </c>
      <c r="T16" s="16">
        <v>4220566.43</v>
      </c>
      <c r="U16" s="17">
        <v>1006559.6700000002</v>
      </c>
      <c r="V16" s="17">
        <v>0</v>
      </c>
      <c r="W16" s="17">
        <v>0</v>
      </c>
      <c r="X16" s="17">
        <v>1494252.8</v>
      </c>
      <c r="Y16" s="12">
        <v>6721378.8999999994</v>
      </c>
      <c r="Z16" s="16">
        <v>0</v>
      </c>
      <c r="AA16" s="17">
        <v>0</v>
      </c>
      <c r="AB16" s="17">
        <v>0</v>
      </c>
      <c r="AC16" s="17">
        <v>0</v>
      </c>
      <c r="AD16" s="17">
        <v>0</v>
      </c>
      <c r="AE16" s="12">
        <v>0</v>
      </c>
      <c r="AF16" s="16">
        <v>6953792.8900000006</v>
      </c>
      <c r="AG16" s="17">
        <v>1140158.26</v>
      </c>
      <c r="AH16" s="17">
        <v>0</v>
      </c>
      <c r="AI16" s="17">
        <v>0</v>
      </c>
      <c r="AJ16" s="17">
        <v>437217.99</v>
      </c>
      <c r="AK16" s="12">
        <v>8531169.1400000006</v>
      </c>
      <c r="AL16" s="16">
        <v>3408303.5500000003</v>
      </c>
      <c r="AM16" s="17">
        <v>4245240.41</v>
      </c>
      <c r="AN16" s="17">
        <v>1469113.48</v>
      </c>
      <c r="AO16" s="17">
        <v>41972.28</v>
      </c>
      <c r="AP16" s="17">
        <v>1193497.0299999998</v>
      </c>
      <c r="AQ16" s="12">
        <v>10358126.75</v>
      </c>
    </row>
    <row r="17" spans="1:43" x14ac:dyDescent="0.3">
      <c r="A17" s="4" t="s">
        <v>7</v>
      </c>
      <c r="B17" s="92">
        <v>3943448</v>
      </c>
      <c r="C17" s="87">
        <v>9578617</v>
      </c>
      <c r="D17" s="87">
        <v>1190547</v>
      </c>
      <c r="E17" s="87">
        <v>145098</v>
      </c>
      <c r="F17" s="87">
        <v>368000</v>
      </c>
      <c r="G17" s="93">
        <v>15225710</v>
      </c>
      <c r="H17" s="16">
        <v>483634</v>
      </c>
      <c r="I17" s="17">
        <v>161118</v>
      </c>
      <c r="J17" s="17">
        <v>18733</v>
      </c>
      <c r="K17" s="17">
        <v>1431</v>
      </c>
      <c r="L17" s="17">
        <v>254828</v>
      </c>
      <c r="M17" s="12">
        <v>919744</v>
      </c>
      <c r="N17" s="16">
        <v>425035</v>
      </c>
      <c r="O17" s="17">
        <v>203205</v>
      </c>
      <c r="P17" s="17">
        <v>27763</v>
      </c>
      <c r="Q17" s="17">
        <v>4468</v>
      </c>
      <c r="R17" s="17">
        <v>7978</v>
      </c>
      <c r="S17" s="12">
        <v>668449</v>
      </c>
      <c r="T17" s="16">
        <v>802910</v>
      </c>
      <c r="U17" s="17">
        <v>125357</v>
      </c>
      <c r="V17" s="17">
        <v>12601</v>
      </c>
      <c r="W17" s="17">
        <v>138328</v>
      </c>
      <c r="X17" s="17">
        <v>64633</v>
      </c>
      <c r="Y17" s="12">
        <v>1143829</v>
      </c>
      <c r="Z17" s="16">
        <v>216118</v>
      </c>
      <c r="AA17" s="17">
        <v>7588574</v>
      </c>
      <c r="AB17" s="17">
        <v>0</v>
      </c>
      <c r="AC17" s="17">
        <v>0</v>
      </c>
      <c r="AD17" s="17">
        <v>227</v>
      </c>
      <c r="AE17" s="12">
        <v>7804919</v>
      </c>
      <c r="AF17" s="16">
        <v>1392238</v>
      </c>
      <c r="AG17" s="17">
        <v>617074</v>
      </c>
      <c r="AH17" s="17">
        <v>85585</v>
      </c>
      <c r="AI17" s="17">
        <v>871</v>
      </c>
      <c r="AJ17" s="17">
        <v>29248</v>
      </c>
      <c r="AK17" s="12">
        <v>2125016</v>
      </c>
      <c r="AL17" s="16">
        <v>623513</v>
      </c>
      <c r="AM17" s="17">
        <v>883289</v>
      </c>
      <c r="AN17" s="17">
        <v>1045865</v>
      </c>
      <c r="AO17" s="17">
        <v>0</v>
      </c>
      <c r="AP17" s="17">
        <v>11086</v>
      </c>
      <c r="AQ17" s="12">
        <v>2563753</v>
      </c>
    </row>
    <row r="18" spans="1:43" x14ac:dyDescent="0.3">
      <c r="A18" s="4" t="s">
        <v>8</v>
      </c>
      <c r="B18" s="92">
        <v>28794959</v>
      </c>
      <c r="C18" s="87">
        <v>21554687</v>
      </c>
      <c r="D18" s="87">
        <v>5488031</v>
      </c>
      <c r="E18" s="87">
        <v>3946573</v>
      </c>
      <c r="F18" s="87">
        <v>6657276</v>
      </c>
      <c r="G18" s="93">
        <v>66441526</v>
      </c>
      <c r="H18" s="16">
        <v>870017</v>
      </c>
      <c r="I18" s="17">
        <v>183138</v>
      </c>
      <c r="J18" s="17">
        <v>13760</v>
      </c>
      <c r="K18" s="17">
        <v>237</v>
      </c>
      <c r="L18" s="17">
        <v>541706</v>
      </c>
      <c r="M18" s="12">
        <v>1608858</v>
      </c>
      <c r="N18" s="16">
        <v>3589465</v>
      </c>
      <c r="O18" s="17">
        <v>3083716</v>
      </c>
      <c r="P18" s="17">
        <v>71440</v>
      </c>
      <c r="Q18" s="17">
        <v>3075</v>
      </c>
      <c r="R18" s="17">
        <v>4347310</v>
      </c>
      <c r="S18" s="12">
        <v>11095006</v>
      </c>
      <c r="T18" s="16">
        <v>5993010</v>
      </c>
      <c r="U18" s="17">
        <v>9780053</v>
      </c>
      <c r="V18" s="17">
        <v>34055</v>
      </c>
      <c r="W18" s="17">
        <v>3939448</v>
      </c>
      <c r="X18" s="17">
        <v>781427</v>
      </c>
      <c r="Y18" s="12">
        <v>20527993</v>
      </c>
      <c r="Z18" s="16">
        <v>0</v>
      </c>
      <c r="AA18" s="17">
        <v>0</v>
      </c>
      <c r="AB18" s="17">
        <v>0</v>
      </c>
      <c r="AC18" s="17">
        <v>0</v>
      </c>
      <c r="AD18" s="17">
        <v>0</v>
      </c>
      <c r="AE18" s="12">
        <v>0</v>
      </c>
      <c r="AF18" s="16">
        <v>14685313</v>
      </c>
      <c r="AG18" s="17">
        <v>3238585</v>
      </c>
      <c r="AH18" s="17">
        <v>24042</v>
      </c>
      <c r="AI18" s="17">
        <v>1095</v>
      </c>
      <c r="AJ18" s="17">
        <v>407494</v>
      </c>
      <c r="AK18" s="12">
        <v>18356529</v>
      </c>
      <c r="AL18" s="16">
        <v>3657154</v>
      </c>
      <c r="AM18" s="17">
        <v>5269195</v>
      </c>
      <c r="AN18" s="17">
        <v>5344734</v>
      </c>
      <c r="AO18" s="17">
        <v>2718</v>
      </c>
      <c r="AP18" s="17">
        <v>579339</v>
      </c>
      <c r="AQ18" s="12">
        <v>14853140</v>
      </c>
    </row>
    <row r="19" spans="1:43" x14ac:dyDescent="0.3">
      <c r="A19" s="4" t="s">
        <v>9</v>
      </c>
      <c r="B19" s="92">
        <v>21662208</v>
      </c>
      <c r="C19" s="87">
        <v>29026750</v>
      </c>
      <c r="D19" s="87">
        <v>3681750</v>
      </c>
      <c r="E19" s="87">
        <v>2335636</v>
      </c>
      <c r="F19" s="87">
        <v>2749035</v>
      </c>
      <c r="G19" s="93">
        <v>59455379</v>
      </c>
      <c r="H19" s="16">
        <v>1688435</v>
      </c>
      <c r="I19" s="17">
        <v>432229</v>
      </c>
      <c r="J19" s="17">
        <v>0</v>
      </c>
      <c r="K19" s="17">
        <v>0</v>
      </c>
      <c r="L19" s="17">
        <v>501065</v>
      </c>
      <c r="M19" s="12">
        <v>2621729</v>
      </c>
      <c r="N19" s="16">
        <v>2737833</v>
      </c>
      <c r="O19" s="17">
        <v>3827338</v>
      </c>
      <c r="P19" s="17">
        <v>441925</v>
      </c>
      <c r="Q19" s="17">
        <v>0</v>
      </c>
      <c r="R19" s="17">
        <v>183236</v>
      </c>
      <c r="S19" s="12">
        <v>7190332</v>
      </c>
      <c r="T19" s="16">
        <v>5161668</v>
      </c>
      <c r="U19" s="17">
        <v>5955832</v>
      </c>
      <c r="V19" s="17">
        <v>1153696</v>
      </c>
      <c r="W19" s="17">
        <v>2335636</v>
      </c>
      <c r="X19" s="17">
        <v>2042583</v>
      </c>
      <c r="Y19" s="12">
        <v>16649415</v>
      </c>
      <c r="Z19" s="16">
        <v>0</v>
      </c>
      <c r="AA19" s="17">
        <v>0</v>
      </c>
      <c r="AB19" s="17">
        <v>0</v>
      </c>
      <c r="AC19" s="17">
        <v>0</v>
      </c>
      <c r="AD19" s="17">
        <v>0</v>
      </c>
      <c r="AE19" s="12">
        <v>0</v>
      </c>
      <c r="AF19" s="16">
        <v>9084650</v>
      </c>
      <c r="AG19" s="17">
        <v>4036225</v>
      </c>
      <c r="AH19" s="17">
        <v>877351</v>
      </c>
      <c r="AI19" s="17">
        <v>0</v>
      </c>
      <c r="AJ19" s="17">
        <v>22151</v>
      </c>
      <c r="AK19" s="12">
        <v>14020377</v>
      </c>
      <c r="AL19" s="16">
        <v>2989622</v>
      </c>
      <c r="AM19" s="17">
        <v>14775126</v>
      </c>
      <c r="AN19" s="17">
        <v>1208778</v>
      </c>
      <c r="AO19" s="17">
        <v>0</v>
      </c>
      <c r="AP19" s="17">
        <v>0</v>
      </c>
      <c r="AQ19" s="12">
        <v>18973526</v>
      </c>
    </row>
    <row r="20" spans="1:43" x14ac:dyDescent="0.3">
      <c r="A20" s="4" t="s">
        <v>10</v>
      </c>
      <c r="B20" s="92">
        <v>2788775</v>
      </c>
      <c r="C20" s="87">
        <v>2555593</v>
      </c>
      <c r="D20" s="87">
        <v>329890</v>
      </c>
      <c r="E20" s="87">
        <v>18806</v>
      </c>
      <c r="F20" s="87">
        <v>275879</v>
      </c>
      <c r="G20" s="93">
        <v>5968943</v>
      </c>
      <c r="H20" s="16">
        <v>886123</v>
      </c>
      <c r="I20" s="17">
        <v>820428</v>
      </c>
      <c r="J20" s="17">
        <v>130050</v>
      </c>
      <c r="K20" s="17">
        <v>13310</v>
      </c>
      <c r="L20" s="17">
        <v>283560</v>
      </c>
      <c r="M20" s="12">
        <v>2133471</v>
      </c>
      <c r="N20" s="16">
        <v>328071</v>
      </c>
      <c r="O20" s="17">
        <v>145569</v>
      </c>
      <c r="P20" s="17">
        <v>30744</v>
      </c>
      <c r="Q20" s="17">
        <v>3391</v>
      </c>
      <c r="R20" s="17">
        <v>41811</v>
      </c>
      <c r="S20" s="12">
        <v>549586</v>
      </c>
      <c r="T20" s="16">
        <v>579288</v>
      </c>
      <c r="U20" s="17">
        <v>505722</v>
      </c>
      <c r="V20" s="17">
        <v>8761</v>
      </c>
      <c r="W20" s="17">
        <v>427</v>
      </c>
      <c r="X20" s="17">
        <v>-49492</v>
      </c>
      <c r="Y20" s="12">
        <v>1044706</v>
      </c>
      <c r="Z20" s="16">
        <v>-492</v>
      </c>
      <c r="AA20" s="17">
        <v>20131</v>
      </c>
      <c r="AB20" s="17">
        <v>0</v>
      </c>
      <c r="AC20" s="17">
        <v>0</v>
      </c>
      <c r="AD20" s="17">
        <v>0</v>
      </c>
      <c r="AE20" s="12">
        <v>19639</v>
      </c>
      <c r="AF20" s="16">
        <v>426345</v>
      </c>
      <c r="AG20" s="17">
        <v>174901</v>
      </c>
      <c r="AH20" s="17">
        <v>0</v>
      </c>
      <c r="AI20" s="17">
        <v>0</v>
      </c>
      <c r="AJ20" s="17">
        <v>0</v>
      </c>
      <c r="AK20" s="12">
        <v>601246</v>
      </c>
      <c r="AL20" s="16">
        <v>569440</v>
      </c>
      <c r="AM20" s="17">
        <v>888842</v>
      </c>
      <c r="AN20" s="17">
        <v>160335</v>
      </c>
      <c r="AO20" s="17">
        <v>1678</v>
      </c>
      <c r="AP20" s="17">
        <v>0</v>
      </c>
      <c r="AQ20" s="12">
        <v>1620295</v>
      </c>
    </row>
    <row r="21" spans="1:43" x14ac:dyDescent="0.3">
      <c r="A21" s="4" t="s">
        <v>11</v>
      </c>
      <c r="B21" s="92">
        <v>8834861.5099999998</v>
      </c>
      <c r="C21" s="87">
        <v>11906679.640000001</v>
      </c>
      <c r="D21" s="87">
        <v>1090725.1500000001</v>
      </c>
      <c r="E21" s="87">
        <v>56858.33</v>
      </c>
      <c r="F21" s="87">
        <v>0</v>
      </c>
      <c r="G21" s="93">
        <v>21889124.629999999</v>
      </c>
      <c r="H21" s="16">
        <v>440206.03</v>
      </c>
      <c r="I21" s="17">
        <v>865293.14000000013</v>
      </c>
      <c r="J21" s="17">
        <v>0</v>
      </c>
      <c r="K21" s="17">
        <v>0</v>
      </c>
      <c r="L21" s="17">
        <v>0</v>
      </c>
      <c r="M21" s="12">
        <v>1305499.1700000002</v>
      </c>
      <c r="N21" s="16">
        <v>1501643.74</v>
      </c>
      <c r="O21" s="17">
        <v>1052482.3999999999</v>
      </c>
      <c r="P21" s="17">
        <v>32443.61</v>
      </c>
      <c r="Q21" s="17">
        <v>0</v>
      </c>
      <c r="R21" s="17">
        <v>0</v>
      </c>
      <c r="S21" s="12">
        <v>2586569.7499999995</v>
      </c>
      <c r="T21" s="16">
        <v>2251570.9500000002</v>
      </c>
      <c r="U21" s="17">
        <v>79380.639999999999</v>
      </c>
      <c r="V21" s="17">
        <v>0</v>
      </c>
      <c r="W21" s="17">
        <v>0</v>
      </c>
      <c r="X21" s="17">
        <v>0</v>
      </c>
      <c r="Y21" s="12">
        <v>2330951.5900000003</v>
      </c>
      <c r="Z21" s="16">
        <v>190677.86</v>
      </c>
      <c r="AA21" s="17">
        <v>8234060.6500000004</v>
      </c>
      <c r="AB21" s="17">
        <v>0</v>
      </c>
      <c r="AC21" s="17">
        <v>0</v>
      </c>
      <c r="AD21" s="17">
        <v>0</v>
      </c>
      <c r="AE21" s="12">
        <v>8424738.5099999998</v>
      </c>
      <c r="AF21" s="16">
        <v>3093105.04</v>
      </c>
      <c r="AG21" s="17">
        <v>715847.93</v>
      </c>
      <c r="AH21" s="17">
        <v>0</v>
      </c>
      <c r="AI21" s="17">
        <v>0</v>
      </c>
      <c r="AJ21" s="17">
        <v>0</v>
      </c>
      <c r="AK21" s="12">
        <v>3808952.97</v>
      </c>
      <c r="AL21" s="16">
        <v>1357657.89</v>
      </c>
      <c r="AM21" s="17">
        <v>959614.88</v>
      </c>
      <c r="AN21" s="17">
        <v>1058281.54</v>
      </c>
      <c r="AO21" s="17">
        <v>56858.33</v>
      </c>
      <c r="AP21" s="17">
        <v>0</v>
      </c>
      <c r="AQ21" s="12">
        <v>3432412.64</v>
      </c>
    </row>
    <row r="22" spans="1:43" x14ac:dyDescent="0.3">
      <c r="A22" s="4" t="s">
        <v>12</v>
      </c>
      <c r="B22" s="92">
        <v>18121022.130000003</v>
      </c>
      <c r="C22" s="87">
        <v>19259813.780000001</v>
      </c>
      <c r="D22" s="87">
        <v>3374043.2150000008</v>
      </c>
      <c r="E22" s="87">
        <v>1202287.1100000003</v>
      </c>
      <c r="F22" s="87">
        <v>1075494.1500000001</v>
      </c>
      <c r="G22" s="93">
        <v>43032660.385000005</v>
      </c>
      <c r="H22" s="16">
        <v>2145256.3600000003</v>
      </c>
      <c r="I22" s="17">
        <v>1005335.4699999997</v>
      </c>
      <c r="J22" s="17">
        <v>0</v>
      </c>
      <c r="K22" s="17">
        <v>0</v>
      </c>
      <c r="L22" s="17">
        <v>533545.4800000001</v>
      </c>
      <c r="M22" s="12">
        <v>3684137.31</v>
      </c>
      <c r="N22" s="16">
        <v>3402010.7000000011</v>
      </c>
      <c r="O22" s="17">
        <v>2091404.0100000002</v>
      </c>
      <c r="P22" s="17">
        <v>0</v>
      </c>
      <c r="Q22" s="17">
        <v>2139.5500000000002</v>
      </c>
      <c r="R22" s="17">
        <v>109058.4</v>
      </c>
      <c r="S22" s="12">
        <v>5604612.6600000011</v>
      </c>
      <c r="T22" s="16">
        <v>3530199.7800000007</v>
      </c>
      <c r="U22" s="17">
        <v>4150116.59</v>
      </c>
      <c r="V22" s="17">
        <v>0</v>
      </c>
      <c r="W22" s="17">
        <v>1198046.9900000002</v>
      </c>
      <c r="X22" s="17">
        <v>100459.31999999999</v>
      </c>
      <c r="Y22" s="12">
        <v>8978822.6800000016</v>
      </c>
      <c r="Z22" s="16">
        <v>483221.91000000003</v>
      </c>
      <c r="AA22" s="17">
        <v>791621.6</v>
      </c>
      <c r="AB22" s="17">
        <v>0</v>
      </c>
      <c r="AC22" s="17">
        <v>0</v>
      </c>
      <c r="AD22" s="17">
        <v>2698</v>
      </c>
      <c r="AE22" s="12">
        <v>1277541.51</v>
      </c>
      <c r="AF22" s="16">
        <v>3439350.7800000012</v>
      </c>
      <c r="AG22" s="17">
        <v>1650242.8599999999</v>
      </c>
      <c r="AH22" s="17">
        <v>0</v>
      </c>
      <c r="AI22" s="17">
        <v>0</v>
      </c>
      <c r="AJ22" s="17">
        <v>44908.13</v>
      </c>
      <c r="AK22" s="12">
        <v>5134501.7700000005</v>
      </c>
      <c r="AL22" s="16">
        <v>5120982.6000000006</v>
      </c>
      <c r="AM22" s="17">
        <v>9571093.2500000019</v>
      </c>
      <c r="AN22" s="17">
        <v>3374043.2150000008</v>
      </c>
      <c r="AO22" s="17">
        <v>2100.5700000000002</v>
      </c>
      <c r="AP22" s="17">
        <v>284824.82</v>
      </c>
      <c r="AQ22" s="12">
        <v>18353044.455000002</v>
      </c>
    </row>
    <row r="23" spans="1:43" x14ac:dyDescent="0.3">
      <c r="A23" s="4" t="s">
        <v>13</v>
      </c>
      <c r="B23" s="92">
        <v>36406522</v>
      </c>
      <c r="C23" s="87">
        <v>24769448</v>
      </c>
      <c r="D23" s="87">
        <v>5437126</v>
      </c>
      <c r="E23" s="87">
        <v>1285332</v>
      </c>
      <c r="F23" s="87">
        <v>1147493</v>
      </c>
      <c r="G23" s="93">
        <v>69045921</v>
      </c>
      <c r="H23" s="16">
        <v>1547506</v>
      </c>
      <c r="I23" s="17">
        <v>1749857</v>
      </c>
      <c r="J23" s="17">
        <v>0</v>
      </c>
      <c r="K23" s="17">
        <v>0</v>
      </c>
      <c r="L23" s="17">
        <v>655716</v>
      </c>
      <c r="M23" s="12">
        <v>3953079</v>
      </c>
      <c r="N23" s="16">
        <v>1595421</v>
      </c>
      <c r="O23" s="17">
        <v>1687482</v>
      </c>
      <c r="P23" s="17">
        <v>148845</v>
      </c>
      <c r="Q23" s="17">
        <v>0</v>
      </c>
      <c r="R23" s="17">
        <v>73098</v>
      </c>
      <c r="S23" s="12">
        <v>3504846</v>
      </c>
      <c r="T23" s="16">
        <v>3687291</v>
      </c>
      <c r="U23" s="17">
        <v>2743086</v>
      </c>
      <c r="V23" s="17">
        <v>5480</v>
      </c>
      <c r="W23" s="17">
        <v>1272019</v>
      </c>
      <c r="X23" s="17">
        <v>279527</v>
      </c>
      <c r="Y23" s="12">
        <v>7987403</v>
      </c>
      <c r="Z23" s="16">
        <v>0</v>
      </c>
      <c r="AA23" s="17">
        <v>0</v>
      </c>
      <c r="AB23" s="17">
        <v>0</v>
      </c>
      <c r="AC23" s="17">
        <v>0</v>
      </c>
      <c r="AD23" s="17">
        <v>0</v>
      </c>
      <c r="AE23" s="12">
        <v>0</v>
      </c>
      <c r="AF23" s="16">
        <v>14947022</v>
      </c>
      <c r="AG23" s="17">
        <v>6513174</v>
      </c>
      <c r="AH23" s="17">
        <v>157570</v>
      </c>
      <c r="AI23" s="17">
        <v>0</v>
      </c>
      <c r="AJ23" s="17">
        <v>156410</v>
      </c>
      <c r="AK23" s="12">
        <v>21774176</v>
      </c>
      <c r="AL23" s="16">
        <v>14629282</v>
      </c>
      <c r="AM23" s="17">
        <v>12075849</v>
      </c>
      <c r="AN23" s="17">
        <v>5125231</v>
      </c>
      <c r="AO23" s="17">
        <v>13313</v>
      </c>
      <c r="AP23" s="17">
        <v>-17258</v>
      </c>
      <c r="AQ23" s="12">
        <v>31826417</v>
      </c>
    </row>
    <row r="24" spans="1:43" x14ac:dyDescent="0.3">
      <c r="A24" s="4" t="s">
        <v>14</v>
      </c>
      <c r="B24" s="92">
        <v>5582247</v>
      </c>
      <c r="C24" s="87">
        <v>3898546</v>
      </c>
      <c r="D24" s="87">
        <v>1356773</v>
      </c>
      <c r="E24" s="87">
        <v>117330</v>
      </c>
      <c r="F24" s="87">
        <v>360944</v>
      </c>
      <c r="G24" s="93">
        <v>11315840</v>
      </c>
      <c r="H24" s="16">
        <v>1389030</v>
      </c>
      <c r="I24" s="17">
        <v>286155</v>
      </c>
      <c r="J24" s="17">
        <v>0</v>
      </c>
      <c r="K24" s="17">
        <v>0</v>
      </c>
      <c r="L24" s="17">
        <v>0</v>
      </c>
      <c r="M24" s="12">
        <v>1675185</v>
      </c>
      <c r="N24" s="16">
        <v>238818</v>
      </c>
      <c r="O24" s="17">
        <v>60243</v>
      </c>
      <c r="P24" s="17">
        <v>0</v>
      </c>
      <c r="Q24" s="17">
        <v>0</v>
      </c>
      <c r="R24" s="17">
        <v>0</v>
      </c>
      <c r="S24" s="12">
        <v>299061</v>
      </c>
      <c r="T24" s="16">
        <v>132509</v>
      </c>
      <c r="U24" s="17">
        <v>1815573</v>
      </c>
      <c r="V24" s="17">
        <v>1356773</v>
      </c>
      <c r="W24" s="17">
        <v>22575</v>
      </c>
      <c r="X24" s="17">
        <v>103594</v>
      </c>
      <c r="Y24" s="12">
        <v>3431024</v>
      </c>
      <c r="Z24" s="16">
        <v>0</v>
      </c>
      <c r="AA24" s="17">
        <v>980210</v>
      </c>
      <c r="AB24" s="17">
        <v>0</v>
      </c>
      <c r="AC24" s="17">
        <v>0</v>
      </c>
      <c r="AD24" s="17">
        <v>0</v>
      </c>
      <c r="AE24" s="12">
        <v>980210</v>
      </c>
      <c r="AF24" s="16">
        <v>3821890</v>
      </c>
      <c r="AG24" s="17">
        <v>492744</v>
      </c>
      <c r="AH24" s="17">
        <v>0</v>
      </c>
      <c r="AI24" s="17">
        <v>94755</v>
      </c>
      <c r="AJ24" s="17">
        <v>257350</v>
      </c>
      <c r="AK24" s="12">
        <v>4666739</v>
      </c>
      <c r="AL24" s="16">
        <v>0</v>
      </c>
      <c r="AM24" s="17">
        <v>263621</v>
      </c>
      <c r="AN24" s="17">
        <v>0</v>
      </c>
      <c r="AO24" s="17">
        <v>0</v>
      </c>
      <c r="AP24" s="17">
        <v>0</v>
      </c>
      <c r="AQ24" s="12">
        <v>263621</v>
      </c>
    </row>
    <row r="25" spans="1:43" x14ac:dyDescent="0.3">
      <c r="A25" s="4" t="s">
        <v>15</v>
      </c>
      <c r="B25" s="92">
        <v>8100505.5199999996</v>
      </c>
      <c r="C25" s="87">
        <v>5928161.5699999994</v>
      </c>
      <c r="D25" s="87">
        <v>0</v>
      </c>
      <c r="E25" s="87">
        <v>0</v>
      </c>
      <c r="F25" s="87">
        <v>566038</v>
      </c>
      <c r="G25" s="93">
        <v>14594705.089999998</v>
      </c>
      <c r="H25" s="16">
        <v>618193.94000000006</v>
      </c>
      <c r="I25" s="17">
        <v>172218.99</v>
      </c>
      <c r="J25" s="17">
        <v>0</v>
      </c>
      <c r="K25" s="17">
        <v>0</v>
      </c>
      <c r="L25" s="17">
        <v>289023.5799999999</v>
      </c>
      <c r="M25" s="12">
        <v>1079436.51</v>
      </c>
      <c r="N25" s="16">
        <v>957363.77</v>
      </c>
      <c r="O25" s="17">
        <v>166443.44</v>
      </c>
      <c r="P25" s="17">
        <v>0</v>
      </c>
      <c r="Q25" s="17">
        <v>0</v>
      </c>
      <c r="R25" s="17">
        <v>34654.639999999999</v>
      </c>
      <c r="S25" s="12">
        <v>1158461.8499999999</v>
      </c>
      <c r="T25" s="16">
        <v>1268306.97</v>
      </c>
      <c r="U25" s="17">
        <v>415276.18000000005</v>
      </c>
      <c r="V25" s="17">
        <v>0</v>
      </c>
      <c r="W25" s="17">
        <v>0</v>
      </c>
      <c r="X25" s="17">
        <v>140562.83000000002</v>
      </c>
      <c r="Y25" s="12">
        <v>1824145.98</v>
      </c>
      <c r="Z25" s="16">
        <v>0</v>
      </c>
      <c r="AA25" s="17">
        <v>0</v>
      </c>
      <c r="AB25" s="17">
        <v>0</v>
      </c>
      <c r="AC25" s="17">
        <v>0</v>
      </c>
      <c r="AD25" s="17">
        <v>0</v>
      </c>
      <c r="AE25" s="12">
        <v>0</v>
      </c>
      <c r="AF25" s="16">
        <v>3802426.8</v>
      </c>
      <c r="AG25" s="17">
        <v>1572908.3</v>
      </c>
      <c r="AH25" s="17">
        <v>0</v>
      </c>
      <c r="AI25" s="17">
        <v>0</v>
      </c>
      <c r="AJ25" s="17">
        <v>78877.52</v>
      </c>
      <c r="AK25" s="12">
        <v>5454212.6199999992</v>
      </c>
      <c r="AL25" s="16">
        <v>1454214.0400000003</v>
      </c>
      <c r="AM25" s="17">
        <v>3601314.6599999992</v>
      </c>
      <c r="AN25" s="17">
        <v>0</v>
      </c>
      <c r="AO25" s="17">
        <v>0</v>
      </c>
      <c r="AP25" s="17">
        <v>22919.43</v>
      </c>
      <c r="AQ25" s="12">
        <v>5078448.129999999</v>
      </c>
    </row>
    <row r="26" spans="1:43" x14ac:dyDescent="0.3">
      <c r="A26" s="4" t="s">
        <v>16</v>
      </c>
      <c r="B26" s="92">
        <v>3589045</v>
      </c>
      <c r="C26" s="87">
        <v>5180722</v>
      </c>
      <c r="D26" s="87">
        <v>1452</v>
      </c>
      <c r="E26" s="87">
        <v>0</v>
      </c>
      <c r="F26" s="87">
        <v>1775453</v>
      </c>
      <c r="G26" s="93">
        <v>10546672</v>
      </c>
      <c r="H26" s="16">
        <v>175208</v>
      </c>
      <c r="I26" s="17">
        <v>680026</v>
      </c>
      <c r="J26" s="17">
        <v>0</v>
      </c>
      <c r="K26" s="17">
        <v>0</v>
      </c>
      <c r="L26" s="17">
        <v>315640</v>
      </c>
      <c r="M26" s="12">
        <v>1170874</v>
      </c>
      <c r="N26" s="16">
        <v>486018</v>
      </c>
      <c r="O26" s="17">
        <v>105489</v>
      </c>
      <c r="P26" s="17">
        <v>1452</v>
      </c>
      <c r="Q26" s="17">
        <v>0</v>
      </c>
      <c r="R26" s="17">
        <v>66785</v>
      </c>
      <c r="S26" s="12">
        <v>659744</v>
      </c>
      <c r="T26" s="16">
        <v>215473</v>
      </c>
      <c r="U26" s="17">
        <v>259444</v>
      </c>
      <c r="V26" s="17">
        <v>0</v>
      </c>
      <c r="W26" s="17">
        <v>0</v>
      </c>
      <c r="X26" s="17">
        <v>131780</v>
      </c>
      <c r="Y26" s="12">
        <v>606697</v>
      </c>
      <c r="Z26" s="16">
        <v>156260</v>
      </c>
      <c r="AA26" s="17">
        <v>657353</v>
      </c>
      <c r="AB26" s="17">
        <v>0</v>
      </c>
      <c r="AC26" s="17">
        <v>0</v>
      </c>
      <c r="AD26" s="17">
        <v>2753</v>
      </c>
      <c r="AE26" s="12">
        <v>816366</v>
      </c>
      <c r="AF26" s="16">
        <v>1652077</v>
      </c>
      <c r="AG26" s="17">
        <v>640260</v>
      </c>
      <c r="AH26" s="17">
        <v>0</v>
      </c>
      <c r="AI26" s="17">
        <v>0</v>
      </c>
      <c r="AJ26" s="17">
        <v>865308</v>
      </c>
      <c r="AK26" s="12">
        <v>3157645</v>
      </c>
      <c r="AL26" s="16">
        <v>904009</v>
      </c>
      <c r="AM26" s="17">
        <v>2838150</v>
      </c>
      <c r="AN26" s="17">
        <v>0</v>
      </c>
      <c r="AO26" s="17">
        <v>0</v>
      </c>
      <c r="AP26" s="17">
        <v>393187</v>
      </c>
      <c r="AQ26" s="12">
        <v>4135346</v>
      </c>
    </row>
    <row r="27" spans="1:43" x14ac:dyDescent="0.3">
      <c r="A27" s="4" t="s">
        <v>17</v>
      </c>
      <c r="B27" s="92">
        <v>26188737</v>
      </c>
      <c r="C27" s="87">
        <v>16479026</v>
      </c>
      <c r="D27" s="87">
        <v>2497522.7699999996</v>
      </c>
      <c r="E27" s="87">
        <v>697096</v>
      </c>
      <c r="F27" s="87">
        <v>3940489</v>
      </c>
      <c r="G27" s="93">
        <v>49802870.769999996</v>
      </c>
      <c r="H27" s="16">
        <v>1920597</v>
      </c>
      <c r="I27" s="17">
        <v>852937</v>
      </c>
      <c r="J27" s="17">
        <v>616977.76999999955</v>
      </c>
      <c r="K27" s="17">
        <v>0</v>
      </c>
      <c r="L27" s="17">
        <v>478758</v>
      </c>
      <c r="M27" s="12">
        <v>3869269.7699999996</v>
      </c>
      <c r="N27" s="16">
        <v>2489919</v>
      </c>
      <c r="O27" s="17">
        <v>1383999</v>
      </c>
      <c r="P27" s="17">
        <v>154232</v>
      </c>
      <c r="Q27" s="17">
        <v>0</v>
      </c>
      <c r="R27" s="17">
        <v>423363</v>
      </c>
      <c r="S27" s="12">
        <v>4451513</v>
      </c>
      <c r="T27" s="16">
        <v>3460491</v>
      </c>
      <c r="U27" s="17">
        <v>2303169</v>
      </c>
      <c r="V27" s="17">
        <v>121270</v>
      </c>
      <c r="W27" s="17">
        <v>0</v>
      </c>
      <c r="X27" s="17">
        <v>64450</v>
      </c>
      <c r="Y27" s="12">
        <v>5949380</v>
      </c>
      <c r="Z27" s="16">
        <v>0</v>
      </c>
      <c r="AA27" s="17">
        <v>0</v>
      </c>
      <c r="AB27" s="17">
        <v>0</v>
      </c>
      <c r="AC27" s="17">
        <v>0</v>
      </c>
      <c r="AD27" s="17">
        <v>0</v>
      </c>
      <c r="AE27" s="12">
        <v>0</v>
      </c>
      <c r="AF27" s="16">
        <v>10544611</v>
      </c>
      <c r="AG27" s="17">
        <v>5837561</v>
      </c>
      <c r="AH27" s="17">
        <v>855023</v>
      </c>
      <c r="AI27" s="17">
        <v>697096</v>
      </c>
      <c r="AJ27" s="17">
        <v>2402446</v>
      </c>
      <c r="AK27" s="12">
        <v>20336737</v>
      </c>
      <c r="AL27" s="16">
        <v>7773119</v>
      </c>
      <c r="AM27" s="17">
        <v>6101360</v>
      </c>
      <c r="AN27" s="17">
        <v>750020</v>
      </c>
      <c r="AO27" s="17">
        <v>0</v>
      </c>
      <c r="AP27" s="17">
        <v>571472</v>
      </c>
      <c r="AQ27" s="12">
        <v>15195971</v>
      </c>
    </row>
    <row r="28" spans="1:43" x14ac:dyDescent="0.3">
      <c r="A28" s="4" t="s">
        <v>18</v>
      </c>
      <c r="B28" s="92">
        <v>10199035</v>
      </c>
      <c r="C28" s="87">
        <v>7657791</v>
      </c>
      <c r="D28" s="87">
        <v>2324130</v>
      </c>
      <c r="E28" s="87">
        <v>0</v>
      </c>
      <c r="F28" s="87">
        <v>1085808</v>
      </c>
      <c r="G28" s="93">
        <v>21266764</v>
      </c>
      <c r="H28" s="16">
        <v>752128</v>
      </c>
      <c r="I28" s="17">
        <v>988598</v>
      </c>
      <c r="J28" s="17">
        <v>0</v>
      </c>
      <c r="K28" s="17">
        <v>0</v>
      </c>
      <c r="L28" s="17">
        <v>436775</v>
      </c>
      <c r="M28" s="12">
        <v>2177501</v>
      </c>
      <c r="N28" s="16">
        <v>1249202</v>
      </c>
      <c r="O28" s="17">
        <v>609196</v>
      </c>
      <c r="P28" s="17">
        <v>13212</v>
      </c>
      <c r="Q28" s="17">
        <v>0</v>
      </c>
      <c r="R28" s="17">
        <v>30770</v>
      </c>
      <c r="S28" s="12">
        <v>1902380</v>
      </c>
      <c r="T28" s="16">
        <v>1761910</v>
      </c>
      <c r="U28" s="17">
        <v>450253</v>
      </c>
      <c r="V28" s="17">
        <v>0</v>
      </c>
      <c r="W28" s="17">
        <v>0</v>
      </c>
      <c r="X28" s="17">
        <v>333510</v>
      </c>
      <c r="Y28" s="12">
        <v>2545673</v>
      </c>
      <c r="Z28" s="16">
        <v>0</v>
      </c>
      <c r="AA28" s="17">
        <v>0</v>
      </c>
      <c r="AB28" s="17">
        <v>0</v>
      </c>
      <c r="AC28" s="17">
        <v>0</v>
      </c>
      <c r="AD28" s="17">
        <v>0</v>
      </c>
      <c r="AE28" s="12">
        <v>0</v>
      </c>
      <c r="AF28" s="16">
        <v>4762123</v>
      </c>
      <c r="AG28" s="17">
        <v>1997705</v>
      </c>
      <c r="AH28" s="17">
        <v>23319</v>
      </c>
      <c r="AI28" s="17">
        <v>0</v>
      </c>
      <c r="AJ28" s="17">
        <v>229814</v>
      </c>
      <c r="AK28" s="12">
        <v>7012961</v>
      </c>
      <c r="AL28" s="16">
        <v>1673672</v>
      </c>
      <c r="AM28" s="17">
        <v>3612039</v>
      </c>
      <c r="AN28" s="17">
        <v>2287599</v>
      </c>
      <c r="AO28" s="17">
        <v>0</v>
      </c>
      <c r="AP28" s="17">
        <v>54939</v>
      </c>
      <c r="AQ28" s="12">
        <v>7628249</v>
      </c>
    </row>
    <row r="29" spans="1:43" x14ac:dyDescent="0.3">
      <c r="A29" s="4" t="s">
        <v>19</v>
      </c>
      <c r="B29" s="92">
        <v>20446572.970000003</v>
      </c>
      <c r="C29" s="87">
        <v>11241178.949999999</v>
      </c>
      <c r="D29" s="87">
        <v>5098390.83</v>
      </c>
      <c r="E29" s="87">
        <v>1034111.58</v>
      </c>
      <c r="F29" s="87">
        <v>1116665.54</v>
      </c>
      <c r="G29" s="93">
        <v>38936919.869999997</v>
      </c>
      <c r="H29" s="16">
        <v>684191.3</v>
      </c>
      <c r="I29" s="17">
        <v>185572.86</v>
      </c>
      <c r="J29" s="17">
        <v>0</v>
      </c>
      <c r="K29" s="17">
        <v>0</v>
      </c>
      <c r="L29" s="17">
        <v>474336.22</v>
      </c>
      <c r="M29" s="12">
        <v>1344100.38</v>
      </c>
      <c r="N29" s="16">
        <v>4376353.74</v>
      </c>
      <c r="O29" s="17">
        <v>1056202.97</v>
      </c>
      <c r="P29" s="17">
        <v>12440.4</v>
      </c>
      <c r="Q29" s="17">
        <v>2910.61</v>
      </c>
      <c r="R29" s="17">
        <v>791637.44</v>
      </c>
      <c r="S29" s="12">
        <v>6239545.1600000001</v>
      </c>
      <c r="T29" s="16">
        <v>4781563.5900000008</v>
      </c>
      <c r="U29" s="17">
        <v>2069918.64</v>
      </c>
      <c r="V29" s="17">
        <v>44330.13</v>
      </c>
      <c r="W29" s="17">
        <v>1030075.34</v>
      </c>
      <c r="X29" s="17">
        <v>2792475.64</v>
      </c>
      <c r="Y29" s="12">
        <v>10718363.34</v>
      </c>
      <c r="Z29" s="16">
        <v>0</v>
      </c>
      <c r="AA29" s="17">
        <v>0</v>
      </c>
      <c r="AB29" s="17">
        <v>0</v>
      </c>
      <c r="AC29" s="17">
        <v>0</v>
      </c>
      <c r="AD29" s="17">
        <v>0</v>
      </c>
      <c r="AE29" s="12">
        <v>0</v>
      </c>
      <c r="AF29" s="16">
        <v>5851626.6499999994</v>
      </c>
      <c r="AG29" s="17">
        <v>1711450.2399999998</v>
      </c>
      <c r="AH29" s="17">
        <v>0</v>
      </c>
      <c r="AI29" s="17">
        <v>0</v>
      </c>
      <c r="AJ29" s="17">
        <v>568526.53</v>
      </c>
      <c r="AK29" s="12">
        <v>8131603.419999999</v>
      </c>
      <c r="AL29" s="16">
        <v>4752837.6900000004</v>
      </c>
      <c r="AM29" s="17">
        <v>6218034.2400000002</v>
      </c>
      <c r="AN29" s="17">
        <v>5041620.3</v>
      </c>
      <c r="AO29" s="17">
        <v>1125.6300000000001</v>
      </c>
      <c r="AP29" s="17">
        <v>-3510310.29</v>
      </c>
      <c r="AQ29" s="12">
        <v>12503307.57</v>
      </c>
    </row>
    <row r="30" spans="1:43" x14ac:dyDescent="0.3">
      <c r="A30" s="4" t="s">
        <v>20</v>
      </c>
      <c r="B30" s="92">
        <v>2995995</v>
      </c>
      <c r="C30" s="87">
        <v>2019644</v>
      </c>
      <c r="D30" s="87">
        <v>466380</v>
      </c>
      <c r="E30" s="87">
        <v>12628</v>
      </c>
      <c r="F30" s="87">
        <v>383422</v>
      </c>
      <c r="G30" s="93">
        <v>5878069</v>
      </c>
      <c r="H30" s="16">
        <v>720061</v>
      </c>
      <c r="I30" s="17">
        <v>971379</v>
      </c>
      <c r="J30" s="17">
        <v>89289</v>
      </c>
      <c r="K30" s="17">
        <v>0</v>
      </c>
      <c r="L30" s="17">
        <v>288410</v>
      </c>
      <c r="M30" s="12">
        <v>2069139</v>
      </c>
      <c r="N30" s="16">
        <v>534307</v>
      </c>
      <c r="O30" s="17">
        <v>157801</v>
      </c>
      <c r="P30" s="17">
        <v>475</v>
      </c>
      <c r="Q30" s="17">
        <v>0</v>
      </c>
      <c r="R30" s="17">
        <v>2618</v>
      </c>
      <c r="S30" s="12">
        <v>695201</v>
      </c>
      <c r="T30" s="16">
        <v>787248</v>
      </c>
      <c r="U30" s="17">
        <v>325336</v>
      </c>
      <c r="V30" s="17">
        <v>0</v>
      </c>
      <c r="W30" s="17">
        <v>12628</v>
      </c>
      <c r="X30" s="17">
        <v>92394</v>
      </c>
      <c r="Y30" s="12">
        <v>1217606</v>
      </c>
      <c r="Z30" s="16">
        <v>0</v>
      </c>
      <c r="AA30" s="17">
        <v>0</v>
      </c>
      <c r="AB30" s="17">
        <v>0</v>
      </c>
      <c r="AC30" s="17">
        <v>0</v>
      </c>
      <c r="AD30" s="17">
        <v>0</v>
      </c>
      <c r="AE30" s="12">
        <v>0</v>
      </c>
      <c r="AF30" s="16">
        <v>939501</v>
      </c>
      <c r="AG30" s="17">
        <v>428428</v>
      </c>
      <c r="AH30" s="17">
        <v>0</v>
      </c>
      <c r="AI30" s="17">
        <v>0</v>
      </c>
      <c r="AJ30" s="17">
        <v>0</v>
      </c>
      <c r="AK30" s="12">
        <v>1367929</v>
      </c>
      <c r="AL30" s="16">
        <v>14878</v>
      </c>
      <c r="AM30" s="17">
        <v>136700</v>
      </c>
      <c r="AN30" s="17">
        <v>376616</v>
      </c>
      <c r="AO30" s="17">
        <v>0</v>
      </c>
      <c r="AP30" s="17">
        <v>0</v>
      </c>
      <c r="AQ30" s="12">
        <v>528194</v>
      </c>
    </row>
    <row r="31" spans="1:43" x14ac:dyDescent="0.3">
      <c r="A31" s="4" t="s">
        <v>21</v>
      </c>
      <c r="B31" s="92">
        <v>19770337.079999998</v>
      </c>
      <c r="C31" s="87">
        <v>16351721.91</v>
      </c>
      <c r="D31" s="87">
        <v>6459762.21</v>
      </c>
      <c r="E31" s="87">
        <v>688565.37</v>
      </c>
      <c r="F31" s="87">
        <v>3378841.7800000003</v>
      </c>
      <c r="G31" s="93">
        <v>46649228.350000001</v>
      </c>
      <c r="H31" s="16">
        <v>2992199.15</v>
      </c>
      <c r="I31" s="17">
        <v>853435.85</v>
      </c>
      <c r="J31" s="17">
        <v>0</v>
      </c>
      <c r="K31" s="17">
        <v>0</v>
      </c>
      <c r="L31" s="17">
        <v>797267.75</v>
      </c>
      <c r="M31" s="12">
        <v>4642902.75</v>
      </c>
      <c r="N31" s="16">
        <v>3003610.82</v>
      </c>
      <c r="O31" s="17">
        <v>431313.29</v>
      </c>
      <c r="P31" s="17">
        <v>0</v>
      </c>
      <c r="Q31" s="17">
        <v>0</v>
      </c>
      <c r="R31" s="17">
        <v>183211.64</v>
      </c>
      <c r="S31" s="12">
        <v>3618135.75</v>
      </c>
      <c r="T31" s="16">
        <v>3272005.3</v>
      </c>
      <c r="U31" s="17">
        <v>2450173.27</v>
      </c>
      <c r="V31" s="17">
        <v>0</v>
      </c>
      <c r="W31" s="17">
        <v>512898.56</v>
      </c>
      <c r="X31" s="17">
        <v>24517.119999999999</v>
      </c>
      <c r="Y31" s="12">
        <v>6259594.25</v>
      </c>
      <c r="Z31" s="16">
        <v>0</v>
      </c>
      <c r="AA31" s="17">
        <v>0</v>
      </c>
      <c r="AB31" s="17">
        <v>0</v>
      </c>
      <c r="AC31" s="17">
        <v>0</v>
      </c>
      <c r="AD31" s="17">
        <v>0</v>
      </c>
      <c r="AE31" s="12">
        <v>0</v>
      </c>
      <c r="AF31" s="16">
        <v>4594092.88</v>
      </c>
      <c r="AG31" s="17">
        <v>1935251.87</v>
      </c>
      <c r="AH31" s="17">
        <v>0</v>
      </c>
      <c r="AI31" s="17">
        <v>0</v>
      </c>
      <c r="AJ31" s="17">
        <v>1728065.31</v>
      </c>
      <c r="AK31" s="12">
        <v>8257410.0600000005</v>
      </c>
      <c r="AL31" s="16">
        <v>5908428.9299999997</v>
      </c>
      <c r="AM31" s="17">
        <v>10681547.630000001</v>
      </c>
      <c r="AN31" s="17">
        <v>6459762.21</v>
      </c>
      <c r="AO31" s="17">
        <v>175666.81</v>
      </c>
      <c r="AP31" s="17">
        <v>645779.96</v>
      </c>
      <c r="AQ31" s="12">
        <v>23871185.539999999</v>
      </c>
    </row>
    <row r="32" spans="1:43" x14ac:dyDescent="0.3">
      <c r="A32" s="4" t="s">
        <v>22</v>
      </c>
      <c r="B32" s="92">
        <v>8464526.25</v>
      </c>
      <c r="C32" s="87">
        <v>3202719.9399999995</v>
      </c>
      <c r="D32" s="87">
        <v>2165853.4096000022</v>
      </c>
      <c r="E32" s="87">
        <v>11082.51</v>
      </c>
      <c r="F32" s="87">
        <v>1159418.72</v>
      </c>
      <c r="G32" s="93">
        <v>15003600.829600001</v>
      </c>
      <c r="H32" s="16">
        <v>547832.55999999994</v>
      </c>
      <c r="I32" s="17">
        <v>217339.87999999992</v>
      </c>
      <c r="J32" s="17">
        <v>0</v>
      </c>
      <c r="K32" s="17">
        <v>0</v>
      </c>
      <c r="L32" s="17">
        <v>357190.04</v>
      </c>
      <c r="M32" s="12">
        <v>1122362.4799999997</v>
      </c>
      <c r="N32" s="16">
        <v>952268.77</v>
      </c>
      <c r="O32" s="17">
        <v>621571.6</v>
      </c>
      <c r="P32" s="17">
        <v>0</v>
      </c>
      <c r="Q32" s="17">
        <v>0</v>
      </c>
      <c r="R32" s="17">
        <v>42138.150000000009</v>
      </c>
      <c r="S32" s="12">
        <v>1615978.52</v>
      </c>
      <c r="T32" s="16">
        <v>2658214.67</v>
      </c>
      <c r="U32" s="17">
        <v>870517.36</v>
      </c>
      <c r="V32" s="17">
        <v>0</v>
      </c>
      <c r="W32" s="17">
        <v>19.16</v>
      </c>
      <c r="X32" s="17">
        <v>150150.46999999997</v>
      </c>
      <c r="Y32" s="12">
        <v>3678901.66</v>
      </c>
      <c r="Z32" s="16">
        <v>0</v>
      </c>
      <c r="AA32" s="17">
        <v>174554</v>
      </c>
      <c r="AB32" s="17">
        <v>0</v>
      </c>
      <c r="AC32" s="17">
        <v>0</v>
      </c>
      <c r="AD32" s="17">
        <v>0</v>
      </c>
      <c r="AE32" s="12">
        <v>174554</v>
      </c>
      <c r="AF32" s="16">
        <v>2506743.5900000003</v>
      </c>
      <c r="AG32" s="17">
        <v>656345.2799999998</v>
      </c>
      <c r="AH32" s="17">
        <v>0</v>
      </c>
      <c r="AI32" s="17">
        <v>0</v>
      </c>
      <c r="AJ32" s="17">
        <v>358842.75999999995</v>
      </c>
      <c r="AK32" s="12">
        <v>3521931.63</v>
      </c>
      <c r="AL32" s="16">
        <v>1799466.66</v>
      </c>
      <c r="AM32" s="17">
        <v>662391.81999999995</v>
      </c>
      <c r="AN32" s="17">
        <v>2165853.4096000022</v>
      </c>
      <c r="AO32" s="17">
        <v>11063.35</v>
      </c>
      <c r="AP32" s="17">
        <v>251097.3</v>
      </c>
      <c r="AQ32" s="12">
        <v>4889872.5396000016</v>
      </c>
    </row>
    <row r="33" spans="1:43" x14ac:dyDescent="0.3">
      <c r="A33" s="4" t="s">
        <v>23</v>
      </c>
      <c r="B33" s="92">
        <v>4642487.4702100325</v>
      </c>
      <c r="C33" s="87">
        <v>1688269.1094576579</v>
      </c>
      <c r="D33" s="87">
        <v>75962.887756930504</v>
      </c>
      <c r="E33" s="87">
        <v>224825.78</v>
      </c>
      <c r="F33" s="87">
        <v>462982.11</v>
      </c>
      <c r="G33" s="93">
        <v>7094527.3574246205</v>
      </c>
      <c r="H33" s="16">
        <v>375087.8592780772</v>
      </c>
      <c r="I33" s="17">
        <v>416825.75871541596</v>
      </c>
      <c r="J33" s="17">
        <v>19090.070934898431</v>
      </c>
      <c r="K33" s="17">
        <v>0</v>
      </c>
      <c r="L33" s="17">
        <v>302393.3</v>
      </c>
      <c r="M33" s="12">
        <v>1113396.9889283916</v>
      </c>
      <c r="N33" s="16">
        <v>883807.50064716931</v>
      </c>
      <c r="O33" s="17">
        <v>307247.8995499966</v>
      </c>
      <c r="P33" s="17">
        <v>27050.40602953716</v>
      </c>
      <c r="Q33" s="17">
        <v>0</v>
      </c>
      <c r="R33" s="17">
        <v>44023.3</v>
      </c>
      <c r="S33" s="12">
        <v>1262129.1062267032</v>
      </c>
      <c r="T33" s="16">
        <v>2290021.5556841036</v>
      </c>
      <c r="U33" s="17">
        <v>536483.26313982136</v>
      </c>
      <c r="V33" s="17">
        <v>0</v>
      </c>
      <c r="W33" s="17">
        <v>224825.78</v>
      </c>
      <c r="X33" s="17">
        <v>116565.51</v>
      </c>
      <c r="Y33" s="12">
        <v>3167896.1088239248</v>
      </c>
      <c r="Z33" s="16">
        <v>0</v>
      </c>
      <c r="AA33" s="17">
        <v>0</v>
      </c>
      <c r="AB33" s="17">
        <v>0</v>
      </c>
      <c r="AC33" s="17">
        <v>0</v>
      </c>
      <c r="AD33" s="17">
        <v>0</v>
      </c>
      <c r="AE33" s="12">
        <v>0</v>
      </c>
      <c r="AF33" s="16">
        <v>1093570.5546006826</v>
      </c>
      <c r="AG33" s="17">
        <v>385862.54253841261</v>
      </c>
      <c r="AH33" s="17">
        <v>29822.410792494917</v>
      </c>
      <c r="AI33" s="17">
        <v>0</v>
      </c>
      <c r="AJ33" s="17">
        <v>0</v>
      </c>
      <c r="AK33" s="12">
        <v>1509255.5079315901</v>
      </c>
      <c r="AL33" s="16">
        <v>0</v>
      </c>
      <c r="AM33" s="17">
        <v>41849.645514011398</v>
      </c>
      <c r="AN33" s="17">
        <v>0</v>
      </c>
      <c r="AO33" s="17">
        <v>0</v>
      </c>
      <c r="AP33" s="17">
        <v>0</v>
      </c>
      <c r="AQ33" s="12">
        <v>41849.645514011398</v>
      </c>
    </row>
    <row r="34" spans="1:43" ht="13.25" customHeight="1" x14ac:dyDescent="0.3">
      <c r="A34" s="4" t="s">
        <v>24</v>
      </c>
      <c r="B34" s="92">
        <v>20812953.02</v>
      </c>
      <c r="C34" s="87">
        <v>12254150.879999999</v>
      </c>
      <c r="D34" s="87">
        <v>2180574</v>
      </c>
      <c r="E34" s="87">
        <v>1336447.8500000001</v>
      </c>
      <c r="F34" s="87">
        <v>615536.69999999995</v>
      </c>
      <c r="G34" s="93">
        <v>37199662.450000003</v>
      </c>
      <c r="H34" s="16">
        <v>1054186.06</v>
      </c>
      <c r="I34" s="17">
        <v>161461.76999999999</v>
      </c>
      <c r="J34" s="17">
        <v>7509</v>
      </c>
      <c r="K34" s="17">
        <v>0</v>
      </c>
      <c r="L34" s="17">
        <v>-8818</v>
      </c>
      <c r="M34" s="12">
        <v>1214338.83</v>
      </c>
      <c r="N34" s="16">
        <v>2953359.99</v>
      </c>
      <c r="O34" s="17">
        <v>997079.5</v>
      </c>
      <c r="P34" s="17">
        <v>240022</v>
      </c>
      <c r="Q34" s="17">
        <v>0</v>
      </c>
      <c r="R34" s="17">
        <v>79974</v>
      </c>
      <c r="S34" s="12">
        <v>4270435.49</v>
      </c>
      <c r="T34" s="16">
        <v>4949055.37</v>
      </c>
      <c r="U34" s="17">
        <v>3510420</v>
      </c>
      <c r="V34" s="17">
        <v>0</v>
      </c>
      <c r="W34" s="17">
        <v>977635.98</v>
      </c>
      <c r="X34" s="17">
        <v>70497</v>
      </c>
      <c r="Y34" s="12">
        <v>9507608.3500000015</v>
      </c>
      <c r="Z34" s="16">
        <v>266832.96999999997</v>
      </c>
      <c r="AA34" s="17">
        <v>2475372.66</v>
      </c>
      <c r="AB34" s="17">
        <v>0</v>
      </c>
      <c r="AC34" s="17">
        <v>0</v>
      </c>
      <c r="AD34" s="17">
        <v>0</v>
      </c>
      <c r="AE34" s="12">
        <v>2742205.63</v>
      </c>
      <c r="AF34" s="16">
        <v>9931801.75</v>
      </c>
      <c r="AG34" s="17">
        <v>4071470.04</v>
      </c>
      <c r="AH34" s="17">
        <v>1027775</v>
      </c>
      <c r="AI34" s="17">
        <v>0</v>
      </c>
      <c r="AJ34" s="17">
        <v>473883.7</v>
      </c>
      <c r="AK34" s="12">
        <v>15504930.489999998</v>
      </c>
      <c r="AL34" s="16">
        <v>1657716.88</v>
      </c>
      <c r="AM34" s="17">
        <v>1038346.91</v>
      </c>
      <c r="AN34" s="17">
        <v>905268</v>
      </c>
      <c r="AO34" s="17">
        <v>358811.87</v>
      </c>
      <c r="AP34" s="17">
        <v>0</v>
      </c>
      <c r="AQ34" s="12">
        <v>3960143.66</v>
      </c>
    </row>
    <row r="35" spans="1:43" x14ac:dyDescent="0.3">
      <c r="A35" s="4" t="s">
        <v>25</v>
      </c>
      <c r="B35" s="92">
        <v>12471956.945473677</v>
      </c>
      <c r="C35" s="87">
        <v>18817784.981990203</v>
      </c>
      <c r="D35" s="87">
        <v>2345858.7757999999</v>
      </c>
      <c r="E35" s="87">
        <v>2717365</v>
      </c>
      <c r="F35" s="87">
        <v>2099894.2748509003</v>
      </c>
      <c r="G35" s="93">
        <v>38452859.978114784</v>
      </c>
      <c r="H35" s="16">
        <v>1668459.8599266491</v>
      </c>
      <c r="I35" s="17">
        <v>591791.07212301716</v>
      </c>
      <c r="J35" s="17">
        <v>7947.9480000000003</v>
      </c>
      <c r="K35" s="17">
        <v>0</v>
      </c>
      <c r="L35" s="17">
        <v>587310.17126236588</v>
      </c>
      <c r="M35" s="12">
        <v>2855509.0513120322</v>
      </c>
      <c r="N35" s="16">
        <v>4778136.5184867373</v>
      </c>
      <c r="O35" s="17">
        <v>2086114.8745397606</v>
      </c>
      <c r="P35" s="17">
        <v>204658.98970000001</v>
      </c>
      <c r="Q35" s="17">
        <v>0</v>
      </c>
      <c r="R35" s="17">
        <v>443140.21842418704</v>
      </c>
      <c r="S35" s="12">
        <v>7512050.601150685</v>
      </c>
      <c r="T35" s="16">
        <v>3633428.8784824461</v>
      </c>
      <c r="U35" s="17">
        <v>12886351.208113626</v>
      </c>
      <c r="V35" s="17">
        <v>20101.082999999999</v>
      </c>
      <c r="W35" s="17">
        <v>2717365</v>
      </c>
      <c r="X35" s="17">
        <v>574685.16812096164</v>
      </c>
      <c r="Y35" s="12">
        <v>19831931.337717034</v>
      </c>
      <c r="Z35" s="16">
        <v>0</v>
      </c>
      <c r="AA35" s="17">
        <v>0</v>
      </c>
      <c r="AB35" s="17">
        <v>0</v>
      </c>
      <c r="AC35" s="17">
        <v>0</v>
      </c>
      <c r="AD35" s="17">
        <v>0</v>
      </c>
      <c r="AE35" s="12">
        <v>0</v>
      </c>
      <c r="AF35" s="16">
        <v>491852.77471449756</v>
      </c>
      <c r="AG35" s="17">
        <v>543412.09918776539</v>
      </c>
      <c r="AH35" s="17">
        <v>1059079.3240000003</v>
      </c>
      <c r="AI35" s="17">
        <v>0</v>
      </c>
      <c r="AJ35" s="17">
        <v>37904.294765419021</v>
      </c>
      <c r="AK35" s="12">
        <v>2132248.492667682</v>
      </c>
      <c r="AL35" s="16">
        <v>1900078.913863346</v>
      </c>
      <c r="AM35" s="17">
        <v>2710115.7280260357</v>
      </c>
      <c r="AN35" s="17">
        <v>1054071.4310999997</v>
      </c>
      <c r="AO35" s="17">
        <v>0</v>
      </c>
      <c r="AP35" s="17">
        <v>456854.42227796651</v>
      </c>
      <c r="AQ35" s="12">
        <v>6121120.4952673484</v>
      </c>
    </row>
    <row r="36" spans="1:43" x14ac:dyDescent="0.3">
      <c r="A36" s="4" t="s">
        <v>26</v>
      </c>
      <c r="B36" s="92">
        <v>57780082.230000034</v>
      </c>
      <c r="C36" s="87">
        <v>55849746.790000007</v>
      </c>
      <c r="D36" s="87">
        <v>11307643.220000003</v>
      </c>
      <c r="E36" s="87">
        <v>2472354.9500000002</v>
      </c>
      <c r="F36" s="87">
        <v>766335.44000000879</v>
      </c>
      <c r="G36" s="93">
        <v>128176162.63000003</v>
      </c>
      <c r="H36" s="16">
        <v>3825577.3499999996</v>
      </c>
      <c r="I36" s="17">
        <v>1061630.7599999998</v>
      </c>
      <c r="J36" s="17">
        <v>0</v>
      </c>
      <c r="K36" s="17">
        <v>0</v>
      </c>
      <c r="L36" s="17">
        <v>3108628.7800000007</v>
      </c>
      <c r="M36" s="12">
        <v>7995836.8900000006</v>
      </c>
      <c r="N36" s="16">
        <v>6750712.3300000001</v>
      </c>
      <c r="O36" s="17">
        <v>3956773.21</v>
      </c>
      <c r="P36" s="17">
        <v>74673.91</v>
      </c>
      <c r="Q36" s="17">
        <v>0</v>
      </c>
      <c r="R36" s="17">
        <v>1084938.8400000003</v>
      </c>
      <c r="S36" s="12">
        <v>11867098.289999999</v>
      </c>
      <c r="T36" s="16">
        <v>5067099.3999999985</v>
      </c>
      <c r="U36" s="17">
        <v>990405.4800000001</v>
      </c>
      <c r="V36" s="17">
        <v>0</v>
      </c>
      <c r="W36" s="17">
        <v>2375156.71</v>
      </c>
      <c r="X36" s="17">
        <v>767145.05999999982</v>
      </c>
      <c r="Y36" s="12">
        <v>9199806.6500000004</v>
      </c>
      <c r="Z36" s="16">
        <v>500926.88</v>
      </c>
      <c r="AA36" s="17">
        <v>540774.39999999991</v>
      </c>
      <c r="AB36" s="17">
        <v>4289.6499999999996</v>
      </c>
      <c r="AC36" s="17">
        <v>0</v>
      </c>
      <c r="AD36" s="17">
        <v>490714.72</v>
      </c>
      <c r="AE36" s="12">
        <v>1536705.65</v>
      </c>
      <c r="AF36" s="16">
        <v>3867684.5300000003</v>
      </c>
      <c r="AG36" s="17">
        <v>334174.50000000006</v>
      </c>
      <c r="AH36" s="17">
        <v>0</v>
      </c>
      <c r="AI36" s="17">
        <v>0</v>
      </c>
      <c r="AJ36" s="17">
        <v>66128.87</v>
      </c>
      <c r="AK36" s="12">
        <v>4267987.9000000004</v>
      </c>
      <c r="AL36" s="16">
        <v>37768081.740000039</v>
      </c>
      <c r="AM36" s="17">
        <v>48965988.440000005</v>
      </c>
      <c r="AN36" s="17">
        <v>11228679.660000002</v>
      </c>
      <c r="AO36" s="17">
        <v>97198.24</v>
      </c>
      <c r="AP36" s="17">
        <v>-4751220.8299999917</v>
      </c>
      <c r="AQ36" s="12">
        <v>93308727.25000003</v>
      </c>
    </row>
    <row r="37" spans="1:43" x14ac:dyDescent="0.3">
      <c r="A37" s="4" t="s">
        <v>27</v>
      </c>
      <c r="B37" s="92">
        <v>13708909</v>
      </c>
      <c r="C37" s="87">
        <v>13839139</v>
      </c>
      <c r="D37" s="87">
        <v>5556785</v>
      </c>
      <c r="E37" s="87">
        <v>572872</v>
      </c>
      <c r="F37" s="87">
        <v>580579</v>
      </c>
      <c r="G37" s="93">
        <v>34258284</v>
      </c>
      <c r="H37" s="16">
        <v>2708813</v>
      </c>
      <c r="I37" s="17">
        <v>375354</v>
      </c>
      <c r="J37" s="17">
        <v>0</v>
      </c>
      <c r="K37" s="17">
        <v>0</v>
      </c>
      <c r="L37" s="17">
        <v>342715</v>
      </c>
      <c r="M37" s="12">
        <v>3426882</v>
      </c>
      <c r="N37" s="16">
        <v>2435886</v>
      </c>
      <c r="O37" s="17">
        <v>1015154</v>
      </c>
      <c r="P37" s="17">
        <v>0</v>
      </c>
      <c r="Q37" s="17">
        <v>0</v>
      </c>
      <c r="R37" s="17">
        <v>0</v>
      </c>
      <c r="S37" s="12">
        <v>3451040</v>
      </c>
      <c r="T37" s="16">
        <v>908798</v>
      </c>
      <c r="U37" s="17">
        <v>2066425</v>
      </c>
      <c r="V37" s="17">
        <v>0</v>
      </c>
      <c r="W37" s="17">
        <v>572872</v>
      </c>
      <c r="X37" s="17">
        <v>116952</v>
      </c>
      <c r="Y37" s="12">
        <v>3665047</v>
      </c>
      <c r="Z37" s="16">
        <v>97038</v>
      </c>
      <c r="AA37" s="17">
        <v>6263593</v>
      </c>
      <c r="AB37" s="17">
        <v>0</v>
      </c>
      <c r="AC37" s="17">
        <v>0</v>
      </c>
      <c r="AD37" s="17">
        <v>0</v>
      </c>
      <c r="AE37" s="12">
        <v>6360631</v>
      </c>
      <c r="AF37" s="16">
        <v>4146414</v>
      </c>
      <c r="AG37" s="17">
        <v>1337723</v>
      </c>
      <c r="AH37" s="17">
        <v>5166574</v>
      </c>
      <c r="AI37" s="17">
        <v>0</v>
      </c>
      <c r="AJ37" s="17">
        <v>44807</v>
      </c>
      <c r="AK37" s="12">
        <v>10695518</v>
      </c>
      <c r="AL37" s="16">
        <v>3411960</v>
      </c>
      <c r="AM37" s="17">
        <v>2780890</v>
      </c>
      <c r="AN37" s="17">
        <v>390211</v>
      </c>
      <c r="AO37" s="17">
        <v>0</v>
      </c>
      <c r="AP37" s="17">
        <v>76105</v>
      </c>
      <c r="AQ37" s="12">
        <v>6659166</v>
      </c>
    </row>
    <row r="38" spans="1:43" x14ac:dyDescent="0.3">
      <c r="A38" s="4" t="s">
        <v>28</v>
      </c>
      <c r="B38" s="92">
        <v>6756272</v>
      </c>
      <c r="C38" s="87">
        <v>8227538</v>
      </c>
      <c r="D38" s="87">
        <v>903633</v>
      </c>
      <c r="E38" s="87">
        <v>0</v>
      </c>
      <c r="F38" s="87">
        <v>445198</v>
      </c>
      <c r="G38" s="93">
        <v>16332641</v>
      </c>
      <c r="H38" s="16">
        <v>661477</v>
      </c>
      <c r="I38" s="17">
        <v>463191</v>
      </c>
      <c r="J38" s="17">
        <v>0</v>
      </c>
      <c r="K38" s="17">
        <v>0</v>
      </c>
      <c r="L38" s="17">
        <v>304347</v>
      </c>
      <c r="M38" s="12">
        <v>1429015</v>
      </c>
      <c r="N38" s="16">
        <v>704376</v>
      </c>
      <c r="O38" s="17">
        <v>85445</v>
      </c>
      <c r="P38" s="17">
        <v>0</v>
      </c>
      <c r="Q38" s="17">
        <v>0</v>
      </c>
      <c r="R38" s="17">
        <v>0</v>
      </c>
      <c r="S38" s="12">
        <v>789821</v>
      </c>
      <c r="T38" s="16">
        <v>1659245</v>
      </c>
      <c r="U38" s="17">
        <v>50719</v>
      </c>
      <c r="V38" s="17">
        <v>0</v>
      </c>
      <c r="W38" s="17">
        <v>0</v>
      </c>
      <c r="X38" s="17">
        <v>91229</v>
      </c>
      <c r="Y38" s="12">
        <v>1801193</v>
      </c>
      <c r="Z38" s="16">
        <v>1072629</v>
      </c>
      <c r="AA38" s="17">
        <v>5824179</v>
      </c>
      <c r="AB38" s="17">
        <v>0</v>
      </c>
      <c r="AC38" s="17">
        <v>0</v>
      </c>
      <c r="AD38" s="17">
        <v>0</v>
      </c>
      <c r="AE38" s="12">
        <v>6896808</v>
      </c>
      <c r="AF38" s="16">
        <v>2315976</v>
      </c>
      <c r="AG38" s="17">
        <v>1310477</v>
      </c>
      <c r="AH38" s="17">
        <v>903633</v>
      </c>
      <c r="AI38" s="17">
        <v>0</v>
      </c>
      <c r="AJ38" s="17">
        <v>49622</v>
      </c>
      <c r="AK38" s="12">
        <v>4579708</v>
      </c>
      <c r="AL38" s="16">
        <v>342569</v>
      </c>
      <c r="AM38" s="17">
        <v>493527</v>
      </c>
      <c r="AN38" s="17">
        <v>0</v>
      </c>
      <c r="AO38" s="17">
        <v>0</v>
      </c>
      <c r="AP38" s="17">
        <v>0</v>
      </c>
      <c r="AQ38" s="12">
        <v>836096</v>
      </c>
    </row>
    <row r="39" spans="1:43" x14ac:dyDescent="0.3">
      <c r="A39" s="4" t="s">
        <v>29</v>
      </c>
      <c r="B39" s="92">
        <v>2191526.86</v>
      </c>
      <c r="C39" s="87">
        <v>679842.58000000007</v>
      </c>
      <c r="D39" s="87">
        <v>260250.91999999998</v>
      </c>
      <c r="E39" s="87">
        <v>0</v>
      </c>
      <c r="F39" s="87">
        <v>873920.42999999993</v>
      </c>
      <c r="G39" s="93">
        <v>4005540.79</v>
      </c>
      <c r="H39" s="16">
        <v>540795.42000000004</v>
      </c>
      <c r="I39" s="17">
        <v>50294.02</v>
      </c>
      <c r="J39" s="17">
        <v>52943.49</v>
      </c>
      <c r="K39" s="17">
        <v>0</v>
      </c>
      <c r="L39" s="17">
        <v>378509.62</v>
      </c>
      <c r="M39" s="12">
        <v>1022542.55</v>
      </c>
      <c r="N39" s="16">
        <v>167630.29</v>
      </c>
      <c r="O39" s="17">
        <v>19159.580000000002</v>
      </c>
      <c r="P39" s="17">
        <v>4796.5200000000004</v>
      </c>
      <c r="Q39" s="17">
        <v>0</v>
      </c>
      <c r="R39" s="17">
        <v>165.41</v>
      </c>
      <c r="S39" s="12">
        <v>191751.8</v>
      </c>
      <c r="T39" s="16">
        <v>851733.71</v>
      </c>
      <c r="U39" s="17">
        <v>292571.2</v>
      </c>
      <c r="V39" s="17">
        <v>0</v>
      </c>
      <c r="W39" s="17">
        <v>0</v>
      </c>
      <c r="X39" s="17">
        <v>465826.59</v>
      </c>
      <c r="Y39" s="12">
        <v>1610131.5</v>
      </c>
      <c r="Z39" s="16">
        <v>0</v>
      </c>
      <c r="AA39" s="17">
        <v>0</v>
      </c>
      <c r="AB39" s="17">
        <v>0</v>
      </c>
      <c r="AC39" s="17">
        <v>0</v>
      </c>
      <c r="AD39" s="17">
        <v>0</v>
      </c>
      <c r="AE39" s="12">
        <v>0</v>
      </c>
      <c r="AF39" s="16">
        <v>0</v>
      </c>
      <c r="AG39" s="17">
        <v>0</v>
      </c>
      <c r="AH39" s="17">
        <v>0</v>
      </c>
      <c r="AI39" s="17">
        <v>0</v>
      </c>
      <c r="AJ39" s="17">
        <v>23781.09</v>
      </c>
      <c r="AK39" s="12">
        <v>23781.09</v>
      </c>
      <c r="AL39" s="16">
        <v>631367.43999999994</v>
      </c>
      <c r="AM39" s="17">
        <v>317817.78000000003</v>
      </c>
      <c r="AN39" s="17">
        <v>202510.91</v>
      </c>
      <c r="AO39" s="17">
        <v>0</v>
      </c>
      <c r="AP39" s="17">
        <v>5637.72</v>
      </c>
      <c r="AQ39" s="12">
        <v>1157333.8499999999</v>
      </c>
    </row>
    <row r="40" spans="1:43" x14ac:dyDescent="0.3">
      <c r="A40" s="4" t="s">
        <v>30</v>
      </c>
      <c r="B40" s="92">
        <v>8371692</v>
      </c>
      <c r="C40" s="87">
        <v>3003307</v>
      </c>
      <c r="D40" s="87">
        <v>2402060</v>
      </c>
      <c r="E40" s="87">
        <v>25860</v>
      </c>
      <c r="F40" s="87">
        <v>1527613</v>
      </c>
      <c r="G40" s="93">
        <v>15330532</v>
      </c>
      <c r="H40" s="16">
        <v>764962</v>
      </c>
      <c r="I40" s="17">
        <v>314633</v>
      </c>
      <c r="J40" s="17">
        <v>76409</v>
      </c>
      <c r="K40" s="17">
        <v>25860</v>
      </c>
      <c r="L40" s="17">
        <v>332939</v>
      </c>
      <c r="M40" s="12">
        <v>1514803</v>
      </c>
      <c r="N40" s="16">
        <v>1804480</v>
      </c>
      <c r="O40" s="17">
        <v>910896</v>
      </c>
      <c r="P40" s="17">
        <v>0</v>
      </c>
      <c r="Q40" s="17">
        <v>0</v>
      </c>
      <c r="R40" s="17">
        <v>702075</v>
      </c>
      <c r="S40" s="12">
        <v>3417451</v>
      </c>
      <c r="T40" s="16">
        <v>2461405</v>
      </c>
      <c r="U40" s="17">
        <v>329641</v>
      </c>
      <c r="V40" s="17">
        <v>0</v>
      </c>
      <c r="W40" s="17">
        <v>0</v>
      </c>
      <c r="X40" s="17">
        <v>82000</v>
      </c>
      <c r="Y40" s="12">
        <v>2873046</v>
      </c>
      <c r="Z40" s="16">
        <v>0</v>
      </c>
      <c r="AA40" s="17">
        <v>0</v>
      </c>
      <c r="AB40" s="17">
        <v>0</v>
      </c>
      <c r="AC40" s="17">
        <v>0</v>
      </c>
      <c r="AD40" s="17">
        <v>0</v>
      </c>
      <c r="AE40" s="12">
        <v>0</v>
      </c>
      <c r="AF40" s="16">
        <v>3340845</v>
      </c>
      <c r="AG40" s="17">
        <v>1430096</v>
      </c>
      <c r="AH40" s="17">
        <v>2158673</v>
      </c>
      <c r="AI40" s="17">
        <v>0</v>
      </c>
      <c r="AJ40" s="17">
        <v>101844</v>
      </c>
      <c r="AK40" s="12">
        <v>7031458</v>
      </c>
      <c r="AL40" s="16">
        <v>0</v>
      </c>
      <c r="AM40" s="17">
        <v>18041</v>
      </c>
      <c r="AN40" s="17">
        <v>166978</v>
      </c>
      <c r="AO40" s="17">
        <v>0</v>
      </c>
      <c r="AP40" s="17">
        <v>308755</v>
      </c>
      <c r="AQ40" s="12">
        <v>493774</v>
      </c>
    </row>
    <row r="41" spans="1:43" x14ac:dyDescent="0.3">
      <c r="A41" s="4" t="s">
        <v>31</v>
      </c>
      <c r="B41" s="92">
        <v>2294210.88</v>
      </c>
      <c r="C41" s="87">
        <v>803164.01</v>
      </c>
      <c r="D41" s="87">
        <v>9199.27</v>
      </c>
      <c r="E41" s="87">
        <v>0</v>
      </c>
      <c r="F41" s="87">
        <v>1672217.18</v>
      </c>
      <c r="G41" s="93">
        <v>4778791.34</v>
      </c>
      <c r="H41" s="16">
        <v>902732.74</v>
      </c>
      <c r="I41" s="17">
        <v>26917.64</v>
      </c>
      <c r="J41" s="17">
        <v>6410.42</v>
      </c>
      <c r="K41" s="17">
        <v>0</v>
      </c>
      <c r="L41" s="17">
        <v>298757.82999999996</v>
      </c>
      <c r="M41" s="12">
        <v>1234818.6299999999</v>
      </c>
      <c r="N41" s="16">
        <v>679921.78</v>
      </c>
      <c r="O41" s="17">
        <v>75603.41</v>
      </c>
      <c r="P41" s="17">
        <v>2788.85</v>
      </c>
      <c r="Q41" s="17">
        <v>0</v>
      </c>
      <c r="R41" s="17">
        <v>302428.98</v>
      </c>
      <c r="S41" s="12">
        <v>1060743.02</v>
      </c>
      <c r="T41" s="16">
        <v>496407.36</v>
      </c>
      <c r="U41" s="17">
        <v>5320</v>
      </c>
      <c r="V41" s="17">
        <v>0</v>
      </c>
      <c r="W41" s="17">
        <v>0</v>
      </c>
      <c r="X41" s="17">
        <v>1024772.71</v>
      </c>
      <c r="Y41" s="12">
        <v>1526500.0699999998</v>
      </c>
      <c r="Z41" s="16">
        <v>215149</v>
      </c>
      <c r="AA41" s="17">
        <v>695322.96</v>
      </c>
      <c r="AB41" s="17">
        <v>0</v>
      </c>
      <c r="AC41" s="17">
        <v>0</v>
      </c>
      <c r="AD41" s="17">
        <v>46257.66</v>
      </c>
      <c r="AE41" s="12">
        <v>956729.62</v>
      </c>
      <c r="AF41" s="16">
        <v>0</v>
      </c>
      <c r="AG41" s="17">
        <v>0</v>
      </c>
      <c r="AH41" s="17">
        <v>0</v>
      </c>
      <c r="AI41" s="17">
        <v>0</v>
      </c>
      <c r="AJ41" s="17">
        <v>0</v>
      </c>
      <c r="AK41" s="12">
        <v>0</v>
      </c>
      <c r="AL41" s="16">
        <v>0</v>
      </c>
      <c r="AM41" s="17">
        <v>0</v>
      </c>
      <c r="AN41" s="17">
        <v>0</v>
      </c>
      <c r="AO41" s="17">
        <v>0</v>
      </c>
      <c r="AP41" s="17">
        <v>0</v>
      </c>
      <c r="AQ41" s="12">
        <v>0</v>
      </c>
    </row>
    <row r="42" spans="1:43" x14ac:dyDescent="0.3">
      <c r="A42" s="4" t="s">
        <v>32</v>
      </c>
      <c r="B42" s="92">
        <v>31171821.22094984</v>
      </c>
      <c r="C42" s="87">
        <v>23788937.854905032</v>
      </c>
      <c r="D42" s="87">
        <v>4587399.0644701924</v>
      </c>
      <c r="E42" s="87">
        <v>2196329.6999999997</v>
      </c>
      <c r="F42" s="87">
        <v>5351675.9260463119</v>
      </c>
      <c r="G42" s="93">
        <v>67096163.766371377</v>
      </c>
      <c r="H42" s="16">
        <v>2182164.1841025031</v>
      </c>
      <c r="I42" s="17">
        <v>932449.62018802005</v>
      </c>
      <c r="J42" s="17">
        <v>4735.8651621757017</v>
      </c>
      <c r="K42" s="17">
        <v>0</v>
      </c>
      <c r="L42" s="17">
        <v>2344.0874687538376</v>
      </c>
      <c r="M42" s="12">
        <v>3121693.7569214529</v>
      </c>
      <c r="N42" s="16">
        <v>3092061.9556417339</v>
      </c>
      <c r="O42" s="17">
        <v>3243258.1046122089</v>
      </c>
      <c r="P42" s="17">
        <v>103595.28275091162</v>
      </c>
      <c r="Q42" s="17">
        <v>0</v>
      </c>
      <c r="R42" s="17">
        <v>873335.94336380647</v>
      </c>
      <c r="S42" s="12">
        <v>7312251.2863686606</v>
      </c>
      <c r="T42" s="16">
        <v>10675604.548836771</v>
      </c>
      <c r="U42" s="17">
        <v>7724176.6198967621</v>
      </c>
      <c r="V42" s="17">
        <v>6262.1385486654508</v>
      </c>
      <c r="W42" s="17">
        <v>2196329.6999999997</v>
      </c>
      <c r="X42" s="17">
        <v>1654996.5552122984</v>
      </c>
      <c r="Y42" s="12">
        <v>22257369.562494494</v>
      </c>
      <c r="Z42" s="16">
        <v>0</v>
      </c>
      <c r="AA42" s="17">
        <v>0</v>
      </c>
      <c r="AB42" s="17">
        <v>0</v>
      </c>
      <c r="AC42" s="17">
        <v>0</v>
      </c>
      <c r="AD42" s="17">
        <v>0</v>
      </c>
      <c r="AE42" s="12">
        <v>0</v>
      </c>
      <c r="AF42" s="16">
        <v>8897176.2222579233</v>
      </c>
      <c r="AG42" s="17">
        <v>3288850.4082665034</v>
      </c>
      <c r="AH42" s="17">
        <v>4287.8007947497963</v>
      </c>
      <c r="AI42" s="17">
        <v>0</v>
      </c>
      <c r="AJ42" s="17">
        <v>401060.05501579918</v>
      </c>
      <c r="AK42" s="12">
        <v>12591374.486334976</v>
      </c>
      <c r="AL42" s="16">
        <v>6324814.310110908</v>
      </c>
      <c r="AM42" s="17">
        <v>8600203.1019415352</v>
      </c>
      <c r="AN42" s="17">
        <v>4468517.9772136901</v>
      </c>
      <c r="AO42" s="17">
        <v>0</v>
      </c>
      <c r="AP42" s="17">
        <v>2419939.2849856541</v>
      </c>
      <c r="AQ42" s="12">
        <v>21813474.674251787</v>
      </c>
    </row>
    <row r="43" spans="1:43" x14ac:dyDescent="0.3">
      <c r="A43" s="4" t="s">
        <v>33</v>
      </c>
      <c r="B43" s="92">
        <v>3975087</v>
      </c>
      <c r="C43" s="87">
        <v>3461424</v>
      </c>
      <c r="D43" s="87">
        <v>1889289</v>
      </c>
      <c r="E43" s="87">
        <v>62627</v>
      </c>
      <c r="F43" s="87">
        <v>1262362</v>
      </c>
      <c r="G43" s="93">
        <v>10650789</v>
      </c>
      <c r="H43" s="16">
        <v>881105</v>
      </c>
      <c r="I43" s="17">
        <v>65338</v>
      </c>
      <c r="J43" s="17">
        <v>0</v>
      </c>
      <c r="K43" s="17">
        <v>0</v>
      </c>
      <c r="L43" s="17">
        <v>301176</v>
      </c>
      <c r="M43" s="12">
        <v>1247619</v>
      </c>
      <c r="N43" s="16">
        <v>412160</v>
      </c>
      <c r="O43" s="17">
        <v>51741</v>
      </c>
      <c r="P43" s="17">
        <v>0</v>
      </c>
      <c r="Q43" s="17">
        <v>0</v>
      </c>
      <c r="R43" s="17">
        <v>6534</v>
      </c>
      <c r="S43" s="12">
        <v>470435</v>
      </c>
      <c r="T43" s="16">
        <v>643988</v>
      </c>
      <c r="U43" s="17">
        <v>788771</v>
      </c>
      <c r="V43" s="17">
        <v>878339</v>
      </c>
      <c r="W43" s="17">
        <v>61377</v>
      </c>
      <c r="X43" s="17">
        <v>114955</v>
      </c>
      <c r="Y43" s="12">
        <v>2487430</v>
      </c>
      <c r="Z43" s="16">
        <v>260643</v>
      </c>
      <c r="AA43" s="17">
        <v>799891</v>
      </c>
      <c r="AB43" s="17">
        <v>0</v>
      </c>
      <c r="AC43" s="17">
        <v>0</v>
      </c>
      <c r="AD43" s="17">
        <v>58199</v>
      </c>
      <c r="AE43" s="12">
        <v>1118733</v>
      </c>
      <c r="AF43" s="16">
        <v>705724</v>
      </c>
      <c r="AG43" s="17">
        <v>504899</v>
      </c>
      <c r="AH43" s="17">
        <v>658519</v>
      </c>
      <c r="AI43" s="17">
        <v>1250</v>
      </c>
      <c r="AJ43" s="17">
        <v>642735</v>
      </c>
      <c r="AK43" s="12">
        <v>2513127</v>
      </c>
      <c r="AL43" s="16">
        <v>1071467</v>
      </c>
      <c r="AM43" s="17">
        <v>1250784</v>
      </c>
      <c r="AN43" s="17">
        <v>352431</v>
      </c>
      <c r="AO43" s="17">
        <v>0</v>
      </c>
      <c r="AP43" s="17">
        <v>138763</v>
      </c>
      <c r="AQ43" s="12">
        <v>2813445</v>
      </c>
    </row>
    <row r="44" spans="1:43" x14ac:dyDescent="0.3">
      <c r="A44" s="4" t="s">
        <v>34</v>
      </c>
      <c r="B44" s="92">
        <v>23925380</v>
      </c>
      <c r="C44" s="87">
        <v>19044643.149999999</v>
      </c>
      <c r="D44" s="87">
        <v>35847</v>
      </c>
      <c r="E44" s="87">
        <v>445317</v>
      </c>
      <c r="F44" s="87">
        <v>2612775.91</v>
      </c>
      <c r="G44" s="93">
        <v>46063963.060000002</v>
      </c>
      <c r="H44" s="16">
        <v>1064333</v>
      </c>
      <c r="I44" s="17">
        <v>914279</v>
      </c>
      <c r="J44" s="17">
        <v>0</v>
      </c>
      <c r="K44" s="17">
        <v>0</v>
      </c>
      <c r="L44" s="17">
        <v>0</v>
      </c>
      <c r="M44" s="12">
        <v>1978612</v>
      </c>
      <c r="N44" s="16">
        <v>6006393</v>
      </c>
      <c r="O44" s="17">
        <v>1497389.0599999998</v>
      </c>
      <c r="P44" s="17">
        <v>35847</v>
      </c>
      <c r="Q44" s="17">
        <v>0</v>
      </c>
      <c r="R44" s="17">
        <v>0</v>
      </c>
      <c r="S44" s="12">
        <v>7539629.0599999996</v>
      </c>
      <c r="T44" s="16">
        <v>5342836</v>
      </c>
      <c r="U44" s="17">
        <v>5897447.8499999996</v>
      </c>
      <c r="V44" s="17">
        <v>0</v>
      </c>
      <c r="W44" s="17">
        <v>445317</v>
      </c>
      <c r="X44" s="17">
        <v>323367.65999999997</v>
      </c>
      <c r="Y44" s="12">
        <v>12008968.51</v>
      </c>
      <c r="Z44" s="16">
        <v>0</v>
      </c>
      <c r="AA44" s="17">
        <v>0</v>
      </c>
      <c r="AB44" s="17">
        <v>0</v>
      </c>
      <c r="AC44" s="17">
        <v>0</v>
      </c>
      <c r="AD44" s="17">
        <v>0</v>
      </c>
      <c r="AE44" s="12">
        <v>0</v>
      </c>
      <c r="AF44" s="16">
        <v>2502221</v>
      </c>
      <c r="AG44" s="17">
        <v>5800</v>
      </c>
      <c r="AH44" s="17">
        <v>0</v>
      </c>
      <c r="AI44" s="17">
        <v>0</v>
      </c>
      <c r="AJ44" s="17">
        <v>2289408.25</v>
      </c>
      <c r="AK44" s="12">
        <v>4797429.25</v>
      </c>
      <c r="AL44" s="16">
        <v>9009597</v>
      </c>
      <c r="AM44" s="17">
        <v>10729727.24</v>
      </c>
      <c r="AN44" s="17">
        <v>0</v>
      </c>
      <c r="AO44" s="17">
        <v>0</v>
      </c>
      <c r="AP44" s="17">
        <v>0</v>
      </c>
      <c r="AQ44" s="12">
        <v>19739324.240000002</v>
      </c>
    </row>
    <row r="45" spans="1:43" x14ac:dyDescent="0.3">
      <c r="A45" s="4" t="s">
        <v>35</v>
      </c>
      <c r="B45" s="92">
        <v>24949538</v>
      </c>
      <c r="C45" s="87">
        <v>14444869</v>
      </c>
      <c r="D45" s="87">
        <v>1919892.3977086979</v>
      </c>
      <c r="E45" s="87">
        <v>1776914</v>
      </c>
      <c r="F45" s="87">
        <v>1809406</v>
      </c>
      <c r="G45" s="93">
        <v>44900619.397708699</v>
      </c>
      <c r="H45" s="16">
        <v>1119735</v>
      </c>
      <c r="I45" s="17">
        <v>277243</v>
      </c>
      <c r="J45" s="17">
        <v>14745.529999999999</v>
      </c>
      <c r="K45" s="17">
        <v>0</v>
      </c>
      <c r="L45" s="17">
        <v>0</v>
      </c>
      <c r="M45" s="12">
        <v>1411723.53</v>
      </c>
      <c r="N45" s="16">
        <v>3587548</v>
      </c>
      <c r="O45" s="17">
        <v>1226432</v>
      </c>
      <c r="P45" s="17">
        <v>96328.16768767123</v>
      </c>
      <c r="Q45" s="17">
        <v>0</v>
      </c>
      <c r="R45" s="17">
        <v>248375</v>
      </c>
      <c r="S45" s="12">
        <v>5158683.1676876713</v>
      </c>
      <c r="T45" s="16">
        <v>3493493</v>
      </c>
      <c r="U45" s="17">
        <v>900969</v>
      </c>
      <c r="V45" s="17">
        <v>15666.12</v>
      </c>
      <c r="W45" s="17">
        <v>1776914</v>
      </c>
      <c r="X45" s="17">
        <v>1452974</v>
      </c>
      <c r="Y45" s="12">
        <v>7640016.1200000001</v>
      </c>
      <c r="Z45" s="16">
        <v>0</v>
      </c>
      <c r="AA45" s="17">
        <v>0</v>
      </c>
      <c r="AB45" s="17">
        <v>0</v>
      </c>
      <c r="AC45" s="17">
        <v>0</v>
      </c>
      <c r="AD45" s="17">
        <v>0</v>
      </c>
      <c r="AE45" s="12">
        <v>0</v>
      </c>
      <c r="AF45" s="16">
        <v>10664056</v>
      </c>
      <c r="AG45" s="17">
        <v>5452401</v>
      </c>
      <c r="AH45" s="17">
        <v>214856.90514285717</v>
      </c>
      <c r="AI45" s="17">
        <v>0</v>
      </c>
      <c r="AJ45" s="17">
        <v>24740</v>
      </c>
      <c r="AK45" s="12">
        <v>16356053.905142857</v>
      </c>
      <c r="AL45" s="16">
        <v>6084706</v>
      </c>
      <c r="AM45" s="17">
        <v>6587824</v>
      </c>
      <c r="AN45" s="17">
        <v>1578295.6748781695</v>
      </c>
      <c r="AO45" s="17">
        <v>0</v>
      </c>
      <c r="AP45" s="17">
        <v>83317</v>
      </c>
      <c r="AQ45" s="12">
        <v>14334142.674878169</v>
      </c>
    </row>
    <row r="46" spans="1:43" x14ac:dyDescent="0.3">
      <c r="A46" s="4" t="s">
        <v>36</v>
      </c>
      <c r="B46" s="92">
        <v>15304375.903479474</v>
      </c>
      <c r="C46" s="87">
        <v>9346406.4392447062</v>
      </c>
      <c r="D46" s="87">
        <v>1751064.6862140177</v>
      </c>
      <c r="E46" s="87">
        <v>285814.83999999997</v>
      </c>
      <c r="F46" s="87">
        <v>1505745.33</v>
      </c>
      <c r="G46" s="93">
        <v>28193407.198938195</v>
      </c>
      <c r="H46" s="16">
        <v>954478.45</v>
      </c>
      <c r="I46" s="17">
        <v>75531.07629908176</v>
      </c>
      <c r="J46" s="17">
        <v>22023.918327066029</v>
      </c>
      <c r="K46" s="17">
        <v>0</v>
      </c>
      <c r="L46" s="17">
        <v>354269.31</v>
      </c>
      <c r="M46" s="12">
        <v>1406302.7546261479</v>
      </c>
      <c r="N46" s="16">
        <v>2051526.2317943987</v>
      </c>
      <c r="O46" s="17">
        <v>507253.23164942599</v>
      </c>
      <c r="P46" s="17">
        <v>90479.928465545207</v>
      </c>
      <c r="Q46" s="17">
        <v>0</v>
      </c>
      <c r="R46" s="17">
        <v>0</v>
      </c>
      <c r="S46" s="12">
        <v>2649259.3919093697</v>
      </c>
      <c r="T46" s="16">
        <v>3916152.1966694156</v>
      </c>
      <c r="U46" s="17">
        <v>3027865.5645156405</v>
      </c>
      <c r="V46" s="17">
        <v>39729.02955206835</v>
      </c>
      <c r="W46" s="17">
        <v>285814.83999999997</v>
      </c>
      <c r="X46" s="17">
        <v>464410.63</v>
      </c>
      <c r="Y46" s="12">
        <v>7733972.2607371239</v>
      </c>
      <c r="Z46" s="16">
        <v>135230.43</v>
      </c>
      <c r="AA46" s="17">
        <v>139031.62000000002</v>
      </c>
      <c r="AB46" s="17">
        <v>144.75</v>
      </c>
      <c r="AC46" s="17">
        <v>0</v>
      </c>
      <c r="AD46" s="17">
        <v>671489.39</v>
      </c>
      <c r="AE46" s="12">
        <v>945896.19000000006</v>
      </c>
      <c r="AF46" s="16">
        <v>5688957.5820262367</v>
      </c>
      <c r="AG46" s="17">
        <v>1189605.6936878006</v>
      </c>
      <c r="AH46" s="17">
        <v>8635.8092024486232</v>
      </c>
      <c r="AI46" s="17">
        <v>0</v>
      </c>
      <c r="AJ46" s="17">
        <v>15576</v>
      </c>
      <c r="AK46" s="12">
        <v>6902775.0849164855</v>
      </c>
      <c r="AL46" s="16">
        <v>2558031.0129894228</v>
      </c>
      <c r="AM46" s="17">
        <v>4407119.2530927565</v>
      </c>
      <c r="AN46" s="17">
        <v>1590051.2506668894</v>
      </c>
      <c r="AO46" s="17">
        <v>0</v>
      </c>
      <c r="AP46" s="17">
        <v>0</v>
      </c>
      <c r="AQ46" s="12">
        <v>8555201.5167490691</v>
      </c>
    </row>
    <row r="47" spans="1:43" x14ac:dyDescent="0.3">
      <c r="A47" s="4" t="s">
        <v>37</v>
      </c>
      <c r="B47" s="92">
        <v>3945509.28</v>
      </c>
      <c r="C47" s="87">
        <v>4545552.09</v>
      </c>
      <c r="D47" s="87">
        <v>379726.4</v>
      </c>
      <c r="E47" s="87">
        <v>0</v>
      </c>
      <c r="F47" s="87">
        <v>57799</v>
      </c>
      <c r="G47" s="93">
        <v>8928586.7699999996</v>
      </c>
      <c r="H47" s="16">
        <v>11891.65</v>
      </c>
      <c r="I47" s="17">
        <v>3909.05</v>
      </c>
      <c r="J47" s="17">
        <v>42</v>
      </c>
      <c r="K47" s="17">
        <v>0</v>
      </c>
      <c r="L47" s="17">
        <v>57799</v>
      </c>
      <c r="M47" s="12">
        <v>73641.7</v>
      </c>
      <c r="N47" s="16">
        <v>269973.65999999997</v>
      </c>
      <c r="O47" s="17">
        <v>180405.3</v>
      </c>
      <c r="P47" s="17">
        <v>6006</v>
      </c>
      <c r="Q47" s="17">
        <v>0</v>
      </c>
      <c r="R47" s="17">
        <v>0</v>
      </c>
      <c r="S47" s="12">
        <v>456384.95999999996</v>
      </c>
      <c r="T47" s="16">
        <v>621778.15</v>
      </c>
      <c r="U47" s="17">
        <v>595140.55000000005</v>
      </c>
      <c r="V47" s="17">
        <v>0</v>
      </c>
      <c r="W47" s="17">
        <v>0</v>
      </c>
      <c r="X47" s="17">
        <v>0</v>
      </c>
      <c r="Y47" s="12">
        <v>1216918.7000000002</v>
      </c>
      <c r="Z47" s="16">
        <v>419034.75</v>
      </c>
      <c r="AA47" s="17">
        <v>1920572.52</v>
      </c>
      <c r="AB47" s="17">
        <v>0</v>
      </c>
      <c r="AC47" s="17">
        <v>0</v>
      </c>
      <c r="AD47" s="17">
        <v>0</v>
      </c>
      <c r="AE47" s="12">
        <v>2339607.27</v>
      </c>
      <c r="AF47" s="16">
        <v>1113935.51</v>
      </c>
      <c r="AG47" s="17">
        <v>125421.55</v>
      </c>
      <c r="AH47" s="17">
        <v>81881.399999999994</v>
      </c>
      <c r="AI47" s="17">
        <v>0</v>
      </c>
      <c r="AJ47" s="17">
        <v>0</v>
      </c>
      <c r="AK47" s="12">
        <v>1321238.46</v>
      </c>
      <c r="AL47" s="16">
        <v>1508895.56</v>
      </c>
      <c r="AM47" s="17">
        <v>1720103.12</v>
      </c>
      <c r="AN47" s="17">
        <v>291797</v>
      </c>
      <c r="AO47" s="17">
        <v>0</v>
      </c>
      <c r="AP47" s="17">
        <v>0</v>
      </c>
      <c r="AQ47" s="12">
        <v>3520795.68</v>
      </c>
    </row>
    <row r="48" spans="1:43" x14ac:dyDescent="0.3">
      <c r="A48" s="4" t="s">
        <v>38</v>
      </c>
      <c r="B48" s="92">
        <v>9535581.5449999999</v>
      </c>
      <c r="C48" s="87">
        <v>15939540.641000001</v>
      </c>
      <c r="D48" s="87">
        <v>1503020</v>
      </c>
      <c r="E48" s="87">
        <v>156289</v>
      </c>
      <c r="F48" s="87">
        <v>1024015.035</v>
      </c>
      <c r="G48" s="93">
        <v>28158446.221000001</v>
      </c>
      <c r="H48" s="16">
        <v>765425.39</v>
      </c>
      <c r="I48" s="17">
        <v>266811.01999999996</v>
      </c>
      <c r="J48" s="17">
        <v>0</v>
      </c>
      <c r="K48" s="17">
        <v>0</v>
      </c>
      <c r="L48" s="17">
        <v>413857.27000000008</v>
      </c>
      <c r="M48" s="12">
        <v>1446093.68</v>
      </c>
      <c r="N48" s="16">
        <v>1453254.6900000002</v>
      </c>
      <c r="O48" s="17">
        <v>662011.63000000012</v>
      </c>
      <c r="P48" s="17">
        <v>0</v>
      </c>
      <c r="Q48" s="17">
        <v>0</v>
      </c>
      <c r="R48" s="17">
        <v>6871.18</v>
      </c>
      <c r="S48" s="12">
        <v>2122137.5000000005</v>
      </c>
      <c r="T48" s="16">
        <v>2846969.5199999991</v>
      </c>
      <c r="U48" s="17">
        <v>1668878.3799999997</v>
      </c>
      <c r="V48" s="17">
        <v>0</v>
      </c>
      <c r="W48" s="17">
        <v>156289</v>
      </c>
      <c r="X48" s="17">
        <v>155839.92000000001</v>
      </c>
      <c r="Y48" s="12">
        <v>4827976.8199999984</v>
      </c>
      <c r="Z48" s="16">
        <v>425317.88999999996</v>
      </c>
      <c r="AA48" s="17">
        <v>9823782.2909999974</v>
      </c>
      <c r="AB48" s="17">
        <v>0</v>
      </c>
      <c r="AC48" s="17">
        <v>0</v>
      </c>
      <c r="AD48" s="17">
        <v>43853.35</v>
      </c>
      <c r="AE48" s="12">
        <v>10292953.530999998</v>
      </c>
      <c r="AF48" s="16">
        <v>2591674.7199999993</v>
      </c>
      <c r="AG48" s="17">
        <v>785119.43000000424</v>
      </c>
      <c r="AH48" s="17">
        <v>0</v>
      </c>
      <c r="AI48" s="17">
        <v>0</v>
      </c>
      <c r="AJ48" s="17">
        <v>399753.06</v>
      </c>
      <c r="AK48" s="12">
        <v>3776547.2100000037</v>
      </c>
      <c r="AL48" s="16">
        <v>1452939.3350000002</v>
      </c>
      <c r="AM48" s="17">
        <v>2732937.89</v>
      </c>
      <c r="AN48" s="17">
        <v>1503020</v>
      </c>
      <c r="AO48" s="17">
        <v>0</v>
      </c>
      <c r="AP48" s="17">
        <v>3840.2550000000001</v>
      </c>
      <c r="AQ48" s="12">
        <v>5692737.4800000004</v>
      </c>
    </row>
    <row r="49" spans="1:43" x14ac:dyDescent="0.3">
      <c r="A49" s="4" t="s">
        <v>39</v>
      </c>
      <c r="B49" s="92">
        <v>19116494.280419029</v>
      </c>
      <c r="C49" s="87">
        <v>-7345597.6333645526</v>
      </c>
      <c r="D49" s="87">
        <v>3334087</v>
      </c>
      <c r="E49" s="87">
        <v>44860.67</v>
      </c>
      <c r="F49" s="87">
        <v>11130690.104451992</v>
      </c>
      <c r="G49" s="93">
        <v>26280534.421506468</v>
      </c>
      <c r="H49" s="16">
        <v>1871288.2761799956</v>
      </c>
      <c r="I49" s="17">
        <v>369328.84105771012</v>
      </c>
      <c r="J49" s="17">
        <v>0</v>
      </c>
      <c r="K49" s="17">
        <v>0</v>
      </c>
      <c r="L49" s="17">
        <v>783744.47370943858</v>
      </c>
      <c r="M49" s="12">
        <v>3024361.5909471442</v>
      </c>
      <c r="N49" s="16">
        <v>2203695.9783692001</v>
      </c>
      <c r="O49" s="17">
        <v>920725.18775598251</v>
      </c>
      <c r="P49" s="17">
        <v>0</v>
      </c>
      <c r="Q49" s="17">
        <v>0</v>
      </c>
      <c r="R49" s="17">
        <v>272517.44396350381</v>
      </c>
      <c r="S49" s="12">
        <v>3396938.6100886865</v>
      </c>
      <c r="T49" s="16">
        <v>5228384.1797977723</v>
      </c>
      <c r="U49" s="17">
        <v>1098396.6682661525</v>
      </c>
      <c r="V49" s="17">
        <v>0</v>
      </c>
      <c r="W49" s="17">
        <v>43922.28</v>
      </c>
      <c r="X49" s="17">
        <v>2846754.460681058</v>
      </c>
      <c r="Y49" s="12">
        <v>9217457.5887449831</v>
      </c>
      <c r="Z49" s="16">
        <v>0</v>
      </c>
      <c r="AA49" s="17">
        <v>0</v>
      </c>
      <c r="AB49" s="17">
        <v>0</v>
      </c>
      <c r="AC49" s="17">
        <v>0</v>
      </c>
      <c r="AD49" s="17">
        <v>0</v>
      </c>
      <c r="AE49" s="12">
        <v>0</v>
      </c>
      <c r="AF49" s="16">
        <v>0</v>
      </c>
      <c r="AG49" s="17">
        <v>0</v>
      </c>
      <c r="AH49" s="17">
        <v>0</v>
      </c>
      <c r="AI49" s="17">
        <v>0</v>
      </c>
      <c r="AJ49" s="17">
        <v>0</v>
      </c>
      <c r="AK49" s="12">
        <v>0</v>
      </c>
      <c r="AL49" s="16">
        <v>9813125.8460720591</v>
      </c>
      <c r="AM49" s="17">
        <v>-9734048.3304443974</v>
      </c>
      <c r="AN49" s="17">
        <v>3334087</v>
      </c>
      <c r="AO49" s="17">
        <v>938.3900000000001</v>
      </c>
      <c r="AP49" s="17">
        <v>7227673.7260979917</v>
      </c>
      <c r="AQ49" s="12">
        <v>10641776.631725654</v>
      </c>
    </row>
    <row r="50" spans="1:43" x14ac:dyDescent="0.3">
      <c r="A50" s="4" t="s">
        <v>40</v>
      </c>
      <c r="B50" s="92">
        <v>4069743.1399999992</v>
      </c>
      <c r="C50" s="87">
        <v>1741450.86</v>
      </c>
      <c r="D50" s="87">
        <v>0</v>
      </c>
      <c r="E50" s="87">
        <v>273025.84999999998</v>
      </c>
      <c r="F50" s="87">
        <v>615271.74</v>
      </c>
      <c r="G50" s="93">
        <v>6699491.5899999999</v>
      </c>
      <c r="H50" s="16">
        <v>1039187.5199999999</v>
      </c>
      <c r="I50" s="17">
        <v>153966.78</v>
      </c>
      <c r="J50" s="17">
        <v>0</v>
      </c>
      <c r="K50" s="17">
        <v>0</v>
      </c>
      <c r="L50" s="17">
        <v>186899.35</v>
      </c>
      <c r="M50" s="12">
        <v>1380053.65</v>
      </c>
      <c r="N50" s="16">
        <v>681569.45</v>
      </c>
      <c r="O50" s="17">
        <v>138185.12</v>
      </c>
      <c r="P50" s="17">
        <v>0</v>
      </c>
      <c r="Q50" s="17">
        <v>0</v>
      </c>
      <c r="R50" s="17">
        <v>321.25</v>
      </c>
      <c r="S50" s="12">
        <v>820075.82</v>
      </c>
      <c r="T50" s="16">
        <v>903671.26</v>
      </c>
      <c r="U50" s="17">
        <v>235072.38000000003</v>
      </c>
      <c r="V50" s="17">
        <v>0</v>
      </c>
      <c r="W50" s="17">
        <v>273025.84999999998</v>
      </c>
      <c r="X50" s="17">
        <v>380311.99</v>
      </c>
      <c r="Y50" s="12">
        <v>1792081.4800000002</v>
      </c>
      <c r="Z50" s="16">
        <v>12462.92</v>
      </c>
      <c r="AA50" s="17">
        <v>62789.909999999996</v>
      </c>
      <c r="AB50" s="17">
        <v>0</v>
      </c>
      <c r="AC50" s="17">
        <v>0</v>
      </c>
      <c r="AD50" s="17">
        <v>0</v>
      </c>
      <c r="AE50" s="12">
        <v>75252.83</v>
      </c>
      <c r="AF50" s="16">
        <v>1432735.73</v>
      </c>
      <c r="AG50" s="17">
        <v>1068603.1800000002</v>
      </c>
      <c r="AH50" s="17">
        <v>0</v>
      </c>
      <c r="AI50" s="17">
        <v>0</v>
      </c>
      <c r="AJ50" s="17">
        <v>47739.15</v>
      </c>
      <c r="AK50" s="12">
        <v>2549078.06</v>
      </c>
      <c r="AL50" s="16">
        <v>116.26</v>
      </c>
      <c r="AM50" s="17">
        <v>82833.489999999991</v>
      </c>
      <c r="AN50" s="17">
        <v>0</v>
      </c>
      <c r="AO50" s="17">
        <v>0</v>
      </c>
      <c r="AP50" s="17">
        <v>0</v>
      </c>
      <c r="AQ50" s="12">
        <v>82949.749999999985</v>
      </c>
    </row>
    <row r="51" spans="1:43" x14ac:dyDescent="0.3">
      <c r="A51" s="4" t="s">
        <v>41</v>
      </c>
      <c r="B51" s="92">
        <v>16183678</v>
      </c>
      <c r="C51" s="87">
        <v>16346246</v>
      </c>
      <c r="D51" s="87">
        <v>6167335</v>
      </c>
      <c r="E51" s="87">
        <v>49342</v>
      </c>
      <c r="F51" s="87">
        <v>423273</v>
      </c>
      <c r="G51" s="93">
        <v>39169874</v>
      </c>
      <c r="H51" s="16">
        <v>994276</v>
      </c>
      <c r="I51" s="17">
        <v>358216</v>
      </c>
      <c r="J51" s="17">
        <v>0</v>
      </c>
      <c r="K51" s="17">
        <v>0</v>
      </c>
      <c r="L51" s="17">
        <v>301766</v>
      </c>
      <c r="M51" s="12">
        <v>1654258</v>
      </c>
      <c r="N51" s="16">
        <v>4283440</v>
      </c>
      <c r="O51" s="17">
        <v>1252572</v>
      </c>
      <c r="P51" s="17">
        <v>40097</v>
      </c>
      <c r="Q51" s="17">
        <v>0</v>
      </c>
      <c r="R51" s="17">
        <v>0</v>
      </c>
      <c r="S51" s="12">
        <v>5576109</v>
      </c>
      <c r="T51" s="16">
        <v>3608435</v>
      </c>
      <c r="U51" s="17">
        <v>2132632</v>
      </c>
      <c r="V51" s="17">
        <v>0</v>
      </c>
      <c r="W51" s="17">
        <v>234</v>
      </c>
      <c r="X51" s="17">
        <v>121507</v>
      </c>
      <c r="Y51" s="12">
        <v>5862808</v>
      </c>
      <c r="Z51" s="16">
        <v>113702</v>
      </c>
      <c r="AA51" s="17">
        <v>2014168</v>
      </c>
      <c r="AB51" s="17">
        <v>0</v>
      </c>
      <c r="AC51" s="17">
        <v>0</v>
      </c>
      <c r="AD51" s="17">
        <v>0</v>
      </c>
      <c r="AE51" s="12">
        <v>2127870</v>
      </c>
      <c r="AF51" s="16">
        <v>2144353</v>
      </c>
      <c r="AG51" s="17">
        <v>635410</v>
      </c>
      <c r="AH51" s="17">
        <v>4546660</v>
      </c>
      <c r="AI51" s="17">
        <v>2496</v>
      </c>
      <c r="AJ51" s="17">
        <v>0</v>
      </c>
      <c r="AK51" s="12">
        <v>7328919</v>
      </c>
      <c r="AL51" s="16">
        <v>5039472</v>
      </c>
      <c r="AM51" s="17">
        <v>9953248</v>
      </c>
      <c r="AN51" s="17">
        <v>1580578</v>
      </c>
      <c r="AO51" s="17">
        <v>46612</v>
      </c>
      <c r="AP51" s="17">
        <v>0</v>
      </c>
      <c r="AQ51" s="12">
        <v>16619910</v>
      </c>
    </row>
    <row r="52" spans="1:43" x14ac:dyDescent="0.3">
      <c r="A52" s="4" t="s">
        <v>42</v>
      </c>
      <c r="B52" s="92">
        <v>14853693.662079249</v>
      </c>
      <c r="C52" s="87">
        <v>8345974.0379084647</v>
      </c>
      <c r="D52" s="87">
        <v>1808768</v>
      </c>
      <c r="E52" s="87">
        <v>1348815.85</v>
      </c>
      <c r="F52" s="87">
        <v>-122248.58000000013</v>
      </c>
      <c r="G52" s="93">
        <v>26235002.969987713</v>
      </c>
      <c r="H52" s="16">
        <v>1230576.9215716948</v>
      </c>
      <c r="I52" s="17">
        <v>704035.60461678705</v>
      </c>
      <c r="J52" s="17">
        <v>0</v>
      </c>
      <c r="K52" s="17">
        <v>0</v>
      </c>
      <c r="L52" s="17">
        <v>622110.21</v>
      </c>
      <c r="M52" s="12">
        <v>2556722.7361884816</v>
      </c>
      <c r="N52" s="16">
        <v>2809592.5780769689</v>
      </c>
      <c r="O52" s="17">
        <v>733865.37386189157</v>
      </c>
      <c r="P52" s="17">
        <v>0</v>
      </c>
      <c r="Q52" s="17">
        <v>0</v>
      </c>
      <c r="R52" s="17">
        <v>3232.42</v>
      </c>
      <c r="S52" s="12">
        <v>3546690.3719388605</v>
      </c>
      <c r="T52" s="16">
        <v>3768255.2766015795</v>
      </c>
      <c r="U52" s="17">
        <v>2231482.4899999988</v>
      </c>
      <c r="V52" s="17">
        <v>0</v>
      </c>
      <c r="W52" s="17">
        <v>1348815.85</v>
      </c>
      <c r="X52" s="17">
        <v>-935884.76000000013</v>
      </c>
      <c r="Y52" s="12">
        <v>6412668.8566015791</v>
      </c>
      <c r="Z52" s="16">
        <v>175996.18277182203</v>
      </c>
      <c r="AA52" s="17">
        <v>218558.47</v>
      </c>
      <c r="AB52" s="17">
        <v>0</v>
      </c>
      <c r="AC52" s="17">
        <v>0</v>
      </c>
      <c r="AD52" s="17">
        <v>0</v>
      </c>
      <c r="AE52" s="12">
        <v>394554.65277182206</v>
      </c>
      <c r="AF52" s="16">
        <v>4848134.5918175336</v>
      </c>
      <c r="AG52" s="17">
        <v>1702171.8347038068</v>
      </c>
      <c r="AH52" s="17">
        <v>0</v>
      </c>
      <c r="AI52" s="17">
        <v>0</v>
      </c>
      <c r="AJ52" s="17">
        <v>90203.959999999992</v>
      </c>
      <c r="AK52" s="12">
        <v>6640510.3865213403</v>
      </c>
      <c r="AL52" s="16">
        <v>2021138.1112396487</v>
      </c>
      <c r="AM52" s="17">
        <v>2755860.2647259799</v>
      </c>
      <c r="AN52" s="17">
        <v>1808768</v>
      </c>
      <c r="AO52" s="17">
        <v>0</v>
      </c>
      <c r="AP52" s="17">
        <v>98089.59</v>
      </c>
      <c r="AQ52" s="12">
        <v>6683855.9659656286</v>
      </c>
    </row>
    <row r="53" spans="1:43" x14ac:dyDescent="0.3">
      <c r="A53" s="4" t="s">
        <v>43</v>
      </c>
      <c r="B53" s="92">
        <v>58766000</v>
      </c>
      <c r="C53" s="87">
        <v>42224000</v>
      </c>
      <c r="D53" s="87">
        <v>15228000</v>
      </c>
      <c r="E53" s="87">
        <v>519000</v>
      </c>
      <c r="F53" s="87">
        <v>23172000</v>
      </c>
      <c r="G53" s="93">
        <v>139909000</v>
      </c>
      <c r="H53" s="16">
        <v>14148000</v>
      </c>
      <c r="I53" s="17">
        <v>4479000</v>
      </c>
      <c r="J53" s="17">
        <v>0</v>
      </c>
      <c r="K53" s="17">
        <v>0</v>
      </c>
      <c r="L53" s="17">
        <v>434000</v>
      </c>
      <c r="M53" s="12">
        <v>19061000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c r="AF53" s="16">
        <v>32437000</v>
      </c>
      <c r="AG53" s="17">
        <v>21893000</v>
      </c>
      <c r="AH53" s="17">
        <v>1609000</v>
      </c>
      <c r="AI53" s="17">
        <v>519000</v>
      </c>
      <c r="AJ53" s="17">
        <v>6947000</v>
      </c>
      <c r="AK53" s="12">
        <v>63405000</v>
      </c>
      <c r="AL53" s="16">
        <v>12181000</v>
      </c>
      <c r="AM53" s="17">
        <v>15852000</v>
      </c>
      <c r="AN53" s="17">
        <v>13619000</v>
      </c>
      <c r="AO53" s="17">
        <v>0</v>
      </c>
      <c r="AP53" s="17">
        <v>15791000</v>
      </c>
      <c r="AQ53" s="12">
        <v>57443000</v>
      </c>
    </row>
    <row r="54" spans="1:43" x14ac:dyDescent="0.3">
      <c r="A54" s="4" t="s">
        <v>262</v>
      </c>
      <c r="B54" s="92">
        <v>19654973.940000001</v>
      </c>
      <c r="C54" s="87">
        <v>19709529.039999999</v>
      </c>
      <c r="D54" s="87">
        <v>1279451.99</v>
      </c>
      <c r="E54" s="87">
        <v>303002.38</v>
      </c>
      <c r="F54" s="87">
        <v>2090226.56</v>
      </c>
      <c r="G54" s="93">
        <v>43037183.910000004</v>
      </c>
      <c r="H54" s="16">
        <v>3696773.63</v>
      </c>
      <c r="I54" s="17">
        <v>1731599.94</v>
      </c>
      <c r="J54" s="17">
        <v>0</v>
      </c>
      <c r="K54" s="17">
        <v>0</v>
      </c>
      <c r="L54" s="17">
        <v>0</v>
      </c>
      <c r="M54" s="12">
        <v>5428373.5700000003</v>
      </c>
      <c r="N54" s="16">
        <v>3889399.5699999994</v>
      </c>
      <c r="O54" s="17">
        <v>1403924.3100000003</v>
      </c>
      <c r="P54" s="17">
        <v>0</v>
      </c>
      <c r="Q54" s="17">
        <v>0</v>
      </c>
      <c r="R54" s="17">
        <v>1255299.5</v>
      </c>
      <c r="S54" s="12">
        <v>6548623.3799999999</v>
      </c>
      <c r="T54" s="16">
        <v>1292370.5099999998</v>
      </c>
      <c r="U54" s="17">
        <v>4407775.6499999994</v>
      </c>
      <c r="V54" s="17">
        <v>0</v>
      </c>
      <c r="W54" s="17">
        <v>17715.03</v>
      </c>
      <c r="X54" s="17">
        <v>0</v>
      </c>
      <c r="Y54" s="12">
        <v>5717861.1899999995</v>
      </c>
      <c r="Z54" s="16">
        <v>0</v>
      </c>
      <c r="AA54" s="17">
        <v>0</v>
      </c>
      <c r="AB54" s="17">
        <v>0</v>
      </c>
      <c r="AC54" s="17">
        <v>0</v>
      </c>
      <c r="AD54" s="17">
        <v>0</v>
      </c>
      <c r="AE54" s="12">
        <v>0</v>
      </c>
      <c r="AF54" s="16">
        <v>3808120.5800000024</v>
      </c>
      <c r="AG54" s="17">
        <v>1276362.57</v>
      </c>
      <c r="AH54" s="17">
        <v>0</v>
      </c>
      <c r="AI54" s="17">
        <v>0</v>
      </c>
      <c r="AJ54" s="17">
        <v>1849</v>
      </c>
      <c r="AK54" s="12">
        <v>5086332.1500000022</v>
      </c>
      <c r="AL54" s="16">
        <v>6968309.6500000013</v>
      </c>
      <c r="AM54" s="17">
        <v>10889866.57</v>
      </c>
      <c r="AN54" s="17">
        <v>1279451.99</v>
      </c>
      <c r="AO54" s="17">
        <v>285287.35000000003</v>
      </c>
      <c r="AP54" s="17">
        <v>833078.05999999994</v>
      </c>
      <c r="AQ54" s="12">
        <v>20255993.620000001</v>
      </c>
    </row>
    <row r="55" spans="1:43" x14ac:dyDescent="0.3">
      <c r="A55" s="4" t="s">
        <v>324</v>
      </c>
      <c r="B55" s="92">
        <v>27199511.63203945</v>
      </c>
      <c r="C55" s="87">
        <v>12579172.371103682</v>
      </c>
      <c r="D55" s="87">
        <v>1206689.772799999</v>
      </c>
      <c r="E55" s="87">
        <v>0</v>
      </c>
      <c r="F55" s="87">
        <v>3655134.832357083</v>
      </c>
      <c r="G55" s="93">
        <v>44640508.608300216</v>
      </c>
      <c r="H55" s="16">
        <v>1124434.0499999998</v>
      </c>
      <c r="I55" s="17">
        <v>157589.08000000002</v>
      </c>
      <c r="J55" s="17">
        <v>262354.2634</v>
      </c>
      <c r="K55" s="17">
        <v>0</v>
      </c>
      <c r="L55" s="17">
        <v>470364.54</v>
      </c>
      <c r="M55" s="12">
        <v>2014741.9334</v>
      </c>
      <c r="N55" s="16">
        <v>4583648.0299999993</v>
      </c>
      <c r="O55" s="17">
        <v>862313.14</v>
      </c>
      <c r="P55" s="17">
        <v>372635.36910000001</v>
      </c>
      <c r="Q55" s="17">
        <v>0</v>
      </c>
      <c r="R55" s="17">
        <v>26004</v>
      </c>
      <c r="S55" s="12">
        <v>5844600.5390999988</v>
      </c>
      <c r="T55" s="16">
        <v>3185266.41</v>
      </c>
      <c r="U55" s="17">
        <v>1461533.91</v>
      </c>
      <c r="V55" s="17">
        <v>21679.094399999998</v>
      </c>
      <c r="W55" s="17">
        <v>0</v>
      </c>
      <c r="X55" s="17">
        <v>2935355.06</v>
      </c>
      <c r="Y55" s="12">
        <v>7603834.4744000006</v>
      </c>
      <c r="Z55" s="16">
        <v>0</v>
      </c>
      <c r="AA55" s="17">
        <v>0</v>
      </c>
      <c r="AB55" s="17">
        <v>0</v>
      </c>
      <c r="AC55" s="17">
        <v>0</v>
      </c>
      <c r="AD55" s="17">
        <v>0</v>
      </c>
      <c r="AE55" s="12">
        <v>0</v>
      </c>
      <c r="AF55" s="16">
        <v>11274838.339999998</v>
      </c>
      <c r="AG55" s="17">
        <v>3467985.7200000007</v>
      </c>
      <c r="AH55" s="17">
        <v>129038.89689999998</v>
      </c>
      <c r="AI55" s="17">
        <v>0</v>
      </c>
      <c r="AJ55" s="17">
        <v>16641.8</v>
      </c>
      <c r="AK55" s="12">
        <v>14888504.756899999</v>
      </c>
      <c r="AL55" s="16">
        <v>7031324.8020394538</v>
      </c>
      <c r="AM55" s="17">
        <v>6629750.5211036811</v>
      </c>
      <c r="AN55" s="17">
        <v>420982.14899999904</v>
      </c>
      <c r="AO55" s="17">
        <v>0</v>
      </c>
      <c r="AP55" s="17">
        <v>206769.43235708296</v>
      </c>
      <c r="AQ55" s="12">
        <v>14288826.904500216</v>
      </c>
    </row>
    <row r="56" spans="1:43" x14ac:dyDescent="0.3">
      <c r="A56" s="4" t="s">
        <v>44</v>
      </c>
      <c r="B56" s="92">
        <v>18093000</v>
      </c>
      <c r="C56" s="87">
        <v>7492000</v>
      </c>
      <c r="D56" s="87">
        <v>610000</v>
      </c>
      <c r="E56" s="87">
        <v>697000</v>
      </c>
      <c r="F56" s="87">
        <v>935000</v>
      </c>
      <c r="G56" s="93">
        <v>27827000</v>
      </c>
      <c r="H56" s="16">
        <v>600000</v>
      </c>
      <c r="I56" s="17">
        <v>135000</v>
      </c>
      <c r="J56" s="17">
        <v>25000</v>
      </c>
      <c r="K56" s="17">
        <v>0</v>
      </c>
      <c r="L56" s="17">
        <v>365000</v>
      </c>
      <c r="M56" s="12">
        <v>1125000</v>
      </c>
      <c r="N56" s="16">
        <v>1883000</v>
      </c>
      <c r="O56" s="17">
        <v>434000</v>
      </c>
      <c r="P56" s="17">
        <v>28000</v>
      </c>
      <c r="Q56" s="17">
        <v>0</v>
      </c>
      <c r="R56" s="17">
        <v>40000</v>
      </c>
      <c r="S56" s="12">
        <v>2385000</v>
      </c>
      <c r="T56" s="16">
        <v>6455000</v>
      </c>
      <c r="U56" s="17">
        <v>-4055000</v>
      </c>
      <c r="V56" s="17">
        <v>133000</v>
      </c>
      <c r="W56" s="17">
        <v>50000</v>
      </c>
      <c r="X56" s="17">
        <v>189000</v>
      </c>
      <c r="Y56" s="12">
        <v>2772000</v>
      </c>
      <c r="Z56" s="16">
        <v>886000</v>
      </c>
      <c r="AA56" s="17">
        <v>2754000</v>
      </c>
      <c r="AB56" s="17">
        <v>0</v>
      </c>
      <c r="AC56" s="17">
        <v>0</v>
      </c>
      <c r="AD56" s="17">
        <v>0</v>
      </c>
      <c r="AE56" s="12">
        <v>3640000</v>
      </c>
      <c r="AF56" s="16">
        <v>6752000</v>
      </c>
      <c r="AG56" s="17">
        <v>3653000</v>
      </c>
      <c r="AH56" s="17">
        <v>65000</v>
      </c>
      <c r="AI56" s="17">
        <v>0</v>
      </c>
      <c r="AJ56" s="17">
        <v>0</v>
      </c>
      <c r="AK56" s="12">
        <v>10470000</v>
      </c>
      <c r="AL56" s="16">
        <v>1517000</v>
      </c>
      <c r="AM56" s="17">
        <v>4571000</v>
      </c>
      <c r="AN56" s="17">
        <v>359000</v>
      </c>
      <c r="AO56" s="17">
        <v>647000</v>
      </c>
      <c r="AP56" s="17">
        <v>341000</v>
      </c>
      <c r="AQ56" s="12">
        <v>7435000</v>
      </c>
    </row>
    <row r="57" spans="1:43" x14ac:dyDescent="0.3">
      <c r="A57" s="4" t="s">
        <v>45</v>
      </c>
      <c r="B57" s="92">
        <v>10160980.710000001</v>
      </c>
      <c r="C57" s="87">
        <v>12364567.029999999</v>
      </c>
      <c r="D57" s="87">
        <v>3629430.38</v>
      </c>
      <c r="E57" s="87">
        <v>1048454.25</v>
      </c>
      <c r="F57" s="87">
        <v>675176.18</v>
      </c>
      <c r="G57" s="93">
        <v>27878608.549999997</v>
      </c>
      <c r="H57" s="16">
        <v>841250.4</v>
      </c>
      <c r="I57" s="17">
        <v>418604.63</v>
      </c>
      <c r="J57" s="17">
        <v>320.91000000000003</v>
      </c>
      <c r="K57" s="17">
        <v>1.64</v>
      </c>
      <c r="L57" s="17">
        <v>366438.34</v>
      </c>
      <c r="M57" s="12">
        <v>1626615.92</v>
      </c>
      <c r="N57" s="16">
        <v>1790771.72</v>
      </c>
      <c r="O57" s="17">
        <v>1184266.02</v>
      </c>
      <c r="P57" s="17">
        <v>178.69</v>
      </c>
      <c r="Q57" s="17">
        <v>1.87</v>
      </c>
      <c r="R57" s="17">
        <v>31675.61</v>
      </c>
      <c r="S57" s="12">
        <v>3006893.91</v>
      </c>
      <c r="T57" s="16">
        <v>2282580.87</v>
      </c>
      <c r="U57" s="17">
        <v>617611.5</v>
      </c>
      <c r="V57" s="17">
        <v>2590526.7999999998</v>
      </c>
      <c r="W57" s="17">
        <v>1028345.14</v>
      </c>
      <c r="X57" s="17">
        <v>221901.81</v>
      </c>
      <c r="Y57" s="12">
        <v>6740966.1199999992</v>
      </c>
      <c r="Z57" s="16">
        <v>411925.52</v>
      </c>
      <c r="AA57" s="17">
        <v>2947818.07</v>
      </c>
      <c r="AB57" s="17">
        <v>0</v>
      </c>
      <c r="AC57" s="17">
        <v>0</v>
      </c>
      <c r="AD57" s="17">
        <v>0</v>
      </c>
      <c r="AE57" s="12">
        <v>3359743.59</v>
      </c>
      <c r="AF57" s="16">
        <v>1300528.24</v>
      </c>
      <c r="AG57" s="17">
        <v>1093667.8899999999</v>
      </c>
      <c r="AH57" s="17">
        <v>0</v>
      </c>
      <c r="AI57" s="17">
        <v>0</v>
      </c>
      <c r="AJ57" s="17">
        <v>0</v>
      </c>
      <c r="AK57" s="12">
        <v>2394196.13</v>
      </c>
      <c r="AL57" s="16">
        <v>3533923.96</v>
      </c>
      <c r="AM57" s="17">
        <v>6102598.9199999999</v>
      </c>
      <c r="AN57" s="17">
        <v>1038403.98</v>
      </c>
      <c r="AO57" s="17">
        <v>20105.599999999999</v>
      </c>
      <c r="AP57" s="17">
        <v>55160.42</v>
      </c>
      <c r="AQ57" s="12">
        <v>10750192.879999999</v>
      </c>
    </row>
    <row r="58" spans="1:43" x14ac:dyDescent="0.3">
      <c r="A58" s="4" t="s">
        <v>46</v>
      </c>
      <c r="B58" s="92">
        <v>8190059</v>
      </c>
      <c r="C58" s="87">
        <v>5843983</v>
      </c>
      <c r="D58" s="87">
        <v>3945278</v>
      </c>
      <c r="E58" s="87">
        <v>128737</v>
      </c>
      <c r="F58" s="87">
        <v>1900420</v>
      </c>
      <c r="G58" s="93">
        <v>20008477</v>
      </c>
      <c r="H58" s="16">
        <v>423800</v>
      </c>
      <c r="I58" s="17">
        <v>271353</v>
      </c>
      <c r="J58" s="17">
        <v>0</v>
      </c>
      <c r="K58" s="17">
        <v>0</v>
      </c>
      <c r="L58" s="17">
        <v>372481</v>
      </c>
      <c r="M58" s="12">
        <v>1067634</v>
      </c>
      <c r="N58" s="16">
        <v>666234</v>
      </c>
      <c r="O58" s="17">
        <v>310778</v>
      </c>
      <c r="P58" s="17">
        <v>0</v>
      </c>
      <c r="Q58" s="17">
        <v>0</v>
      </c>
      <c r="R58" s="17">
        <v>16118</v>
      </c>
      <c r="S58" s="12">
        <v>993130</v>
      </c>
      <c r="T58" s="16">
        <v>1301019</v>
      </c>
      <c r="U58" s="17">
        <v>1675441</v>
      </c>
      <c r="V58" s="17">
        <v>0</v>
      </c>
      <c r="W58" s="17">
        <v>11576</v>
      </c>
      <c r="X58" s="17">
        <v>580225</v>
      </c>
      <c r="Y58" s="12">
        <v>3568261</v>
      </c>
      <c r="Z58" s="16">
        <v>0</v>
      </c>
      <c r="AA58" s="17">
        <v>0</v>
      </c>
      <c r="AB58" s="17">
        <v>0</v>
      </c>
      <c r="AC58" s="17">
        <v>0</v>
      </c>
      <c r="AD58" s="17">
        <v>0</v>
      </c>
      <c r="AE58" s="12">
        <v>0</v>
      </c>
      <c r="AF58" s="16">
        <v>3537484</v>
      </c>
      <c r="AG58" s="17">
        <v>1569168</v>
      </c>
      <c r="AH58" s="17">
        <v>0</v>
      </c>
      <c r="AI58" s="17">
        <v>0</v>
      </c>
      <c r="AJ58" s="17">
        <v>921984</v>
      </c>
      <c r="AK58" s="12">
        <v>6028636</v>
      </c>
      <c r="AL58" s="16">
        <v>2261522</v>
      </c>
      <c r="AM58" s="17">
        <v>2017243</v>
      </c>
      <c r="AN58" s="17">
        <v>3945278</v>
      </c>
      <c r="AO58" s="17">
        <v>117161</v>
      </c>
      <c r="AP58" s="17">
        <v>9612</v>
      </c>
      <c r="AQ58" s="12">
        <v>8350816</v>
      </c>
    </row>
    <row r="59" spans="1:43" x14ac:dyDescent="0.3">
      <c r="A59" s="4" t="s">
        <v>47</v>
      </c>
      <c r="B59" s="92">
        <v>25729776</v>
      </c>
      <c r="C59" s="87">
        <v>7823974</v>
      </c>
      <c r="D59" s="87">
        <v>6760064</v>
      </c>
      <c r="E59" s="87">
        <v>135861</v>
      </c>
      <c r="F59" s="87">
        <v>17931911</v>
      </c>
      <c r="G59" s="93">
        <v>58381586</v>
      </c>
      <c r="H59" s="16">
        <v>1176920</v>
      </c>
      <c r="I59" s="17">
        <v>17501</v>
      </c>
      <c r="J59" s="17">
        <v>44509</v>
      </c>
      <c r="K59" s="17">
        <v>0</v>
      </c>
      <c r="L59" s="17">
        <v>1158801</v>
      </c>
      <c r="M59" s="12">
        <v>2397731</v>
      </c>
      <c r="N59" s="16">
        <v>2866498</v>
      </c>
      <c r="O59" s="17">
        <v>93273</v>
      </c>
      <c r="P59" s="17">
        <v>77413</v>
      </c>
      <c r="Q59" s="17">
        <v>0</v>
      </c>
      <c r="R59" s="17">
        <v>1133099</v>
      </c>
      <c r="S59" s="12">
        <v>4170283</v>
      </c>
      <c r="T59" s="16">
        <v>4394393</v>
      </c>
      <c r="U59" s="17">
        <v>1061209</v>
      </c>
      <c r="V59" s="17">
        <v>198700</v>
      </c>
      <c r="W59" s="17">
        <v>135861</v>
      </c>
      <c r="X59" s="17">
        <v>4854963</v>
      </c>
      <c r="Y59" s="12">
        <v>10645126</v>
      </c>
      <c r="Z59" s="16">
        <v>0</v>
      </c>
      <c r="AA59" s="17">
        <v>0</v>
      </c>
      <c r="AB59" s="17">
        <v>0</v>
      </c>
      <c r="AC59" s="17">
        <v>0</v>
      </c>
      <c r="AD59" s="17">
        <v>0</v>
      </c>
      <c r="AE59" s="12">
        <v>0</v>
      </c>
      <c r="AF59" s="16">
        <v>5833278</v>
      </c>
      <c r="AG59" s="17">
        <v>96029</v>
      </c>
      <c r="AH59" s="17">
        <v>136782</v>
      </c>
      <c r="AI59" s="17">
        <v>0</v>
      </c>
      <c r="AJ59" s="17">
        <v>1302420</v>
      </c>
      <c r="AK59" s="12">
        <v>7368509</v>
      </c>
      <c r="AL59" s="16">
        <v>11458687</v>
      </c>
      <c r="AM59" s="17">
        <v>6555962</v>
      </c>
      <c r="AN59" s="17">
        <v>6302660</v>
      </c>
      <c r="AO59" s="17">
        <v>0</v>
      </c>
      <c r="AP59" s="17">
        <v>9482628</v>
      </c>
      <c r="AQ59" s="12">
        <v>33799937</v>
      </c>
    </row>
    <row r="60" spans="1:43" x14ac:dyDescent="0.3">
      <c r="A60" s="4" t="s">
        <v>48</v>
      </c>
      <c r="B60" s="92">
        <v>14114796.807999974</v>
      </c>
      <c r="C60" s="87">
        <v>8205354.7724999962</v>
      </c>
      <c r="D60" s="87">
        <v>1522024.98</v>
      </c>
      <c r="E60" s="87">
        <v>120648.23</v>
      </c>
      <c r="F60" s="87">
        <v>2234116.3090000004</v>
      </c>
      <c r="G60" s="93">
        <v>26196941.099499971</v>
      </c>
      <c r="H60" s="16">
        <v>2326975.8339999979</v>
      </c>
      <c r="I60" s="17">
        <v>350014.50199999998</v>
      </c>
      <c r="J60" s="17">
        <v>0</v>
      </c>
      <c r="K60" s="17">
        <v>0</v>
      </c>
      <c r="L60" s="17">
        <v>119800.58100000008</v>
      </c>
      <c r="M60" s="12">
        <v>2796790.916999998</v>
      </c>
      <c r="N60" s="16">
        <v>982890.43350000202</v>
      </c>
      <c r="O60" s="17">
        <v>594231.37100000028</v>
      </c>
      <c r="P60" s="17">
        <v>0</v>
      </c>
      <c r="Q60" s="17">
        <v>0</v>
      </c>
      <c r="R60" s="17">
        <v>93975.465000000011</v>
      </c>
      <c r="S60" s="12">
        <v>1671097.2695000025</v>
      </c>
      <c r="T60" s="16">
        <v>3354459.6614999925</v>
      </c>
      <c r="U60" s="17">
        <v>1702451.5549999983</v>
      </c>
      <c r="V60" s="17">
        <v>0</v>
      </c>
      <c r="W60" s="17">
        <v>120648.23</v>
      </c>
      <c r="X60" s="17">
        <v>1738735.9430000004</v>
      </c>
      <c r="Y60" s="12">
        <v>6916295.3894999921</v>
      </c>
      <c r="Z60" s="16">
        <v>0</v>
      </c>
      <c r="AA60" s="17">
        <v>0</v>
      </c>
      <c r="AB60" s="17">
        <v>0</v>
      </c>
      <c r="AC60" s="17">
        <v>0</v>
      </c>
      <c r="AD60" s="17">
        <v>0</v>
      </c>
      <c r="AE60" s="12">
        <v>0</v>
      </c>
      <c r="AF60" s="16">
        <v>3533503.2699999996</v>
      </c>
      <c r="AG60" s="17">
        <v>1756953.8404999997</v>
      </c>
      <c r="AH60" s="17">
        <v>0</v>
      </c>
      <c r="AI60" s="17">
        <v>0</v>
      </c>
      <c r="AJ60" s="17">
        <v>144098.37400000001</v>
      </c>
      <c r="AK60" s="12">
        <v>5434555.4844999993</v>
      </c>
      <c r="AL60" s="16">
        <v>3916967.6089999825</v>
      </c>
      <c r="AM60" s="17">
        <v>3801703.5039999979</v>
      </c>
      <c r="AN60" s="17">
        <v>1522024.98</v>
      </c>
      <c r="AO60" s="17">
        <v>0</v>
      </c>
      <c r="AP60" s="17">
        <v>137505.94599999988</v>
      </c>
      <c r="AQ60" s="12">
        <v>9378202.0389999803</v>
      </c>
    </row>
    <row r="61" spans="1:43" x14ac:dyDescent="0.3">
      <c r="A61" s="4" t="s">
        <v>49</v>
      </c>
      <c r="B61" s="92">
        <v>7870234.6899999995</v>
      </c>
      <c r="C61" s="87">
        <v>8091489.4800000004</v>
      </c>
      <c r="D61" s="87">
        <v>3797642.16</v>
      </c>
      <c r="E61" s="87">
        <v>305619.20000000001</v>
      </c>
      <c r="F61" s="87">
        <v>943382.70000000007</v>
      </c>
      <c r="G61" s="93">
        <v>21008368.23</v>
      </c>
      <c r="H61" s="16">
        <v>774642.38</v>
      </c>
      <c r="I61" s="17">
        <v>144728.4</v>
      </c>
      <c r="J61" s="17">
        <v>0</v>
      </c>
      <c r="K61" s="17">
        <v>0</v>
      </c>
      <c r="L61" s="17">
        <v>716.96</v>
      </c>
      <c r="M61" s="12">
        <v>920087.74</v>
      </c>
      <c r="N61" s="16">
        <v>594251.07999999996</v>
      </c>
      <c r="O61" s="17">
        <v>246510.94</v>
      </c>
      <c r="P61" s="17">
        <v>0</v>
      </c>
      <c r="Q61" s="17">
        <v>0</v>
      </c>
      <c r="R61" s="17">
        <v>41300.699999999997</v>
      </c>
      <c r="S61" s="12">
        <v>882062.72</v>
      </c>
      <c r="T61" s="16">
        <v>1388654.74</v>
      </c>
      <c r="U61" s="17">
        <v>783677.39</v>
      </c>
      <c r="V61" s="17">
        <v>0</v>
      </c>
      <c r="W61" s="17">
        <v>287572.8</v>
      </c>
      <c r="X61" s="17">
        <v>657018.52</v>
      </c>
      <c r="Y61" s="12">
        <v>3116923.4499999997</v>
      </c>
      <c r="Z61" s="16">
        <v>334250.43</v>
      </c>
      <c r="AA61" s="17">
        <v>3180932.18</v>
      </c>
      <c r="AB61" s="17">
        <v>0</v>
      </c>
      <c r="AC61" s="17">
        <v>0</v>
      </c>
      <c r="AD61" s="17">
        <v>1135.53</v>
      </c>
      <c r="AE61" s="12">
        <v>3516318.14</v>
      </c>
      <c r="AF61" s="16">
        <v>4000670.87</v>
      </c>
      <c r="AG61" s="17">
        <v>956233.75</v>
      </c>
      <c r="AH61" s="17">
        <v>0</v>
      </c>
      <c r="AI61" s="17">
        <v>0</v>
      </c>
      <c r="AJ61" s="17">
        <v>74218.899999999994</v>
      </c>
      <c r="AK61" s="12">
        <v>5031123.5200000005</v>
      </c>
      <c r="AL61" s="16">
        <v>777765.19</v>
      </c>
      <c r="AM61" s="17">
        <v>2779406.82</v>
      </c>
      <c r="AN61" s="17">
        <v>3797642.16</v>
      </c>
      <c r="AO61" s="17">
        <v>18046.400000000001</v>
      </c>
      <c r="AP61" s="17">
        <v>168992.09</v>
      </c>
      <c r="AQ61" s="12">
        <v>7541852.6600000001</v>
      </c>
    </row>
    <row r="62" spans="1:43" x14ac:dyDescent="0.3">
      <c r="A62" s="4" t="s">
        <v>50</v>
      </c>
      <c r="B62" s="92">
        <v>29985652</v>
      </c>
      <c r="C62" s="87">
        <v>20451455</v>
      </c>
      <c r="D62" s="87">
        <v>647239</v>
      </c>
      <c r="E62" s="87">
        <v>1566950</v>
      </c>
      <c r="F62" s="87">
        <v>3270501</v>
      </c>
      <c r="G62" s="93">
        <v>55921797</v>
      </c>
      <c r="H62" s="16">
        <v>2813415</v>
      </c>
      <c r="I62" s="17">
        <v>975924</v>
      </c>
      <c r="J62" s="17">
        <v>0</v>
      </c>
      <c r="K62" s="17">
        <v>0</v>
      </c>
      <c r="L62" s="17">
        <v>614206</v>
      </c>
      <c r="M62" s="12">
        <v>4403545</v>
      </c>
      <c r="N62" s="16">
        <v>5465123</v>
      </c>
      <c r="O62" s="17">
        <v>1347242</v>
      </c>
      <c r="P62" s="17">
        <v>0</v>
      </c>
      <c r="Q62" s="17">
        <v>0</v>
      </c>
      <c r="R62" s="17">
        <v>484390</v>
      </c>
      <c r="S62" s="12">
        <v>7296755</v>
      </c>
      <c r="T62" s="16">
        <v>9457743</v>
      </c>
      <c r="U62" s="17">
        <v>3223544</v>
      </c>
      <c r="V62" s="17">
        <v>0</v>
      </c>
      <c r="W62" s="17">
        <v>1566950</v>
      </c>
      <c r="X62" s="17">
        <v>389682</v>
      </c>
      <c r="Y62" s="12">
        <v>14637919</v>
      </c>
      <c r="Z62" s="16">
        <v>0</v>
      </c>
      <c r="AA62" s="17">
        <v>0</v>
      </c>
      <c r="AB62" s="17">
        <v>0</v>
      </c>
      <c r="AC62" s="17">
        <v>0</v>
      </c>
      <c r="AD62" s="17">
        <v>0</v>
      </c>
      <c r="AE62" s="12">
        <v>0</v>
      </c>
      <c r="AF62" s="16">
        <v>8449255</v>
      </c>
      <c r="AG62" s="17">
        <v>10217267</v>
      </c>
      <c r="AH62" s="17">
        <v>647239</v>
      </c>
      <c r="AI62" s="17">
        <v>0</v>
      </c>
      <c r="AJ62" s="17">
        <v>1530276</v>
      </c>
      <c r="AK62" s="12">
        <v>20844037</v>
      </c>
      <c r="AL62" s="16">
        <v>3800116</v>
      </c>
      <c r="AM62" s="17">
        <v>4687478</v>
      </c>
      <c r="AN62" s="17">
        <v>0</v>
      </c>
      <c r="AO62" s="17">
        <v>0</v>
      </c>
      <c r="AP62" s="17">
        <v>251947</v>
      </c>
      <c r="AQ62" s="12">
        <v>8739541</v>
      </c>
    </row>
    <row r="63" spans="1:43" x14ac:dyDescent="0.3">
      <c r="A63" s="4" t="s">
        <v>51</v>
      </c>
      <c r="B63" s="92">
        <v>6315609</v>
      </c>
      <c r="C63" s="87">
        <v>4063902</v>
      </c>
      <c r="D63" s="87">
        <v>1230879</v>
      </c>
      <c r="E63" s="87">
        <v>2913</v>
      </c>
      <c r="F63" s="87">
        <v>471457</v>
      </c>
      <c r="G63" s="93">
        <v>12084760</v>
      </c>
      <c r="H63" s="16">
        <v>3498</v>
      </c>
      <c r="I63" s="17">
        <v>61523</v>
      </c>
      <c r="J63" s="17">
        <v>0</v>
      </c>
      <c r="K63" s="17">
        <v>0</v>
      </c>
      <c r="L63" s="17">
        <v>262785</v>
      </c>
      <c r="M63" s="12">
        <v>327806</v>
      </c>
      <c r="N63" s="16">
        <v>652053</v>
      </c>
      <c r="O63" s="17">
        <v>278033</v>
      </c>
      <c r="P63" s="17">
        <v>0</v>
      </c>
      <c r="Q63" s="17">
        <v>0</v>
      </c>
      <c r="R63" s="17">
        <v>24565</v>
      </c>
      <c r="S63" s="12">
        <v>954651</v>
      </c>
      <c r="T63" s="16">
        <v>1377660</v>
      </c>
      <c r="U63" s="17">
        <v>47016</v>
      </c>
      <c r="V63" s="17">
        <v>618933</v>
      </c>
      <c r="W63" s="17">
        <v>932</v>
      </c>
      <c r="X63" s="17">
        <v>165972</v>
      </c>
      <c r="Y63" s="12">
        <v>2210513</v>
      </c>
      <c r="Z63" s="16">
        <v>428918</v>
      </c>
      <c r="AA63" s="17">
        <v>1574236</v>
      </c>
      <c r="AB63" s="17">
        <v>0</v>
      </c>
      <c r="AC63" s="17">
        <v>0</v>
      </c>
      <c r="AD63" s="17">
        <v>12252</v>
      </c>
      <c r="AE63" s="12">
        <v>2015406</v>
      </c>
      <c r="AF63" s="16">
        <v>3034281</v>
      </c>
      <c r="AG63" s="17">
        <v>753061</v>
      </c>
      <c r="AH63" s="17">
        <v>196101</v>
      </c>
      <c r="AI63" s="17">
        <v>0</v>
      </c>
      <c r="AJ63" s="17">
        <v>5883</v>
      </c>
      <c r="AK63" s="12">
        <v>3989326</v>
      </c>
      <c r="AL63" s="16">
        <v>819199</v>
      </c>
      <c r="AM63" s="17">
        <v>1350033</v>
      </c>
      <c r="AN63" s="17">
        <v>415845</v>
      </c>
      <c r="AO63" s="17">
        <v>1981</v>
      </c>
      <c r="AP63" s="17">
        <v>0</v>
      </c>
      <c r="AQ63" s="12">
        <v>2587058</v>
      </c>
    </row>
    <row r="64" spans="1:43" x14ac:dyDescent="0.3">
      <c r="A64" s="4" t="s">
        <v>52</v>
      </c>
      <c r="B64" s="92">
        <v>4454227</v>
      </c>
      <c r="C64" s="87">
        <v>3077813</v>
      </c>
      <c r="D64" s="87">
        <v>243637</v>
      </c>
      <c r="E64" s="87">
        <v>108032</v>
      </c>
      <c r="F64" s="87">
        <v>305662</v>
      </c>
      <c r="G64" s="93">
        <v>8189371</v>
      </c>
      <c r="H64" s="16">
        <v>903788</v>
      </c>
      <c r="I64" s="17">
        <v>605834</v>
      </c>
      <c r="J64" s="17">
        <v>0</v>
      </c>
      <c r="K64" s="17">
        <v>0</v>
      </c>
      <c r="L64" s="17">
        <v>299998</v>
      </c>
      <c r="M64" s="12">
        <v>1809620</v>
      </c>
      <c r="N64" s="16">
        <v>614212</v>
      </c>
      <c r="O64" s="17">
        <v>431641</v>
      </c>
      <c r="P64" s="17">
        <v>0</v>
      </c>
      <c r="Q64" s="17">
        <v>0</v>
      </c>
      <c r="R64" s="17">
        <v>5169</v>
      </c>
      <c r="S64" s="12">
        <v>1051022</v>
      </c>
      <c r="T64" s="16">
        <v>895688</v>
      </c>
      <c r="U64" s="17">
        <v>901650</v>
      </c>
      <c r="V64" s="17">
        <v>228002</v>
      </c>
      <c r="W64" s="17">
        <v>108032</v>
      </c>
      <c r="X64" s="17">
        <v>0</v>
      </c>
      <c r="Y64" s="12">
        <v>2133372</v>
      </c>
      <c r="Z64" s="16">
        <v>0</v>
      </c>
      <c r="AA64" s="17">
        <v>0</v>
      </c>
      <c r="AB64" s="17">
        <v>0</v>
      </c>
      <c r="AC64" s="17">
        <v>0</v>
      </c>
      <c r="AD64" s="17">
        <v>0</v>
      </c>
      <c r="AE64" s="12">
        <v>0</v>
      </c>
      <c r="AF64" s="16">
        <v>1596173</v>
      </c>
      <c r="AG64" s="17">
        <v>436312</v>
      </c>
      <c r="AH64" s="17">
        <v>0</v>
      </c>
      <c r="AI64" s="17">
        <v>0</v>
      </c>
      <c r="AJ64" s="17">
        <v>0</v>
      </c>
      <c r="AK64" s="12">
        <v>2032485</v>
      </c>
      <c r="AL64" s="16">
        <v>444366</v>
      </c>
      <c r="AM64" s="17">
        <v>702376</v>
      </c>
      <c r="AN64" s="17">
        <v>15635</v>
      </c>
      <c r="AO64" s="17">
        <v>0</v>
      </c>
      <c r="AP64" s="17">
        <v>495</v>
      </c>
      <c r="AQ64" s="12">
        <v>1162872</v>
      </c>
    </row>
    <row r="65" spans="1:43" x14ac:dyDescent="0.3">
      <c r="A65" s="4" t="s">
        <v>53</v>
      </c>
      <c r="B65" s="92">
        <v>5567924.6063777581</v>
      </c>
      <c r="C65" s="87">
        <v>3035062.6681468189</v>
      </c>
      <c r="D65" s="87">
        <v>299307.41261307994</v>
      </c>
      <c r="E65" s="87">
        <v>0</v>
      </c>
      <c r="F65" s="87">
        <v>325643</v>
      </c>
      <c r="G65" s="93">
        <v>9227937.6871376559</v>
      </c>
      <c r="H65" s="16">
        <v>1019229.9255842888</v>
      </c>
      <c r="I65" s="17">
        <v>134615.10592422914</v>
      </c>
      <c r="J65" s="17">
        <v>13806.915785885081</v>
      </c>
      <c r="K65" s="17">
        <v>0</v>
      </c>
      <c r="L65" s="17">
        <v>237903</v>
      </c>
      <c r="M65" s="12">
        <v>1405554.9472944031</v>
      </c>
      <c r="N65" s="16">
        <v>833608.02800973144</v>
      </c>
      <c r="O65" s="17">
        <v>242757.83180458006</v>
      </c>
      <c r="P65" s="17">
        <v>60426.168606511943</v>
      </c>
      <c r="Q65" s="17">
        <v>0</v>
      </c>
      <c r="R65" s="17">
        <v>0</v>
      </c>
      <c r="S65" s="12">
        <v>1136792.0284208234</v>
      </c>
      <c r="T65" s="16">
        <v>1156278</v>
      </c>
      <c r="U65" s="17">
        <v>681585</v>
      </c>
      <c r="V65" s="17">
        <v>0</v>
      </c>
      <c r="W65" s="17">
        <v>0</v>
      </c>
      <c r="X65" s="17">
        <v>87740</v>
      </c>
      <c r="Y65" s="12">
        <v>1925603</v>
      </c>
      <c r="Z65" s="16">
        <v>144289</v>
      </c>
      <c r="AA65" s="17">
        <v>757967</v>
      </c>
      <c r="AB65" s="17">
        <v>0</v>
      </c>
      <c r="AC65" s="17">
        <v>0</v>
      </c>
      <c r="AD65" s="17">
        <v>0</v>
      </c>
      <c r="AE65" s="12">
        <v>902256</v>
      </c>
      <c r="AF65" s="16">
        <v>442121</v>
      </c>
      <c r="AG65" s="17">
        <v>96972</v>
      </c>
      <c r="AH65" s="17">
        <v>0</v>
      </c>
      <c r="AI65" s="17">
        <v>0</v>
      </c>
      <c r="AJ65" s="17">
        <v>0</v>
      </c>
      <c r="AK65" s="12">
        <v>539093</v>
      </c>
      <c r="AL65" s="16">
        <v>1972398.6527837375</v>
      </c>
      <c r="AM65" s="17">
        <v>1121165.7304180099</v>
      </c>
      <c r="AN65" s="17">
        <v>225074.32822068292</v>
      </c>
      <c r="AO65" s="17">
        <v>0</v>
      </c>
      <c r="AP65" s="17">
        <v>0</v>
      </c>
      <c r="AQ65" s="12">
        <v>3318638.7114224304</v>
      </c>
    </row>
    <row r="66" spans="1:43" x14ac:dyDescent="0.3">
      <c r="A66" s="4" t="s">
        <v>54</v>
      </c>
      <c r="B66" s="92">
        <v>10284000</v>
      </c>
      <c r="C66" s="87">
        <v>6604000</v>
      </c>
      <c r="D66" s="87">
        <v>394308.33</v>
      </c>
      <c r="E66" s="87">
        <v>810000</v>
      </c>
      <c r="F66" s="87">
        <v>1769000</v>
      </c>
      <c r="G66" s="93">
        <v>19861308.329999998</v>
      </c>
      <c r="H66" s="16">
        <v>585000</v>
      </c>
      <c r="I66" s="17">
        <v>1105000</v>
      </c>
      <c r="J66" s="17">
        <v>394308.33</v>
      </c>
      <c r="K66" s="17">
        <v>0</v>
      </c>
      <c r="L66" s="17">
        <v>461000</v>
      </c>
      <c r="M66" s="12">
        <v>2545308.33</v>
      </c>
      <c r="N66" s="16">
        <v>1365000</v>
      </c>
      <c r="O66" s="17">
        <v>413000</v>
      </c>
      <c r="P66" s="17">
        <v>0</v>
      </c>
      <c r="Q66" s="17">
        <v>0</v>
      </c>
      <c r="R66" s="17">
        <v>244000</v>
      </c>
      <c r="S66" s="12">
        <v>2022000</v>
      </c>
      <c r="T66" s="16">
        <v>2220000</v>
      </c>
      <c r="U66" s="17">
        <v>1631000</v>
      </c>
      <c r="V66" s="17">
        <v>0</v>
      </c>
      <c r="W66" s="17">
        <v>810000</v>
      </c>
      <c r="X66" s="17">
        <v>769000</v>
      </c>
      <c r="Y66" s="12">
        <v>5430000</v>
      </c>
      <c r="Z66" s="16">
        <v>0</v>
      </c>
      <c r="AA66" s="17">
        <v>0</v>
      </c>
      <c r="AB66" s="17">
        <v>0</v>
      </c>
      <c r="AC66" s="17">
        <v>0</v>
      </c>
      <c r="AD66" s="17">
        <v>0</v>
      </c>
      <c r="AE66" s="12">
        <v>0</v>
      </c>
      <c r="AF66" s="16">
        <v>5082000</v>
      </c>
      <c r="AG66" s="17">
        <v>1306000</v>
      </c>
      <c r="AH66" s="17">
        <v>0</v>
      </c>
      <c r="AI66" s="17">
        <v>0</v>
      </c>
      <c r="AJ66" s="17">
        <v>166000</v>
      </c>
      <c r="AK66" s="12">
        <v>6554000</v>
      </c>
      <c r="AL66" s="16">
        <v>1032000</v>
      </c>
      <c r="AM66" s="17">
        <v>2149000</v>
      </c>
      <c r="AN66" s="17">
        <v>0</v>
      </c>
      <c r="AO66" s="17">
        <v>0</v>
      </c>
      <c r="AP66" s="17">
        <v>129000</v>
      </c>
      <c r="AQ66" s="12">
        <v>3310000</v>
      </c>
    </row>
    <row r="67" spans="1:43" x14ac:dyDescent="0.3">
      <c r="A67" s="4" t="s">
        <v>55</v>
      </c>
      <c r="B67" s="92">
        <v>7332009.5800000001</v>
      </c>
      <c r="C67" s="87">
        <v>3529252.78</v>
      </c>
      <c r="D67" s="87">
        <v>127589.76000000001</v>
      </c>
      <c r="E67" s="87">
        <v>43043.41</v>
      </c>
      <c r="F67" s="87">
        <v>827741.42999999993</v>
      </c>
      <c r="G67" s="93">
        <v>11859636.960000001</v>
      </c>
      <c r="H67" s="16">
        <v>793546.43</v>
      </c>
      <c r="I67" s="17">
        <v>131070.56</v>
      </c>
      <c r="J67" s="17">
        <v>0</v>
      </c>
      <c r="K67" s="17">
        <v>0</v>
      </c>
      <c r="L67" s="17">
        <v>226680.33</v>
      </c>
      <c r="M67" s="12">
        <v>1151297.32</v>
      </c>
      <c r="N67" s="16">
        <v>387048.81</v>
      </c>
      <c r="O67" s="17">
        <v>77557.38</v>
      </c>
      <c r="P67" s="17">
        <v>2723.4</v>
      </c>
      <c r="Q67" s="17">
        <v>0</v>
      </c>
      <c r="R67" s="17">
        <v>12971.78</v>
      </c>
      <c r="S67" s="12">
        <v>480301.37000000005</v>
      </c>
      <c r="T67" s="16">
        <v>914568.18</v>
      </c>
      <c r="U67" s="17">
        <v>1136554.97</v>
      </c>
      <c r="V67" s="17">
        <v>35092.080000000002</v>
      </c>
      <c r="W67" s="17">
        <v>43043.41</v>
      </c>
      <c r="X67" s="17">
        <v>2387</v>
      </c>
      <c r="Y67" s="12">
        <v>2131645.64</v>
      </c>
      <c r="Z67" s="16">
        <v>53805.32</v>
      </c>
      <c r="AA67" s="17">
        <v>70384.67</v>
      </c>
      <c r="AB67" s="17">
        <v>0</v>
      </c>
      <c r="AC67" s="17">
        <v>0</v>
      </c>
      <c r="AD67" s="17">
        <v>0</v>
      </c>
      <c r="AE67" s="12">
        <v>124189.98999999999</v>
      </c>
      <c r="AF67" s="16">
        <v>4518960.66</v>
      </c>
      <c r="AG67" s="17">
        <v>378189.49</v>
      </c>
      <c r="AH67" s="17">
        <v>0</v>
      </c>
      <c r="AI67" s="17">
        <v>0</v>
      </c>
      <c r="AJ67" s="17">
        <v>85702.32</v>
      </c>
      <c r="AK67" s="12">
        <v>4982852.4700000007</v>
      </c>
      <c r="AL67" s="16">
        <v>664080.18000000005</v>
      </c>
      <c r="AM67" s="17">
        <v>1735495.71</v>
      </c>
      <c r="AN67" s="17">
        <v>89774.28</v>
      </c>
      <c r="AO67" s="17">
        <v>0</v>
      </c>
      <c r="AP67" s="17">
        <v>500000</v>
      </c>
      <c r="AQ67" s="12">
        <v>2989350.17</v>
      </c>
    </row>
    <row r="68" spans="1:43" x14ac:dyDescent="0.3">
      <c r="A68" s="4" t="s">
        <v>56</v>
      </c>
      <c r="B68" s="92">
        <v>28443575.709999993</v>
      </c>
      <c r="C68" s="87">
        <v>15286692.370000001</v>
      </c>
      <c r="D68" s="87">
        <v>3300912.7599999961</v>
      </c>
      <c r="E68" s="87">
        <v>19318.16</v>
      </c>
      <c r="F68" s="87">
        <v>1724544.6499999997</v>
      </c>
      <c r="G68" s="93">
        <v>48775043.649999991</v>
      </c>
      <c r="H68" s="16">
        <v>1587176.5399999998</v>
      </c>
      <c r="I68" s="17">
        <v>199698.32</v>
      </c>
      <c r="J68" s="17">
        <v>0</v>
      </c>
      <c r="K68" s="17">
        <v>0</v>
      </c>
      <c r="L68" s="17">
        <v>587857.67999999993</v>
      </c>
      <c r="M68" s="12">
        <v>2374732.54</v>
      </c>
      <c r="N68" s="16">
        <v>2678994.2200000002</v>
      </c>
      <c r="O68" s="17">
        <v>769549.57000000007</v>
      </c>
      <c r="P68" s="17">
        <v>0</v>
      </c>
      <c r="Q68" s="17">
        <v>0</v>
      </c>
      <c r="R68" s="17">
        <v>60376.790000000008</v>
      </c>
      <c r="S68" s="12">
        <v>3508920.58</v>
      </c>
      <c r="T68" s="16">
        <v>8896976.4899999984</v>
      </c>
      <c r="U68" s="17">
        <v>3542223.02</v>
      </c>
      <c r="V68" s="17">
        <v>0</v>
      </c>
      <c r="W68" s="17">
        <v>0</v>
      </c>
      <c r="X68" s="17">
        <v>881619.85</v>
      </c>
      <c r="Y68" s="12">
        <v>13320819.359999998</v>
      </c>
      <c r="Z68" s="16">
        <v>175587.37</v>
      </c>
      <c r="AA68" s="17">
        <v>61632.82</v>
      </c>
      <c r="AB68" s="17">
        <v>0</v>
      </c>
      <c r="AC68" s="17">
        <v>0</v>
      </c>
      <c r="AD68" s="17">
        <v>72380.22</v>
      </c>
      <c r="AE68" s="12">
        <v>309600.41000000003</v>
      </c>
      <c r="AF68" s="16">
        <v>8889097.6999999974</v>
      </c>
      <c r="AG68" s="17">
        <v>2846604.31</v>
      </c>
      <c r="AH68" s="17">
        <v>1701612.7700000009</v>
      </c>
      <c r="AI68" s="17">
        <v>0</v>
      </c>
      <c r="AJ68" s="17">
        <v>120387.43000000001</v>
      </c>
      <c r="AK68" s="12">
        <v>13557702.209999999</v>
      </c>
      <c r="AL68" s="16">
        <v>6215743.3900000006</v>
      </c>
      <c r="AM68" s="17">
        <v>7866984.330000001</v>
      </c>
      <c r="AN68" s="17">
        <v>1599299.9899999951</v>
      </c>
      <c r="AO68" s="17">
        <v>19318.16</v>
      </c>
      <c r="AP68" s="17">
        <v>1922.6800000000007</v>
      </c>
      <c r="AQ68" s="12">
        <v>15703268.549999997</v>
      </c>
    </row>
    <row r="69" spans="1:43" x14ac:dyDescent="0.3">
      <c r="A69" s="4" t="s">
        <v>57</v>
      </c>
      <c r="B69" s="92">
        <v>4948993.42</v>
      </c>
      <c r="C69" s="87">
        <v>3602311.9100000006</v>
      </c>
      <c r="D69" s="87">
        <v>375058</v>
      </c>
      <c r="E69" s="87">
        <v>25945</v>
      </c>
      <c r="F69" s="87">
        <v>264542</v>
      </c>
      <c r="G69" s="93">
        <v>9216850.3300000001</v>
      </c>
      <c r="H69" s="16">
        <v>311440</v>
      </c>
      <c r="I69" s="17">
        <v>100911</v>
      </c>
      <c r="J69" s="17">
        <v>0</v>
      </c>
      <c r="K69" s="17">
        <v>0</v>
      </c>
      <c r="L69" s="17">
        <v>166145</v>
      </c>
      <c r="M69" s="12">
        <v>578496</v>
      </c>
      <c r="N69" s="16">
        <v>216526</v>
      </c>
      <c r="O69" s="17">
        <v>268439</v>
      </c>
      <c r="P69" s="17">
        <v>0</v>
      </c>
      <c r="Q69" s="17">
        <v>0</v>
      </c>
      <c r="R69" s="17">
        <v>0</v>
      </c>
      <c r="S69" s="12">
        <v>484965</v>
      </c>
      <c r="T69" s="16">
        <v>466673</v>
      </c>
      <c r="U69" s="17">
        <v>23569.290000000019</v>
      </c>
      <c r="V69" s="17">
        <v>0</v>
      </c>
      <c r="W69" s="17">
        <v>25312</v>
      </c>
      <c r="X69" s="17">
        <v>50268</v>
      </c>
      <c r="Y69" s="12">
        <v>565822.29</v>
      </c>
      <c r="Z69" s="16">
        <v>0</v>
      </c>
      <c r="AA69" s="17">
        <v>1336207</v>
      </c>
      <c r="AB69" s="17">
        <v>0</v>
      </c>
      <c r="AC69" s="17">
        <v>0</v>
      </c>
      <c r="AD69" s="17">
        <v>0</v>
      </c>
      <c r="AE69" s="12">
        <v>1336207</v>
      </c>
      <c r="AF69" s="16">
        <v>2064763.4100000001</v>
      </c>
      <c r="AG69" s="17">
        <v>125342.25999999998</v>
      </c>
      <c r="AH69" s="17">
        <v>0</v>
      </c>
      <c r="AI69" s="17">
        <v>0</v>
      </c>
      <c r="AJ69" s="17">
        <v>0</v>
      </c>
      <c r="AK69" s="12">
        <v>2190105.67</v>
      </c>
      <c r="AL69" s="16">
        <v>1889591.01</v>
      </c>
      <c r="AM69" s="17">
        <v>1747843.3600000006</v>
      </c>
      <c r="AN69" s="17">
        <v>375058</v>
      </c>
      <c r="AO69" s="17">
        <v>633</v>
      </c>
      <c r="AP69" s="17">
        <v>48129</v>
      </c>
      <c r="AQ69" s="12">
        <v>4061254.3700000006</v>
      </c>
    </row>
    <row r="70" spans="1:43" x14ac:dyDescent="0.3">
      <c r="A70" s="4" t="s">
        <v>58</v>
      </c>
      <c r="B70" s="92">
        <v>2045858.0039209276</v>
      </c>
      <c r="C70" s="87">
        <v>852152.73250000004</v>
      </c>
      <c r="D70" s="87">
        <v>70131.541185695125</v>
      </c>
      <c r="E70" s="87">
        <v>0</v>
      </c>
      <c r="F70" s="87">
        <v>248667.15900000001</v>
      </c>
      <c r="G70" s="93">
        <v>3216809.4366066228</v>
      </c>
      <c r="H70" s="16">
        <v>290958.80138973647</v>
      </c>
      <c r="I70" s="17">
        <v>146739.12099999998</v>
      </c>
      <c r="J70" s="17">
        <v>50763.600285700639</v>
      </c>
      <c r="K70" s="17">
        <v>0</v>
      </c>
      <c r="L70" s="17">
        <v>247971.68960000001</v>
      </c>
      <c r="M70" s="12">
        <v>736433.21227543708</v>
      </c>
      <c r="N70" s="16">
        <v>374943.80042227526</v>
      </c>
      <c r="O70" s="17">
        <v>74975.141499999998</v>
      </c>
      <c r="P70" s="17">
        <v>13618.940899994479</v>
      </c>
      <c r="Q70" s="17">
        <v>0</v>
      </c>
      <c r="R70" s="17">
        <v>386.93939999999998</v>
      </c>
      <c r="S70" s="12">
        <v>463924.82222226966</v>
      </c>
      <c r="T70" s="16">
        <v>644592.62014400004</v>
      </c>
      <c r="U70" s="17">
        <v>557292.56000000006</v>
      </c>
      <c r="V70" s="17">
        <v>5749</v>
      </c>
      <c r="W70" s="17">
        <v>0</v>
      </c>
      <c r="X70" s="17">
        <v>0</v>
      </c>
      <c r="Y70" s="12">
        <v>1207634.1801440001</v>
      </c>
      <c r="Z70" s="16">
        <v>0</v>
      </c>
      <c r="AA70" s="17">
        <v>0</v>
      </c>
      <c r="AB70" s="17">
        <v>0</v>
      </c>
      <c r="AC70" s="17">
        <v>0</v>
      </c>
      <c r="AD70" s="17">
        <v>0</v>
      </c>
      <c r="AE70" s="12">
        <v>0</v>
      </c>
      <c r="AF70" s="16">
        <v>735362.78196491569</v>
      </c>
      <c r="AG70" s="17">
        <v>73145.909999999989</v>
      </c>
      <c r="AH70" s="17">
        <v>0</v>
      </c>
      <c r="AI70" s="17">
        <v>0</v>
      </c>
      <c r="AJ70" s="17">
        <v>308.52999999999997</v>
      </c>
      <c r="AK70" s="12">
        <v>808817.22196491575</v>
      </c>
      <c r="AL70" s="16">
        <v>0</v>
      </c>
      <c r="AM70" s="17">
        <v>0</v>
      </c>
      <c r="AN70" s="17">
        <v>0</v>
      </c>
      <c r="AO70" s="17">
        <v>0</v>
      </c>
      <c r="AP70" s="17">
        <v>0</v>
      </c>
      <c r="AQ70" s="12">
        <v>0</v>
      </c>
    </row>
    <row r="71" spans="1:43" x14ac:dyDescent="0.3">
      <c r="A71" s="4" t="s">
        <v>59</v>
      </c>
      <c r="B71" s="92">
        <v>9877616</v>
      </c>
      <c r="C71" s="87">
        <v>5454749</v>
      </c>
      <c r="D71" s="87">
        <v>708873</v>
      </c>
      <c r="E71" s="87">
        <v>114445</v>
      </c>
      <c r="F71" s="87">
        <v>1057782</v>
      </c>
      <c r="G71" s="93">
        <v>17213465</v>
      </c>
      <c r="H71" s="16">
        <v>758659</v>
      </c>
      <c r="I71" s="17">
        <v>266135</v>
      </c>
      <c r="J71" s="17">
        <v>0</v>
      </c>
      <c r="K71" s="17">
        <v>0</v>
      </c>
      <c r="L71" s="17">
        <v>397911</v>
      </c>
      <c r="M71" s="12">
        <v>1422705</v>
      </c>
      <c r="N71" s="16">
        <v>855378</v>
      </c>
      <c r="O71" s="17">
        <v>413624</v>
      </c>
      <c r="P71" s="17">
        <v>0</v>
      </c>
      <c r="Q71" s="17">
        <v>0</v>
      </c>
      <c r="R71" s="17">
        <v>362528</v>
      </c>
      <c r="S71" s="12">
        <v>1631530</v>
      </c>
      <c r="T71" s="16">
        <v>2280084</v>
      </c>
      <c r="U71" s="17">
        <v>1571052</v>
      </c>
      <c r="V71" s="17">
        <v>0</v>
      </c>
      <c r="W71" s="17">
        <v>114445</v>
      </c>
      <c r="X71" s="17">
        <v>199975</v>
      </c>
      <c r="Y71" s="12">
        <v>4165556</v>
      </c>
      <c r="Z71" s="16">
        <v>6251</v>
      </c>
      <c r="AA71" s="17">
        <v>823031</v>
      </c>
      <c r="AB71" s="17">
        <v>521</v>
      </c>
      <c r="AC71" s="17">
        <v>0</v>
      </c>
      <c r="AD71" s="17">
        <v>0</v>
      </c>
      <c r="AE71" s="12">
        <v>829803</v>
      </c>
      <c r="AF71" s="16">
        <v>3267118</v>
      </c>
      <c r="AG71" s="17">
        <v>835563</v>
      </c>
      <c r="AH71" s="17">
        <v>129095</v>
      </c>
      <c r="AI71" s="17">
        <v>0</v>
      </c>
      <c r="AJ71" s="17">
        <v>93861</v>
      </c>
      <c r="AK71" s="12">
        <v>4325637</v>
      </c>
      <c r="AL71" s="16">
        <v>2710126</v>
      </c>
      <c r="AM71" s="17">
        <v>1545344</v>
      </c>
      <c r="AN71" s="17">
        <v>579257</v>
      </c>
      <c r="AO71" s="17">
        <v>0</v>
      </c>
      <c r="AP71" s="17">
        <v>3507</v>
      </c>
      <c r="AQ71" s="12">
        <v>4838234</v>
      </c>
    </row>
    <row r="72" spans="1:43" x14ac:dyDescent="0.3">
      <c r="A72" s="4" t="s">
        <v>60</v>
      </c>
      <c r="B72" s="92">
        <v>6298652.1000000006</v>
      </c>
      <c r="C72" s="87">
        <v>-2076676.16</v>
      </c>
      <c r="D72" s="87">
        <v>354670</v>
      </c>
      <c r="E72" s="87">
        <v>71141</v>
      </c>
      <c r="F72" s="87">
        <v>1450567.06</v>
      </c>
      <c r="G72" s="93">
        <v>6098354</v>
      </c>
      <c r="H72" s="16">
        <v>596248.80000000005</v>
      </c>
      <c r="I72" s="17">
        <v>55185.67</v>
      </c>
      <c r="J72" s="17">
        <v>24713</v>
      </c>
      <c r="K72" s="17">
        <v>0</v>
      </c>
      <c r="L72" s="17">
        <v>255123.53</v>
      </c>
      <c r="M72" s="12">
        <v>931271.00000000012</v>
      </c>
      <c r="N72" s="16">
        <v>702569.94</v>
      </c>
      <c r="O72" s="17">
        <v>226096.84</v>
      </c>
      <c r="P72" s="17">
        <v>7075</v>
      </c>
      <c r="Q72" s="17">
        <v>0</v>
      </c>
      <c r="R72" s="17">
        <v>24087.22</v>
      </c>
      <c r="S72" s="12">
        <v>959828.99999999988</v>
      </c>
      <c r="T72" s="16">
        <v>0</v>
      </c>
      <c r="U72" s="17">
        <v>71306</v>
      </c>
      <c r="V72" s="17">
        <v>0</v>
      </c>
      <c r="W72" s="17">
        <v>71141</v>
      </c>
      <c r="X72" s="17">
        <v>336564</v>
      </c>
      <c r="Y72" s="12">
        <v>479011</v>
      </c>
      <c r="Z72" s="16">
        <v>173497</v>
      </c>
      <c r="AA72" s="17">
        <v>69255</v>
      </c>
      <c r="AB72" s="17">
        <v>0</v>
      </c>
      <c r="AC72" s="17">
        <v>0</v>
      </c>
      <c r="AD72" s="17">
        <v>7393</v>
      </c>
      <c r="AE72" s="12">
        <v>250145</v>
      </c>
      <c r="AF72" s="16">
        <v>4798382.3600000003</v>
      </c>
      <c r="AG72" s="17">
        <v>-3387916.97</v>
      </c>
      <c r="AH72" s="17">
        <v>322882</v>
      </c>
      <c r="AI72" s="17">
        <v>0</v>
      </c>
      <c r="AJ72" s="17">
        <v>824310.31</v>
      </c>
      <c r="AK72" s="12">
        <v>2557657.7000000002</v>
      </c>
      <c r="AL72" s="16">
        <v>27954</v>
      </c>
      <c r="AM72" s="17">
        <v>889397.3</v>
      </c>
      <c r="AN72" s="17">
        <v>0</v>
      </c>
      <c r="AO72" s="17">
        <v>0</v>
      </c>
      <c r="AP72" s="17">
        <v>3089</v>
      </c>
      <c r="AQ72" s="12">
        <v>920440.3</v>
      </c>
    </row>
    <row r="73" spans="1:43" x14ac:dyDescent="0.3">
      <c r="A73" s="4" t="s">
        <v>61</v>
      </c>
      <c r="B73" s="92">
        <v>28895823.619999997</v>
      </c>
      <c r="C73" s="87">
        <v>19282971.460000001</v>
      </c>
      <c r="D73" s="87">
        <v>6565790.4300000006</v>
      </c>
      <c r="E73" s="87">
        <v>1787664.8699999999</v>
      </c>
      <c r="F73" s="87">
        <v>4387622.01</v>
      </c>
      <c r="G73" s="93">
        <v>60919872.390000001</v>
      </c>
      <c r="H73" s="16">
        <v>4653584.57</v>
      </c>
      <c r="I73" s="17">
        <v>1017729.9899999998</v>
      </c>
      <c r="J73" s="17">
        <v>388165</v>
      </c>
      <c r="K73" s="17">
        <v>0</v>
      </c>
      <c r="L73" s="17">
        <v>3955900.19</v>
      </c>
      <c r="M73" s="12">
        <v>10015379.75</v>
      </c>
      <c r="N73" s="16">
        <v>5688270.9399999995</v>
      </c>
      <c r="O73" s="17">
        <v>959856.72000000009</v>
      </c>
      <c r="P73" s="17">
        <v>35229</v>
      </c>
      <c r="Q73" s="17">
        <v>0</v>
      </c>
      <c r="R73" s="17">
        <v>9391.4599999999991</v>
      </c>
      <c r="S73" s="12">
        <v>6692748.1199999992</v>
      </c>
      <c r="T73" s="16">
        <v>8777139.4000000004</v>
      </c>
      <c r="U73" s="17">
        <v>6534883.1600000011</v>
      </c>
      <c r="V73" s="17">
        <v>3922157.39</v>
      </c>
      <c r="W73" s="17">
        <v>1787664.8699999999</v>
      </c>
      <c r="X73" s="17">
        <v>414417.74</v>
      </c>
      <c r="Y73" s="12">
        <v>21436262.560000002</v>
      </c>
      <c r="Z73" s="16">
        <v>0</v>
      </c>
      <c r="AA73" s="17">
        <v>0</v>
      </c>
      <c r="AB73" s="17">
        <v>0</v>
      </c>
      <c r="AC73" s="17">
        <v>0</v>
      </c>
      <c r="AD73" s="17">
        <v>0</v>
      </c>
      <c r="AE73" s="12">
        <v>0</v>
      </c>
      <c r="AF73" s="16">
        <v>5784019.2400000002</v>
      </c>
      <c r="AG73" s="17">
        <v>916910.69000000006</v>
      </c>
      <c r="AH73" s="17">
        <v>0</v>
      </c>
      <c r="AI73" s="17">
        <v>0</v>
      </c>
      <c r="AJ73" s="17">
        <v>6604.6600000000008</v>
      </c>
      <c r="AK73" s="12">
        <v>6707534.5900000008</v>
      </c>
      <c r="AL73" s="16">
        <v>3992809.4699999997</v>
      </c>
      <c r="AM73" s="17">
        <v>9853590.9000000004</v>
      </c>
      <c r="AN73" s="17">
        <v>2220239.04</v>
      </c>
      <c r="AO73" s="17">
        <v>0</v>
      </c>
      <c r="AP73" s="17">
        <v>1307.96</v>
      </c>
      <c r="AQ73" s="12">
        <v>16067947.370000001</v>
      </c>
    </row>
    <row r="74" spans="1:43" x14ac:dyDescent="0.3">
      <c r="A74" s="4" t="s">
        <v>62</v>
      </c>
      <c r="B74" s="92">
        <v>4547181.4923</v>
      </c>
      <c r="C74" s="87">
        <v>3007757.52</v>
      </c>
      <c r="D74" s="87">
        <v>6772831.6199999992</v>
      </c>
      <c r="E74" s="87">
        <v>36992.570000000007</v>
      </c>
      <c r="F74" s="87">
        <v>0</v>
      </c>
      <c r="G74" s="93">
        <v>14364763.202300001</v>
      </c>
      <c r="H74" s="16">
        <v>553783.5</v>
      </c>
      <c r="I74" s="17">
        <v>447344.43000000005</v>
      </c>
      <c r="J74" s="17">
        <v>19078.710000000003</v>
      </c>
      <c r="K74" s="17">
        <v>0</v>
      </c>
      <c r="L74" s="17">
        <v>0</v>
      </c>
      <c r="M74" s="12">
        <v>1020206.64</v>
      </c>
      <c r="N74" s="16">
        <v>506325.93</v>
      </c>
      <c r="O74" s="17">
        <v>128661.25000000001</v>
      </c>
      <c r="P74" s="17">
        <v>6359.56</v>
      </c>
      <c r="Q74" s="17">
        <v>0</v>
      </c>
      <c r="R74" s="17">
        <v>0</v>
      </c>
      <c r="S74" s="12">
        <v>641346.74000000011</v>
      </c>
      <c r="T74" s="16">
        <v>678556.54230000009</v>
      </c>
      <c r="U74" s="17">
        <v>315002.58</v>
      </c>
      <c r="V74" s="17">
        <v>6715595.54</v>
      </c>
      <c r="W74" s="17">
        <v>36992.570000000007</v>
      </c>
      <c r="X74" s="17">
        <v>0</v>
      </c>
      <c r="Y74" s="12">
        <v>7746147.2323000003</v>
      </c>
      <c r="Z74" s="16">
        <v>0</v>
      </c>
      <c r="AA74" s="17">
        <v>0.20000000018626451</v>
      </c>
      <c r="AB74" s="17">
        <v>0</v>
      </c>
      <c r="AC74" s="17">
        <v>0</v>
      </c>
      <c r="AD74" s="17">
        <v>0</v>
      </c>
      <c r="AE74" s="12">
        <v>0.20000000018626451</v>
      </c>
      <c r="AF74" s="16">
        <v>957610.18</v>
      </c>
      <c r="AG74" s="17">
        <v>1289889.3799999999</v>
      </c>
      <c r="AH74" s="17">
        <v>25438.25</v>
      </c>
      <c r="AI74" s="17">
        <v>0</v>
      </c>
      <c r="AJ74" s="17">
        <v>0</v>
      </c>
      <c r="AK74" s="12">
        <v>2272937.81</v>
      </c>
      <c r="AL74" s="16">
        <v>1850905.3399999999</v>
      </c>
      <c r="AM74" s="17">
        <v>826859.68</v>
      </c>
      <c r="AN74" s="17">
        <v>6359.56</v>
      </c>
      <c r="AO74" s="17">
        <v>0</v>
      </c>
      <c r="AP74" s="17">
        <v>0</v>
      </c>
      <c r="AQ74" s="12">
        <v>2684124.58</v>
      </c>
    </row>
    <row r="75" spans="1:43" x14ac:dyDescent="0.3">
      <c r="A75" s="4" t="s">
        <v>63</v>
      </c>
      <c r="B75" s="92">
        <v>14756393.440000001</v>
      </c>
      <c r="C75" s="87">
        <v>4798334.3000000017</v>
      </c>
      <c r="D75" s="87">
        <v>507303.43999999994</v>
      </c>
      <c r="E75" s="87">
        <v>335010.74</v>
      </c>
      <c r="F75" s="87">
        <v>1359415.9100000001</v>
      </c>
      <c r="G75" s="93">
        <v>21756457.830000006</v>
      </c>
      <c r="H75" s="16">
        <v>740712.43000000017</v>
      </c>
      <c r="I75" s="17">
        <v>314121.62</v>
      </c>
      <c r="J75" s="17">
        <v>0</v>
      </c>
      <c r="K75" s="17">
        <v>0</v>
      </c>
      <c r="L75" s="17">
        <v>360545.89</v>
      </c>
      <c r="M75" s="12">
        <v>1415379.9400000004</v>
      </c>
      <c r="N75" s="16">
        <v>2564276.1299999994</v>
      </c>
      <c r="O75" s="17">
        <v>365957.88000000012</v>
      </c>
      <c r="P75" s="17">
        <v>0</v>
      </c>
      <c r="Q75" s="17">
        <v>0</v>
      </c>
      <c r="R75" s="17">
        <v>197747.9</v>
      </c>
      <c r="S75" s="12">
        <v>3127981.9099999997</v>
      </c>
      <c r="T75" s="16">
        <v>1868000.3699999996</v>
      </c>
      <c r="U75" s="17">
        <v>764526.25</v>
      </c>
      <c r="V75" s="17">
        <v>0</v>
      </c>
      <c r="W75" s="17">
        <v>326123.33</v>
      </c>
      <c r="X75" s="17">
        <v>34518.909999999996</v>
      </c>
      <c r="Y75" s="12">
        <v>2993168.86</v>
      </c>
      <c r="Z75" s="16">
        <v>0</v>
      </c>
      <c r="AA75" s="17">
        <v>0</v>
      </c>
      <c r="AB75" s="17">
        <v>0</v>
      </c>
      <c r="AC75" s="17">
        <v>0</v>
      </c>
      <c r="AD75" s="17">
        <v>0</v>
      </c>
      <c r="AE75" s="12">
        <v>0</v>
      </c>
      <c r="AF75" s="16">
        <v>8421539.2000000011</v>
      </c>
      <c r="AG75" s="17">
        <v>3320004.8900000015</v>
      </c>
      <c r="AH75" s="17">
        <v>101742.22999999998</v>
      </c>
      <c r="AI75" s="17">
        <v>8887.41</v>
      </c>
      <c r="AJ75" s="17">
        <v>766603.21</v>
      </c>
      <c r="AK75" s="12">
        <v>12618776.940000005</v>
      </c>
      <c r="AL75" s="16">
        <v>1161865.31</v>
      </c>
      <c r="AM75" s="17">
        <v>33723.660000000003</v>
      </c>
      <c r="AN75" s="17">
        <v>405561.20999999996</v>
      </c>
      <c r="AO75" s="17">
        <v>0</v>
      </c>
      <c r="AP75" s="17">
        <v>0</v>
      </c>
      <c r="AQ75" s="12">
        <v>1601150.18</v>
      </c>
    </row>
    <row r="76" spans="1:43" x14ac:dyDescent="0.3">
      <c r="A76" s="4" t="s">
        <v>64</v>
      </c>
      <c r="B76" s="92">
        <v>3443019</v>
      </c>
      <c r="C76" s="87">
        <v>1913251</v>
      </c>
      <c r="D76" s="87">
        <v>6258</v>
      </c>
      <c r="E76" s="87">
        <v>70195</v>
      </c>
      <c r="F76" s="87">
        <v>526998</v>
      </c>
      <c r="G76" s="93">
        <v>5959721</v>
      </c>
      <c r="H76" s="16">
        <v>1431166</v>
      </c>
      <c r="I76" s="17">
        <v>337129</v>
      </c>
      <c r="J76" s="17">
        <v>0</v>
      </c>
      <c r="K76" s="17">
        <v>0</v>
      </c>
      <c r="L76" s="17">
        <v>325588</v>
      </c>
      <c r="M76" s="12">
        <v>2093883</v>
      </c>
      <c r="N76" s="16">
        <v>321348</v>
      </c>
      <c r="O76" s="17">
        <v>143247</v>
      </c>
      <c r="P76" s="17">
        <v>0</v>
      </c>
      <c r="Q76" s="17">
        <v>0</v>
      </c>
      <c r="R76" s="17">
        <v>62016</v>
      </c>
      <c r="S76" s="12">
        <v>526611</v>
      </c>
      <c r="T76" s="16">
        <v>913580</v>
      </c>
      <c r="U76" s="17">
        <v>366465</v>
      </c>
      <c r="V76" s="17">
        <v>0</v>
      </c>
      <c r="W76" s="17">
        <v>70195</v>
      </c>
      <c r="X76" s="17">
        <v>88070</v>
      </c>
      <c r="Y76" s="12">
        <v>1438310</v>
      </c>
      <c r="Z76" s="16">
        <v>443808</v>
      </c>
      <c r="AA76" s="17">
        <v>446020</v>
      </c>
      <c r="AB76" s="17">
        <v>6258</v>
      </c>
      <c r="AC76" s="17">
        <v>0</v>
      </c>
      <c r="AD76" s="17">
        <v>714</v>
      </c>
      <c r="AE76" s="12">
        <v>896800</v>
      </c>
      <c r="AF76" s="16">
        <v>172582</v>
      </c>
      <c r="AG76" s="17">
        <v>153528</v>
      </c>
      <c r="AH76" s="17">
        <v>0</v>
      </c>
      <c r="AI76" s="17">
        <v>0</v>
      </c>
      <c r="AJ76" s="17">
        <v>13508</v>
      </c>
      <c r="AK76" s="12">
        <v>339618</v>
      </c>
      <c r="AL76" s="16">
        <v>160535</v>
      </c>
      <c r="AM76" s="17">
        <v>466862</v>
      </c>
      <c r="AN76" s="17">
        <v>0</v>
      </c>
      <c r="AO76" s="17">
        <v>0</v>
      </c>
      <c r="AP76" s="17">
        <v>37102</v>
      </c>
      <c r="AQ76" s="12">
        <v>664499</v>
      </c>
    </row>
    <row r="77" spans="1:43" x14ac:dyDescent="0.3">
      <c r="A77" s="4" t="s">
        <v>65</v>
      </c>
      <c r="B77" s="92">
        <v>2859504</v>
      </c>
      <c r="C77" s="87">
        <v>3529187</v>
      </c>
      <c r="D77" s="87">
        <v>88497</v>
      </c>
      <c r="E77" s="87">
        <v>13932</v>
      </c>
      <c r="F77" s="87">
        <v>233255</v>
      </c>
      <c r="G77" s="93">
        <v>6724375</v>
      </c>
      <c r="H77" s="16">
        <v>329935</v>
      </c>
      <c r="I77" s="17">
        <v>284268</v>
      </c>
      <c r="J77" s="17">
        <v>0</v>
      </c>
      <c r="K77" s="17">
        <v>0</v>
      </c>
      <c r="L77" s="17">
        <v>189030</v>
      </c>
      <c r="M77" s="12">
        <v>803233</v>
      </c>
      <c r="N77" s="16">
        <v>173970</v>
      </c>
      <c r="O77" s="17">
        <v>145971</v>
      </c>
      <c r="P77" s="17">
        <v>0</v>
      </c>
      <c r="Q77" s="17">
        <v>0</v>
      </c>
      <c r="R77" s="17">
        <v>0</v>
      </c>
      <c r="S77" s="12">
        <v>319941</v>
      </c>
      <c r="T77" s="16">
        <v>372438</v>
      </c>
      <c r="U77" s="17">
        <v>244291</v>
      </c>
      <c r="V77" s="17">
        <v>0</v>
      </c>
      <c r="W77" s="17">
        <v>13932</v>
      </c>
      <c r="X77" s="17">
        <v>44225</v>
      </c>
      <c r="Y77" s="12">
        <v>674886</v>
      </c>
      <c r="Z77" s="16">
        <v>308717</v>
      </c>
      <c r="AA77" s="17">
        <v>1799059</v>
      </c>
      <c r="AB77" s="17">
        <v>0</v>
      </c>
      <c r="AC77" s="17">
        <v>0</v>
      </c>
      <c r="AD77" s="17">
        <v>0</v>
      </c>
      <c r="AE77" s="12">
        <v>2107776</v>
      </c>
      <c r="AF77" s="16">
        <v>1674444</v>
      </c>
      <c r="AG77" s="17">
        <v>1055598</v>
      </c>
      <c r="AH77" s="17">
        <v>0</v>
      </c>
      <c r="AI77" s="17">
        <v>0</v>
      </c>
      <c r="AJ77" s="17">
        <v>0</v>
      </c>
      <c r="AK77" s="12">
        <v>2730042</v>
      </c>
      <c r="AL77" s="16">
        <v>0</v>
      </c>
      <c r="AM77" s="17">
        <v>0</v>
      </c>
      <c r="AN77" s="17">
        <v>88497</v>
      </c>
      <c r="AO77" s="17">
        <v>0</v>
      </c>
      <c r="AP77" s="17">
        <v>0</v>
      </c>
      <c r="AQ77" s="12">
        <v>88497</v>
      </c>
    </row>
    <row r="78" spans="1:43" x14ac:dyDescent="0.3">
      <c r="A78" s="4" t="s">
        <v>66</v>
      </c>
      <c r="B78" s="92">
        <v>6579859.6399999997</v>
      </c>
      <c r="C78" s="87">
        <v>8270734.9300000006</v>
      </c>
      <c r="D78" s="87">
        <v>-975.5</v>
      </c>
      <c r="E78" s="87">
        <v>643761.34</v>
      </c>
      <c r="F78" s="87">
        <v>437966.37</v>
      </c>
      <c r="G78" s="93">
        <v>15931346.779999999</v>
      </c>
      <c r="H78" s="16">
        <v>420139.3</v>
      </c>
      <c r="I78" s="17">
        <v>59590.189999999995</v>
      </c>
      <c r="J78" s="17">
        <v>0</v>
      </c>
      <c r="K78" s="17">
        <v>0</v>
      </c>
      <c r="L78" s="17">
        <v>315977.94</v>
      </c>
      <c r="M78" s="12">
        <v>795707.42999999993</v>
      </c>
      <c r="N78" s="16">
        <v>731927.86</v>
      </c>
      <c r="O78" s="17">
        <v>1013050</v>
      </c>
      <c r="P78" s="17">
        <v>0</v>
      </c>
      <c r="Q78" s="17">
        <v>0</v>
      </c>
      <c r="R78" s="17">
        <v>0</v>
      </c>
      <c r="S78" s="12">
        <v>1744977.8599999999</v>
      </c>
      <c r="T78" s="16">
        <v>1882085.55</v>
      </c>
      <c r="U78" s="17">
        <v>1805374.6800000002</v>
      </c>
      <c r="V78" s="17">
        <v>-975.5</v>
      </c>
      <c r="W78" s="17">
        <v>643761.34</v>
      </c>
      <c r="X78" s="17">
        <v>100894.65</v>
      </c>
      <c r="Y78" s="12">
        <v>4431140.7200000007</v>
      </c>
      <c r="Z78" s="16">
        <v>23856.16</v>
      </c>
      <c r="AA78" s="17">
        <v>558243.23</v>
      </c>
      <c r="AB78" s="17">
        <v>0</v>
      </c>
      <c r="AC78" s="17">
        <v>0</v>
      </c>
      <c r="AD78" s="17">
        <v>0</v>
      </c>
      <c r="AE78" s="12">
        <v>582099.39</v>
      </c>
      <c r="AF78" s="16">
        <v>1966171.93</v>
      </c>
      <c r="AG78" s="17">
        <v>801992.59000000008</v>
      </c>
      <c r="AH78" s="17">
        <v>0</v>
      </c>
      <c r="AI78" s="17">
        <v>0</v>
      </c>
      <c r="AJ78" s="17">
        <v>21093.78</v>
      </c>
      <c r="AK78" s="12">
        <v>2789258.3</v>
      </c>
      <c r="AL78" s="16">
        <v>1555678.8399999999</v>
      </c>
      <c r="AM78" s="17">
        <v>4032484.24</v>
      </c>
      <c r="AN78" s="17">
        <v>0</v>
      </c>
      <c r="AO78" s="17">
        <v>0</v>
      </c>
      <c r="AP78" s="17">
        <v>0</v>
      </c>
      <c r="AQ78" s="12">
        <v>5588163.0800000001</v>
      </c>
    </row>
    <row r="79" spans="1:43" x14ac:dyDescent="0.3">
      <c r="A79" s="4" t="s">
        <v>67</v>
      </c>
      <c r="B79" s="92">
        <v>6660977</v>
      </c>
      <c r="C79" s="87">
        <v>5639513</v>
      </c>
      <c r="D79" s="87">
        <v>841181.77551892726</v>
      </c>
      <c r="E79" s="87">
        <v>271994</v>
      </c>
      <c r="F79" s="87">
        <v>756008</v>
      </c>
      <c r="G79" s="93">
        <v>14169673.775518928</v>
      </c>
      <c r="H79" s="16">
        <v>554942</v>
      </c>
      <c r="I79" s="17">
        <v>371224</v>
      </c>
      <c r="J79" s="17">
        <v>71772.58404191825</v>
      </c>
      <c r="K79" s="17">
        <v>0</v>
      </c>
      <c r="L79" s="17">
        <v>358276</v>
      </c>
      <c r="M79" s="12">
        <v>1356214.5840419182</v>
      </c>
      <c r="N79" s="16">
        <v>1015541</v>
      </c>
      <c r="O79" s="17">
        <v>885231</v>
      </c>
      <c r="P79" s="17">
        <v>106212.12800151743</v>
      </c>
      <c r="Q79" s="17">
        <v>0</v>
      </c>
      <c r="R79" s="17">
        <v>0</v>
      </c>
      <c r="S79" s="12">
        <v>2006984.1280015174</v>
      </c>
      <c r="T79" s="16">
        <v>906521</v>
      </c>
      <c r="U79" s="17">
        <v>121250</v>
      </c>
      <c r="V79" s="17">
        <v>84504.983969051944</v>
      </c>
      <c r="W79" s="17">
        <v>271994</v>
      </c>
      <c r="X79" s="17">
        <v>212536</v>
      </c>
      <c r="Y79" s="12">
        <v>1596805.9839690519</v>
      </c>
      <c r="Z79" s="16">
        <v>106921</v>
      </c>
      <c r="AA79" s="17">
        <v>10477</v>
      </c>
      <c r="AB79" s="17">
        <v>0</v>
      </c>
      <c r="AC79" s="17">
        <v>0</v>
      </c>
      <c r="AD79" s="17">
        <v>0</v>
      </c>
      <c r="AE79" s="12">
        <v>117398</v>
      </c>
      <c r="AF79" s="16">
        <v>3383991</v>
      </c>
      <c r="AG79" s="17">
        <v>2661033</v>
      </c>
      <c r="AH79" s="17">
        <v>451101.59607054258</v>
      </c>
      <c r="AI79" s="17">
        <v>0</v>
      </c>
      <c r="AJ79" s="17">
        <v>185196</v>
      </c>
      <c r="AK79" s="12">
        <v>6681321.5960705429</v>
      </c>
      <c r="AL79" s="16">
        <v>693061</v>
      </c>
      <c r="AM79" s="17">
        <v>1590298</v>
      </c>
      <c r="AN79" s="17">
        <v>127590.483435897</v>
      </c>
      <c r="AO79" s="17">
        <v>0</v>
      </c>
      <c r="AP79" s="17">
        <v>0</v>
      </c>
      <c r="AQ79" s="12">
        <v>2410949.4834358972</v>
      </c>
    </row>
    <row r="80" spans="1:43" x14ac:dyDescent="0.3">
      <c r="A80" s="4" t="s">
        <v>68</v>
      </c>
      <c r="B80" s="92">
        <v>9317840.7879000008</v>
      </c>
      <c r="C80" s="87">
        <v>7517720.1903000008</v>
      </c>
      <c r="D80" s="87">
        <v>7485679.4100000001</v>
      </c>
      <c r="E80" s="87">
        <v>48476.34</v>
      </c>
      <c r="F80" s="87">
        <v>739229.41</v>
      </c>
      <c r="G80" s="93">
        <v>25108946.1382</v>
      </c>
      <c r="H80" s="16">
        <v>516244.83999999997</v>
      </c>
      <c r="I80" s="17">
        <v>166120.84999999998</v>
      </c>
      <c r="J80" s="17">
        <v>0</v>
      </c>
      <c r="K80" s="17">
        <v>0</v>
      </c>
      <c r="L80" s="17">
        <v>364303.72</v>
      </c>
      <c r="M80" s="12">
        <v>1046669.4099999999</v>
      </c>
      <c r="N80" s="16">
        <v>1503604.8100000003</v>
      </c>
      <c r="O80" s="17">
        <v>611459.99999999977</v>
      </c>
      <c r="P80" s="17">
        <v>0</v>
      </c>
      <c r="Q80" s="17">
        <v>0</v>
      </c>
      <c r="R80" s="17">
        <v>7268.34</v>
      </c>
      <c r="S80" s="12">
        <v>2122333.15</v>
      </c>
      <c r="T80" s="16">
        <v>1969750.5899999999</v>
      </c>
      <c r="U80" s="17">
        <v>2318411.7000000002</v>
      </c>
      <c r="V80" s="17">
        <v>0</v>
      </c>
      <c r="W80" s="17">
        <v>48476.34</v>
      </c>
      <c r="X80" s="17">
        <v>344678.18</v>
      </c>
      <c r="Y80" s="12">
        <v>4681316.8099999996</v>
      </c>
      <c r="Z80" s="16">
        <v>167531.41999999998</v>
      </c>
      <c r="AA80" s="17">
        <v>259171.65999999997</v>
      </c>
      <c r="AB80" s="17">
        <v>0</v>
      </c>
      <c r="AC80" s="17">
        <v>0</v>
      </c>
      <c r="AD80" s="17">
        <v>0</v>
      </c>
      <c r="AE80" s="12">
        <v>426703.07999999996</v>
      </c>
      <c r="AF80" s="16">
        <v>1202322.32</v>
      </c>
      <c r="AG80" s="17">
        <v>348631.44000000006</v>
      </c>
      <c r="AH80" s="17">
        <v>0</v>
      </c>
      <c r="AI80" s="17">
        <v>0</v>
      </c>
      <c r="AJ80" s="17">
        <v>0</v>
      </c>
      <c r="AK80" s="12">
        <v>1550953.7600000002</v>
      </c>
      <c r="AL80" s="16">
        <v>3958386.8078999994</v>
      </c>
      <c r="AM80" s="17">
        <v>3813924.5403000005</v>
      </c>
      <c r="AN80" s="17">
        <v>7485679.4100000001</v>
      </c>
      <c r="AO80" s="17">
        <v>0</v>
      </c>
      <c r="AP80" s="17">
        <v>22979.17</v>
      </c>
      <c r="AQ80" s="12">
        <v>15280969.928200001</v>
      </c>
    </row>
    <row r="81" spans="1:43" x14ac:dyDescent="0.3">
      <c r="A81" s="4" t="s">
        <v>69</v>
      </c>
      <c r="B81" s="92">
        <v>3163020.87</v>
      </c>
      <c r="C81" s="87">
        <v>1996915.79</v>
      </c>
      <c r="D81" s="87">
        <v>163736.04</v>
      </c>
      <c r="E81" s="87">
        <v>0</v>
      </c>
      <c r="F81" s="87">
        <v>404159.26999999996</v>
      </c>
      <c r="G81" s="93">
        <v>5727831.9699999997</v>
      </c>
      <c r="H81" s="16">
        <v>524447.89</v>
      </c>
      <c r="I81" s="17">
        <v>221037.22</v>
      </c>
      <c r="J81" s="17">
        <v>9585.2099999999991</v>
      </c>
      <c r="K81" s="17">
        <v>0</v>
      </c>
      <c r="L81" s="17">
        <v>266541.3</v>
      </c>
      <c r="M81" s="12">
        <v>1021611.6199999999</v>
      </c>
      <c r="N81" s="16">
        <v>211260.6</v>
      </c>
      <c r="O81" s="17">
        <v>73178.850000000006</v>
      </c>
      <c r="P81" s="17">
        <v>1082.53</v>
      </c>
      <c r="Q81" s="17">
        <v>0</v>
      </c>
      <c r="R81" s="17">
        <v>0</v>
      </c>
      <c r="S81" s="12">
        <v>285521.98000000004</v>
      </c>
      <c r="T81" s="16">
        <v>944098.57</v>
      </c>
      <c r="U81" s="17">
        <v>97678.01</v>
      </c>
      <c r="V81" s="17">
        <v>0</v>
      </c>
      <c r="W81" s="17">
        <v>0</v>
      </c>
      <c r="X81" s="17">
        <v>107665.99</v>
      </c>
      <c r="Y81" s="12">
        <v>1149442.57</v>
      </c>
      <c r="Z81" s="16">
        <v>0</v>
      </c>
      <c r="AA81" s="17">
        <v>0</v>
      </c>
      <c r="AB81" s="17">
        <v>0</v>
      </c>
      <c r="AC81" s="17">
        <v>0</v>
      </c>
      <c r="AD81" s="17">
        <v>0</v>
      </c>
      <c r="AE81" s="12">
        <v>0</v>
      </c>
      <c r="AF81" s="16">
        <v>1436313.89</v>
      </c>
      <c r="AG81" s="17">
        <v>1454065.8</v>
      </c>
      <c r="AH81" s="17">
        <v>73773.75</v>
      </c>
      <c r="AI81" s="17">
        <v>0</v>
      </c>
      <c r="AJ81" s="17">
        <v>29951.98</v>
      </c>
      <c r="AK81" s="12">
        <v>2994105.42</v>
      </c>
      <c r="AL81" s="16">
        <v>46899.92</v>
      </c>
      <c r="AM81" s="17">
        <v>150955.91</v>
      </c>
      <c r="AN81" s="17">
        <v>79294.55</v>
      </c>
      <c r="AO81" s="17">
        <v>0</v>
      </c>
      <c r="AP81" s="17">
        <v>0</v>
      </c>
      <c r="AQ81" s="12">
        <v>277150.38</v>
      </c>
    </row>
    <row r="82" spans="1:43" x14ac:dyDescent="0.3">
      <c r="A82" s="4" t="s">
        <v>70</v>
      </c>
      <c r="B82" s="92">
        <v>25287974</v>
      </c>
      <c r="C82" s="87">
        <v>16599920</v>
      </c>
      <c r="D82" s="87">
        <v>6688405</v>
      </c>
      <c r="E82" s="87">
        <v>158510</v>
      </c>
      <c r="F82" s="87">
        <v>396788</v>
      </c>
      <c r="G82" s="93">
        <v>49131597</v>
      </c>
      <c r="H82" s="16">
        <v>1547803</v>
      </c>
      <c r="I82" s="17">
        <v>380459</v>
      </c>
      <c r="J82" s="17">
        <v>0</v>
      </c>
      <c r="K82" s="17">
        <v>0</v>
      </c>
      <c r="L82" s="17">
        <v>520706</v>
      </c>
      <c r="M82" s="12">
        <v>2448968</v>
      </c>
      <c r="N82" s="16">
        <v>1798803</v>
      </c>
      <c r="O82" s="17">
        <v>415544</v>
      </c>
      <c r="P82" s="17">
        <v>0</v>
      </c>
      <c r="Q82" s="17">
        <v>0</v>
      </c>
      <c r="R82" s="17">
        <v>-15290</v>
      </c>
      <c r="S82" s="12">
        <v>2199057</v>
      </c>
      <c r="T82" s="16">
        <v>4524381</v>
      </c>
      <c r="U82" s="17">
        <v>1878858</v>
      </c>
      <c r="V82" s="17">
        <v>0</v>
      </c>
      <c r="W82" s="17">
        <v>158510</v>
      </c>
      <c r="X82" s="17">
        <v>-120355</v>
      </c>
      <c r="Y82" s="12">
        <v>6441394</v>
      </c>
      <c r="Z82" s="16">
        <v>228644</v>
      </c>
      <c r="AA82" s="17">
        <v>65106</v>
      </c>
      <c r="AB82" s="17">
        <v>0</v>
      </c>
      <c r="AC82" s="17">
        <v>0</v>
      </c>
      <c r="AD82" s="17">
        <v>0</v>
      </c>
      <c r="AE82" s="12">
        <v>293750</v>
      </c>
      <c r="AF82" s="16">
        <v>4038220</v>
      </c>
      <c r="AG82" s="17">
        <v>992283</v>
      </c>
      <c r="AH82" s="17">
        <v>3605</v>
      </c>
      <c r="AI82" s="17">
        <v>0</v>
      </c>
      <c r="AJ82" s="17">
        <v>0</v>
      </c>
      <c r="AK82" s="12">
        <v>5034108</v>
      </c>
      <c r="AL82" s="16">
        <v>13150123</v>
      </c>
      <c r="AM82" s="17">
        <v>12867670</v>
      </c>
      <c r="AN82" s="17">
        <v>6684800</v>
      </c>
      <c r="AO82" s="17">
        <v>0</v>
      </c>
      <c r="AP82" s="17">
        <v>11727</v>
      </c>
      <c r="AQ82" s="12">
        <v>32714320</v>
      </c>
    </row>
    <row r="83" spans="1:43" x14ac:dyDescent="0.3">
      <c r="A83" s="4" t="s">
        <v>71</v>
      </c>
      <c r="B83" s="92">
        <v>25477415.91</v>
      </c>
      <c r="C83" s="87">
        <v>13437841.469999999</v>
      </c>
      <c r="D83" s="87">
        <v>4084134.7697999924</v>
      </c>
      <c r="E83" s="87">
        <v>282748.66000000003</v>
      </c>
      <c r="F83" s="87">
        <v>6723791.9100000001</v>
      </c>
      <c r="G83" s="93">
        <v>50005932.719799988</v>
      </c>
      <c r="H83" s="16">
        <v>1810753.21</v>
      </c>
      <c r="I83" s="17">
        <v>417564.61</v>
      </c>
      <c r="J83" s="17">
        <v>0</v>
      </c>
      <c r="K83" s="17">
        <v>0</v>
      </c>
      <c r="L83" s="17">
        <v>3899.69</v>
      </c>
      <c r="M83" s="12">
        <v>2232217.5099999998</v>
      </c>
      <c r="N83" s="16">
        <v>5694703.1399999997</v>
      </c>
      <c r="O83" s="17">
        <v>1409420.58</v>
      </c>
      <c r="P83" s="17">
        <v>0</v>
      </c>
      <c r="Q83" s="17">
        <v>0</v>
      </c>
      <c r="R83" s="17">
        <v>177653.93</v>
      </c>
      <c r="S83" s="12">
        <v>7281777.6499999994</v>
      </c>
      <c r="T83" s="16">
        <v>3987318.36</v>
      </c>
      <c r="U83" s="17">
        <v>1263053.8999999999</v>
      </c>
      <c r="V83" s="17">
        <v>0</v>
      </c>
      <c r="W83" s="17">
        <v>192057.66</v>
      </c>
      <c r="X83" s="17">
        <v>2163209.64</v>
      </c>
      <c r="Y83" s="12">
        <v>7605639.5600000005</v>
      </c>
      <c r="Z83" s="16">
        <v>0</v>
      </c>
      <c r="AA83" s="17">
        <v>0</v>
      </c>
      <c r="AB83" s="17">
        <v>0</v>
      </c>
      <c r="AC83" s="17">
        <v>0</v>
      </c>
      <c r="AD83" s="17">
        <v>0</v>
      </c>
      <c r="AE83" s="12">
        <v>0</v>
      </c>
      <c r="AF83" s="16">
        <v>9950884</v>
      </c>
      <c r="AG83" s="17">
        <v>1385149</v>
      </c>
      <c r="AH83" s="17">
        <v>4084134.7697999924</v>
      </c>
      <c r="AI83" s="17">
        <v>90691</v>
      </c>
      <c r="AJ83" s="17">
        <v>4378522</v>
      </c>
      <c r="AK83" s="12">
        <v>19889380.769799992</v>
      </c>
      <c r="AL83" s="16">
        <v>4033757.2</v>
      </c>
      <c r="AM83" s="17">
        <v>8962653.379999999</v>
      </c>
      <c r="AN83" s="17">
        <v>0</v>
      </c>
      <c r="AO83" s="17">
        <v>0</v>
      </c>
      <c r="AP83" s="17">
        <v>506.65</v>
      </c>
      <c r="AQ83" s="12">
        <v>12996917.229999999</v>
      </c>
    </row>
    <row r="84" spans="1:43" x14ac:dyDescent="0.3">
      <c r="A84" s="4" t="s">
        <v>72</v>
      </c>
      <c r="B84" s="92">
        <v>8824909</v>
      </c>
      <c r="C84" s="87">
        <v>8428886</v>
      </c>
      <c r="D84" s="87">
        <v>4656714</v>
      </c>
      <c r="E84" s="87">
        <v>1121005</v>
      </c>
      <c r="F84" s="87">
        <v>609988</v>
      </c>
      <c r="G84" s="93">
        <v>23641502</v>
      </c>
      <c r="H84" s="16">
        <v>383031</v>
      </c>
      <c r="I84" s="17">
        <v>97869</v>
      </c>
      <c r="J84" s="17">
        <v>0</v>
      </c>
      <c r="K84" s="17">
        <v>0</v>
      </c>
      <c r="L84" s="17">
        <v>422134</v>
      </c>
      <c r="M84" s="12">
        <v>903034</v>
      </c>
      <c r="N84" s="16">
        <v>1575116</v>
      </c>
      <c r="O84" s="17">
        <v>402818</v>
      </c>
      <c r="P84" s="17">
        <v>0</v>
      </c>
      <c r="Q84" s="17">
        <v>0</v>
      </c>
      <c r="R84" s="17">
        <v>1031</v>
      </c>
      <c r="S84" s="12">
        <v>1978965</v>
      </c>
      <c r="T84" s="16">
        <v>1814322</v>
      </c>
      <c r="U84" s="17">
        <v>-418949</v>
      </c>
      <c r="V84" s="17">
        <v>0</v>
      </c>
      <c r="W84" s="17">
        <v>1121005</v>
      </c>
      <c r="X84" s="17">
        <v>178737</v>
      </c>
      <c r="Y84" s="12">
        <v>2695115</v>
      </c>
      <c r="Z84" s="16">
        <v>0</v>
      </c>
      <c r="AA84" s="17">
        <v>994288</v>
      </c>
      <c r="AB84" s="17">
        <v>0</v>
      </c>
      <c r="AC84" s="17">
        <v>0</v>
      </c>
      <c r="AD84" s="17">
        <v>0</v>
      </c>
      <c r="AE84" s="12">
        <v>994288</v>
      </c>
      <c r="AF84" s="16">
        <v>4468386</v>
      </c>
      <c r="AG84" s="17">
        <v>4669683</v>
      </c>
      <c r="AH84" s="17">
        <v>4343639</v>
      </c>
      <c r="AI84" s="17">
        <v>0</v>
      </c>
      <c r="AJ84" s="17">
        <v>8086</v>
      </c>
      <c r="AK84" s="12">
        <v>13489794</v>
      </c>
      <c r="AL84" s="16">
        <v>584054</v>
      </c>
      <c r="AM84" s="17">
        <v>2683177</v>
      </c>
      <c r="AN84" s="17">
        <v>313075</v>
      </c>
      <c r="AO84" s="17">
        <v>0</v>
      </c>
      <c r="AP84" s="17">
        <v>0</v>
      </c>
      <c r="AQ84" s="12">
        <v>3580306</v>
      </c>
    </row>
    <row r="85" spans="1:43" x14ac:dyDescent="0.3">
      <c r="A85" s="4" t="s">
        <v>73</v>
      </c>
      <c r="B85" s="92">
        <v>17831318.197733343</v>
      </c>
      <c r="C85" s="87">
        <v>8330998.1501693865</v>
      </c>
      <c r="D85" s="87">
        <v>2706086.3682172196</v>
      </c>
      <c r="E85" s="87">
        <v>0</v>
      </c>
      <c r="F85" s="87">
        <v>2715772.3627758916</v>
      </c>
      <c r="G85" s="93">
        <v>31584175.078895837</v>
      </c>
      <c r="H85" s="16">
        <v>3457627.2979496429</v>
      </c>
      <c r="I85" s="17">
        <v>524632.44123196148</v>
      </c>
      <c r="J85" s="17">
        <v>2706086.3682172196</v>
      </c>
      <c r="K85" s="17">
        <v>0</v>
      </c>
      <c r="L85" s="17">
        <v>570628.1916584362</v>
      </c>
      <c r="M85" s="12">
        <v>7258974.2990572602</v>
      </c>
      <c r="N85" s="16">
        <v>10097229.099082628</v>
      </c>
      <c r="O85" s="17">
        <v>3704536.5321506099</v>
      </c>
      <c r="P85" s="17">
        <v>0</v>
      </c>
      <c r="Q85" s="17">
        <v>0</v>
      </c>
      <c r="R85" s="17">
        <v>2145144.1711174552</v>
      </c>
      <c r="S85" s="12">
        <v>15946909.802350692</v>
      </c>
      <c r="T85" s="16">
        <v>275137.54696337</v>
      </c>
      <c r="U85" s="17">
        <v>3074638.1748527596</v>
      </c>
      <c r="V85" s="17">
        <v>0</v>
      </c>
      <c r="W85" s="17">
        <v>0</v>
      </c>
      <c r="X85" s="17">
        <v>0</v>
      </c>
      <c r="Y85" s="12">
        <v>3349775.7218161295</v>
      </c>
      <c r="Z85" s="16">
        <v>438.82982085379297</v>
      </c>
      <c r="AA85" s="17">
        <v>4895.7635901852991</v>
      </c>
      <c r="AB85" s="17">
        <v>0</v>
      </c>
      <c r="AC85" s="17">
        <v>0</v>
      </c>
      <c r="AD85" s="17">
        <v>0</v>
      </c>
      <c r="AE85" s="12">
        <v>5334.5934110390917</v>
      </c>
      <c r="AF85" s="16">
        <v>4000885.4239168465</v>
      </c>
      <c r="AG85" s="17">
        <v>1022295.2383438705</v>
      </c>
      <c r="AH85" s="17">
        <v>0</v>
      </c>
      <c r="AI85" s="17">
        <v>0</v>
      </c>
      <c r="AJ85" s="17">
        <v>0</v>
      </c>
      <c r="AK85" s="12">
        <v>5023180.6622607168</v>
      </c>
      <c r="AL85" s="16">
        <v>0</v>
      </c>
      <c r="AM85" s="17">
        <v>0</v>
      </c>
      <c r="AN85" s="17">
        <v>0</v>
      </c>
      <c r="AO85" s="17">
        <v>0</v>
      </c>
      <c r="AP85" s="17">
        <v>0</v>
      </c>
      <c r="AQ85" s="12">
        <v>0</v>
      </c>
    </row>
    <row r="86" spans="1:43" x14ac:dyDescent="0.3">
      <c r="A86" s="4" t="s">
        <v>74</v>
      </c>
      <c r="B86" s="92">
        <v>17219820</v>
      </c>
      <c r="C86" s="87">
        <v>9926362</v>
      </c>
      <c r="D86" s="87">
        <v>1530477</v>
      </c>
      <c r="E86" s="87">
        <v>1052923</v>
      </c>
      <c r="F86" s="87">
        <v>1042394.72</v>
      </c>
      <c r="G86" s="93">
        <v>30771976.719999999</v>
      </c>
      <c r="H86" s="16">
        <v>1664577</v>
      </c>
      <c r="I86" s="17">
        <v>229978</v>
      </c>
      <c r="J86" s="17">
        <v>1441819</v>
      </c>
      <c r="K86" s="17">
        <v>0</v>
      </c>
      <c r="L86" s="17">
        <v>16373</v>
      </c>
      <c r="M86" s="12">
        <v>3352747</v>
      </c>
      <c r="N86" s="16">
        <v>4373517</v>
      </c>
      <c r="O86" s="17">
        <v>875296</v>
      </c>
      <c r="P86" s="17">
        <v>0</v>
      </c>
      <c r="Q86" s="17">
        <v>0</v>
      </c>
      <c r="R86" s="17">
        <v>144750.72</v>
      </c>
      <c r="S86" s="12">
        <v>5393563.7199999997</v>
      </c>
      <c r="T86" s="16">
        <v>3399525</v>
      </c>
      <c r="U86" s="17">
        <v>5544372</v>
      </c>
      <c r="V86" s="17">
        <v>0</v>
      </c>
      <c r="W86" s="17">
        <v>1049636</v>
      </c>
      <c r="X86" s="17">
        <v>167628</v>
      </c>
      <c r="Y86" s="12">
        <v>10161161</v>
      </c>
      <c r="Z86" s="16">
        <v>0</v>
      </c>
      <c r="AA86" s="17">
        <v>0</v>
      </c>
      <c r="AB86" s="17">
        <v>0</v>
      </c>
      <c r="AC86" s="17">
        <v>0</v>
      </c>
      <c r="AD86" s="17">
        <v>0</v>
      </c>
      <c r="AE86" s="12">
        <v>0</v>
      </c>
      <c r="AF86" s="16">
        <v>7195998</v>
      </c>
      <c r="AG86" s="17">
        <v>2390299</v>
      </c>
      <c r="AH86" s="17">
        <v>0</v>
      </c>
      <c r="AI86" s="17">
        <v>0</v>
      </c>
      <c r="AJ86" s="17">
        <v>707043</v>
      </c>
      <c r="AK86" s="12">
        <v>10293340</v>
      </c>
      <c r="AL86" s="16">
        <v>586203</v>
      </c>
      <c r="AM86" s="17">
        <v>886417</v>
      </c>
      <c r="AN86" s="17">
        <v>88658</v>
      </c>
      <c r="AO86" s="17">
        <v>3287</v>
      </c>
      <c r="AP86" s="17">
        <v>6600</v>
      </c>
      <c r="AQ86" s="12">
        <v>1571165</v>
      </c>
    </row>
    <row r="87" spans="1:43" x14ac:dyDescent="0.3">
      <c r="A87" s="4" t="s">
        <v>75</v>
      </c>
      <c r="B87" s="92">
        <v>29834748.210000008</v>
      </c>
      <c r="C87" s="87">
        <v>41363227.819999993</v>
      </c>
      <c r="D87" s="87">
        <v>24735052.98</v>
      </c>
      <c r="E87" s="87">
        <v>383560.86</v>
      </c>
      <c r="F87" s="87">
        <v>1345020.6</v>
      </c>
      <c r="G87" s="93">
        <v>97661610.469999999</v>
      </c>
      <c r="H87" s="16">
        <v>3534301.3200000003</v>
      </c>
      <c r="I87" s="17">
        <v>1127020.8100000008</v>
      </c>
      <c r="J87" s="17">
        <v>1440.83</v>
      </c>
      <c r="K87" s="17">
        <v>0</v>
      </c>
      <c r="L87" s="17">
        <v>520371.89000000007</v>
      </c>
      <c r="M87" s="12">
        <v>5183134.8500000006</v>
      </c>
      <c r="N87" s="16">
        <v>3339134.2200000007</v>
      </c>
      <c r="O87" s="17">
        <v>647381.79000000027</v>
      </c>
      <c r="P87" s="17">
        <v>0</v>
      </c>
      <c r="Q87" s="17">
        <v>0</v>
      </c>
      <c r="R87" s="17">
        <v>260279.53000000003</v>
      </c>
      <c r="S87" s="12">
        <v>4246795.540000001</v>
      </c>
      <c r="T87" s="16">
        <v>9238525.9199999981</v>
      </c>
      <c r="U87" s="17">
        <v>2910323.9399999995</v>
      </c>
      <c r="V87" s="17">
        <v>2536278.73</v>
      </c>
      <c r="W87" s="17">
        <v>226956.98</v>
      </c>
      <c r="X87" s="17">
        <v>142983.59</v>
      </c>
      <c r="Y87" s="12">
        <v>15055069.159999998</v>
      </c>
      <c r="Z87" s="16">
        <v>2779773.37</v>
      </c>
      <c r="AA87" s="17">
        <v>8398670.8399999999</v>
      </c>
      <c r="AB87" s="17">
        <v>0</v>
      </c>
      <c r="AC87" s="17">
        <v>0</v>
      </c>
      <c r="AD87" s="17">
        <v>1811.57</v>
      </c>
      <c r="AE87" s="12">
        <v>11180255.780000001</v>
      </c>
      <c r="AF87" s="16">
        <v>10234177.960000006</v>
      </c>
      <c r="AG87" s="17">
        <v>3962314.040000001</v>
      </c>
      <c r="AH87" s="17">
        <v>0</v>
      </c>
      <c r="AI87" s="17">
        <v>0</v>
      </c>
      <c r="AJ87" s="17">
        <v>375889.37</v>
      </c>
      <c r="AK87" s="12">
        <v>14572381.370000007</v>
      </c>
      <c r="AL87" s="16">
        <v>708835.42</v>
      </c>
      <c r="AM87" s="17">
        <v>24317516.399999995</v>
      </c>
      <c r="AN87" s="17">
        <v>22197333.420000002</v>
      </c>
      <c r="AO87" s="17">
        <v>156603.88</v>
      </c>
      <c r="AP87" s="17">
        <v>43684.649999999972</v>
      </c>
      <c r="AQ87" s="12">
        <v>47423973.769999996</v>
      </c>
    </row>
    <row r="88" spans="1:43" x14ac:dyDescent="0.3">
      <c r="A88" s="4" t="s">
        <v>76</v>
      </c>
      <c r="B88" s="92">
        <v>2440271.4300000002</v>
      </c>
      <c r="C88" s="87">
        <v>552575.5</v>
      </c>
      <c r="D88" s="87">
        <v>7002.3600000000006</v>
      </c>
      <c r="E88" s="87">
        <v>17824.02</v>
      </c>
      <c r="F88" s="87">
        <v>1115821.32</v>
      </c>
      <c r="G88" s="93">
        <v>4133494.6300000004</v>
      </c>
      <c r="H88" s="16">
        <v>572801.84</v>
      </c>
      <c r="I88" s="17">
        <v>99778.23</v>
      </c>
      <c r="J88" s="17">
        <v>0</v>
      </c>
      <c r="K88" s="17">
        <v>0</v>
      </c>
      <c r="L88" s="17">
        <v>503628.22</v>
      </c>
      <c r="M88" s="12">
        <v>1176208.29</v>
      </c>
      <c r="N88" s="16">
        <v>206715.55</v>
      </c>
      <c r="O88" s="17">
        <v>38911.919999999998</v>
      </c>
      <c r="P88" s="17">
        <v>1010.64</v>
      </c>
      <c r="Q88" s="17">
        <v>0</v>
      </c>
      <c r="R88" s="17">
        <v>7019.21</v>
      </c>
      <c r="S88" s="12">
        <v>253657.31999999998</v>
      </c>
      <c r="T88" s="16">
        <v>725097.61</v>
      </c>
      <c r="U88" s="17">
        <v>49296.41</v>
      </c>
      <c r="V88" s="17">
        <v>0</v>
      </c>
      <c r="W88" s="17">
        <v>17824.02</v>
      </c>
      <c r="X88" s="17">
        <v>217516.86</v>
      </c>
      <c r="Y88" s="12">
        <v>1009734.9</v>
      </c>
      <c r="Z88" s="16">
        <v>118003.99</v>
      </c>
      <c r="AA88" s="17">
        <v>230971.39</v>
      </c>
      <c r="AB88" s="17">
        <v>5991.72</v>
      </c>
      <c r="AC88" s="17">
        <v>0</v>
      </c>
      <c r="AD88" s="17">
        <v>2019.77</v>
      </c>
      <c r="AE88" s="12">
        <v>356986.87</v>
      </c>
      <c r="AF88" s="16">
        <v>582077.51</v>
      </c>
      <c r="AG88" s="17">
        <v>100749.4</v>
      </c>
      <c r="AH88" s="17">
        <v>0</v>
      </c>
      <c r="AI88" s="17">
        <v>0</v>
      </c>
      <c r="AJ88" s="17">
        <v>383729.21</v>
      </c>
      <c r="AK88" s="12">
        <v>1066556.1200000001</v>
      </c>
      <c r="AL88" s="16">
        <v>235574.93</v>
      </c>
      <c r="AM88" s="17">
        <v>32868.15</v>
      </c>
      <c r="AN88" s="17">
        <v>0</v>
      </c>
      <c r="AO88" s="17">
        <v>0</v>
      </c>
      <c r="AP88" s="17">
        <v>1908.05</v>
      </c>
      <c r="AQ88" s="12">
        <v>270351.13</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O90" si="0">SUM(B9:B89)</f>
        <v>1101341936.2803202</v>
      </c>
      <c r="C90" s="32">
        <f t="shared" si="0"/>
        <v>804148685.24840641</v>
      </c>
      <c r="D90" s="32">
        <f t="shared" si="0"/>
        <v>207801622.42156503</v>
      </c>
      <c r="E90" s="32">
        <f t="shared" si="0"/>
        <v>41985754.462457985</v>
      </c>
      <c r="F90" s="32">
        <f t="shared" si="0"/>
        <v>161799632.90839401</v>
      </c>
      <c r="G90" s="33">
        <f t="shared" si="0"/>
        <v>2317077631.3211432</v>
      </c>
      <c r="H90" s="31">
        <f t="shared" si="0"/>
        <v>104781080.56673047</v>
      </c>
      <c r="I90" s="32">
        <f t="shared" si="0"/>
        <v>37224808.136255167</v>
      </c>
      <c r="J90" s="32">
        <f t="shared" si="0"/>
        <v>6555390.7341548633</v>
      </c>
      <c r="K90" s="32">
        <f t="shared" si="0"/>
        <v>40839.64</v>
      </c>
      <c r="L90" s="32">
        <f t="shared" si="0"/>
        <v>33717054.324699</v>
      </c>
      <c r="M90" s="33">
        <f t="shared" si="0"/>
        <v>182319173.40183949</v>
      </c>
      <c r="N90" s="31">
        <f t="shared" si="0"/>
        <v>161190893.21945602</v>
      </c>
      <c r="O90" s="32">
        <f t="shared" si="0"/>
        <v>63088652.555542782</v>
      </c>
      <c r="P90" s="32">
        <f t="shared" si="0"/>
        <v>2719244.4912416888</v>
      </c>
      <c r="Q90" s="32">
        <f t="shared" si="0"/>
        <v>15986.03</v>
      </c>
      <c r="R90" s="32">
        <f t="shared" si="0"/>
        <v>18357407.721268952</v>
      </c>
      <c r="S90" s="33">
        <f t="shared" si="0"/>
        <v>245372184.01750943</v>
      </c>
      <c r="T90" s="31">
        <f t="shared" si="0"/>
        <v>214547621.32421452</v>
      </c>
      <c r="U90" s="32">
        <f t="shared" si="0"/>
        <v>135152741.73527971</v>
      </c>
      <c r="V90" s="32">
        <f t="shared" si="0"/>
        <v>20866306.619469788</v>
      </c>
      <c r="W90" s="32">
        <f t="shared" si="0"/>
        <v>38386768.120000012</v>
      </c>
      <c r="X90" s="32">
        <f t="shared" si="0"/>
        <v>39235413.83701431</v>
      </c>
      <c r="Y90" s="33">
        <f t="shared" si="0"/>
        <v>448188851.63597828</v>
      </c>
      <c r="Z90" s="31">
        <f t="shared" si="0"/>
        <v>11682507.832534766</v>
      </c>
      <c r="AA90" s="32">
        <f t="shared" si="0"/>
        <v>79290717.404590189</v>
      </c>
      <c r="AB90" s="32">
        <f t="shared" si="0"/>
        <v>17205.12</v>
      </c>
      <c r="AC90" s="32">
        <f t="shared" si="0"/>
        <v>0</v>
      </c>
      <c r="AD90" s="32">
        <f t="shared" si="0"/>
        <v>1413898.2100000002</v>
      </c>
      <c r="AE90" s="33">
        <f t="shared" si="0"/>
        <v>92404328.567124948</v>
      </c>
      <c r="AF90" s="31">
        <f t="shared" si="0"/>
        <v>350505528.8199653</v>
      </c>
      <c r="AG90" s="32">
        <f t="shared" si="0"/>
        <v>138053341.25722814</v>
      </c>
      <c r="AH90" s="32">
        <f t="shared" si="0"/>
        <v>31903472.912703086</v>
      </c>
      <c r="AI90" s="32">
        <f t="shared" si="0"/>
        <v>1416811.9576327845</v>
      </c>
      <c r="AJ90" s="32">
        <f t="shared" si="0"/>
        <v>33937028.883781224</v>
      </c>
      <c r="AK90" s="33">
        <f t="shared" si="0"/>
        <v>555816183.83131051</v>
      </c>
      <c r="AL90" s="31">
        <f t="shared" si="0"/>
        <v>258634304.51741901</v>
      </c>
      <c r="AM90" s="32">
        <f t="shared" si="0"/>
        <v>351338424.15951061</v>
      </c>
      <c r="AN90" s="32">
        <f t="shared" si="0"/>
        <v>145740002.54399559</v>
      </c>
      <c r="AO90" s="32">
        <f t="shared" si="0"/>
        <v>2125348.7148252041</v>
      </c>
      <c r="AP90" s="32">
        <f t="shared" ref="AP90:AQ90" si="1">SUM(AP9:AP89)</f>
        <v>35138829.931630522</v>
      </c>
      <c r="AQ90" s="33">
        <f t="shared" si="1"/>
        <v>792976909.86738098</v>
      </c>
    </row>
    <row r="91" spans="1:43"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3" width="12.81640625" style="9"/>
    <col min="44" max="16384" width="12.81640625" style="6"/>
  </cols>
  <sheetData>
    <row r="1" spans="1:4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2022-23</v>
      </c>
    </row>
    <row r="4" spans="1:43" ht="15.5" x14ac:dyDescent="0.35">
      <c r="A4" s="82" t="s">
        <v>120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284</v>
      </c>
    </row>
    <row r="5" spans="1:43" s="60" customFormat="1" ht="13" x14ac:dyDescent="0.3">
      <c r="A5" s="49"/>
      <c r="B5" s="61" t="s">
        <v>150</v>
      </c>
      <c r="C5" s="62"/>
      <c r="D5" s="62"/>
      <c r="E5" s="62"/>
      <c r="F5" s="62"/>
      <c r="G5" s="63"/>
      <c r="H5" s="64" t="s">
        <v>129</v>
      </c>
      <c r="I5" s="65"/>
      <c r="J5" s="65"/>
      <c r="K5" s="65"/>
      <c r="L5" s="65"/>
      <c r="M5" s="66"/>
      <c r="N5" s="64" t="s">
        <v>131</v>
      </c>
      <c r="O5" s="65"/>
      <c r="P5" s="65"/>
      <c r="Q5" s="65"/>
      <c r="R5" s="65"/>
      <c r="S5" s="66"/>
      <c r="T5" s="64" t="s">
        <v>133</v>
      </c>
      <c r="U5" s="65"/>
      <c r="V5" s="65"/>
      <c r="W5" s="65"/>
      <c r="X5" s="65"/>
      <c r="Y5" s="66"/>
      <c r="Z5" s="64" t="s">
        <v>135</v>
      </c>
      <c r="AA5" s="65"/>
      <c r="AB5" s="65"/>
      <c r="AC5" s="65"/>
      <c r="AD5" s="65"/>
      <c r="AE5" s="66"/>
      <c r="AF5" s="65" t="s">
        <v>136</v>
      </c>
      <c r="AG5" s="65"/>
      <c r="AH5" s="65"/>
      <c r="AI5" s="65"/>
      <c r="AJ5" s="65"/>
      <c r="AK5" s="66"/>
      <c r="AL5" s="65" t="s">
        <v>137</v>
      </c>
      <c r="AM5" s="65"/>
      <c r="AN5" s="65"/>
      <c r="AO5" s="65"/>
      <c r="AP5" s="65"/>
      <c r="AQ5" s="66"/>
    </row>
    <row r="6" spans="1:43" s="60" customFormat="1" ht="13" x14ac:dyDescent="0.3">
      <c r="A6" s="49"/>
      <c r="B6" s="50" t="str">
        <f>$A$4&amp;" Total"</f>
        <v>Family &amp; Community Services Total</v>
      </c>
      <c r="C6" s="51"/>
      <c r="D6" s="51"/>
      <c r="E6" s="51"/>
      <c r="F6" s="51"/>
      <c r="G6" s="52"/>
      <c r="H6" s="50" t="s">
        <v>130</v>
      </c>
      <c r="I6" s="51"/>
      <c r="J6" s="51"/>
      <c r="K6" s="51"/>
      <c r="L6" s="51"/>
      <c r="M6" s="52"/>
      <c r="N6" s="50" t="s">
        <v>132</v>
      </c>
      <c r="O6" s="51"/>
      <c r="P6" s="51"/>
      <c r="Q6" s="51"/>
      <c r="R6" s="51"/>
      <c r="S6" s="52"/>
      <c r="T6" s="50" t="s">
        <v>134</v>
      </c>
      <c r="U6" s="51"/>
      <c r="V6" s="51"/>
      <c r="W6" s="51"/>
      <c r="X6" s="51"/>
      <c r="Y6" s="52"/>
      <c r="Z6" s="50" t="s">
        <v>138</v>
      </c>
      <c r="AA6" s="51"/>
      <c r="AB6" s="51"/>
      <c r="AC6" s="51"/>
      <c r="AD6" s="51"/>
      <c r="AE6" s="52"/>
      <c r="AF6" s="51" t="s">
        <v>139</v>
      </c>
      <c r="AG6" s="51"/>
      <c r="AH6" s="51"/>
      <c r="AI6" s="51"/>
      <c r="AJ6" s="51"/>
      <c r="AK6" s="52"/>
      <c r="AL6" s="55" t="s">
        <v>140</v>
      </c>
      <c r="AM6" s="51"/>
      <c r="AN6" s="51"/>
      <c r="AO6" s="51"/>
      <c r="AP6" s="51"/>
      <c r="AQ6" s="52"/>
    </row>
    <row r="7" spans="1:4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row>
    <row r="8" spans="1:4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807939.99595621845</v>
      </c>
      <c r="C10" s="87">
        <v>436846</v>
      </c>
      <c r="D10" s="87">
        <v>0</v>
      </c>
      <c r="E10" s="87">
        <v>0</v>
      </c>
      <c r="F10" s="87">
        <v>12000</v>
      </c>
      <c r="G10" s="93">
        <v>1256785.9959562186</v>
      </c>
      <c r="H10" s="16">
        <v>0</v>
      </c>
      <c r="I10" s="17">
        <v>36321.49</v>
      </c>
      <c r="J10" s="17">
        <v>0</v>
      </c>
      <c r="K10" s="17">
        <v>0</v>
      </c>
      <c r="L10" s="17">
        <v>0</v>
      </c>
      <c r="M10" s="12">
        <v>36321.49</v>
      </c>
      <c r="N10" s="16">
        <v>379488.84015914728</v>
      </c>
      <c r="O10" s="17">
        <v>6300.34</v>
      </c>
      <c r="P10" s="17">
        <v>0</v>
      </c>
      <c r="Q10" s="17">
        <v>0</v>
      </c>
      <c r="R10" s="17">
        <v>0</v>
      </c>
      <c r="S10" s="12">
        <v>385789.1801591473</v>
      </c>
      <c r="T10" s="16">
        <v>311663.56683125731</v>
      </c>
      <c r="U10" s="17">
        <v>394224.17</v>
      </c>
      <c r="V10" s="17">
        <v>0</v>
      </c>
      <c r="W10" s="17">
        <v>0</v>
      </c>
      <c r="X10" s="17">
        <v>12000</v>
      </c>
      <c r="Y10" s="12">
        <v>717887.73683125735</v>
      </c>
      <c r="Z10" s="16">
        <v>0</v>
      </c>
      <c r="AA10" s="17">
        <v>0</v>
      </c>
      <c r="AB10" s="17">
        <v>0</v>
      </c>
      <c r="AC10" s="17">
        <v>0</v>
      </c>
      <c r="AD10" s="17">
        <v>0</v>
      </c>
      <c r="AE10" s="12">
        <v>0</v>
      </c>
      <c r="AF10" s="16">
        <v>0</v>
      </c>
      <c r="AG10" s="17">
        <v>0</v>
      </c>
      <c r="AH10" s="17">
        <v>0</v>
      </c>
      <c r="AI10" s="17">
        <v>0</v>
      </c>
      <c r="AJ10" s="17">
        <v>0</v>
      </c>
      <c r="AK10" s="12">
        <v>0</v>
      </c>
      <c r="AL10" s="16">
        <v>116787.58896581388</v>
      </c>
      <c r="AM10" s="17">
        <v>0</v>
      </c>
      <c r="AN10" s="17">
        <v>0</v>
      </c>
      <c r="AO10" s="17">
        <v>0</v>
      </c>
      <c r="AP10" s="17">
        <v>0</v>
      </c>
      <c r="AQ10" s="12">
        <v>116787.58896581388</v>
      </c>
    </row>
    <row r="11" spans="1:43" x14ac:dyDescent="0.3">
      <c r="A11" s="4" t="s">
        <v>1</v>
      </c>
      <c r="B11" s="92">
        <v>410281</v>
      </c>
      <c r="C11" s="87">
        <v>41456</v>
      </c>
      <c r="D11" s="87">
        <v>26374</v>
      </c>
      <c r="E11" s="87">
        <v>0</v>
      </c>
      <c r="F11" s="87">
        <v>0</v>
      </c>
      <c r="G11" s="93">
        <v>478111</v>
      </c>
      <c r="H11" s="16">
        <v>0</v>
      </c>
      <c r="I11" s="17">
        <v>0</v>
      </c>
      <c r="J11" s="17">
        <v>0</v>
      </c>
      <c r="K11" s="17">
        <v>0</v>
      </c>
      <c r="L11" s="17">
        <v>0</v>
      </c>
      <c r="M11" s="12">
        <v>0</v>
      </c>
      <c r="N11" s="16">
        <v>344785</v>
      </c>
      <c r="O11" s="17">
        <v>12196</v>
      </c>
      <c r="P11" s="17">
        <v>0</v>
      </c>
      <c r="Q11" s="17">
        <v>0</v>
      </c>
      <c r="R11" s="17">
        <v>0</v>
      </c>
      <c r="S11" s="12">
        <v>356981</v>
      </c>
      <c r="T11" s="16">
        <v>0</v>
      </c>
      <c r="U11" s="17">
        <v>0</v>
      </c>
      <c r="V11" s="17">
        <v>0</v>
      </c>
      <c r="W11" s="17">
        <v>0</v>
      </c>
      <c r="X11" s="17">
        <v>0</v>
      </c>
      <c r="Y11" s="12">
        <v>0</v>
      </c>
      <c r="Z11" s="16">
        <v>65496</v>
      </c>
      <c r="AA11" s="17">
        <v>29260</v>
      </c>
      <c r="AB11" s="17">
        <v>26374</v>
      </c>
      <c r="AC11" s="17">
        <v>0</v>
      </c>
      <c r="AD11" s="17">
        <v>0</v>
      </c>
      <c r="AE11" s="12">
        <v>121130</v>
      </c>
      <c r="AF11" s="16">
        <v>0</v>
      </c>
      <c r="AG11" s="17">
        <v>0</v>
      </c>
      <c r="AH11" s="17">
        <v>0</v>
      </c>
      <c r="AI11" s="17">
        <v>0</v>
      </c>
      <c r="AJ11" s="17">
        <v>0</v>
      </c>
      <c r="AK11" s="12">
        <v>0</v>
      </c>
      <c r="AL11" s="16">
        <v>0</v>
      </c>
      <c r="AM11" s="17">
        <v>0</v>
      </c>
      <c r="AN11" s="17">
        <v>0</v>
      </c>
      <c r="AO11" s="17">
        <v>0</v>
      </c>
      <c r="AP11" s="17">
        <v>0</v>
      </c>
      <c r="AQ11" s="12">
        <v>0</v>
      </c>
    </row>
    <row r="12" spans="1:43" x14ac:dyDescent="0.3">
      <c r="A12" s="4" t="s">
        <v>2</v>
      </c>
      <c r="B12" s="92">
        <v>9726292.629999999</v>
      </c>
      <c r="C12" s="87">
        <v>1919607.7200000002</v>
      </c>
      <c r="D12" s="87">
        <v>0</v>
      </c>
      <c r="E12" s="87">
        <v>0</v>
      </c>
      <c r="F12" s="87">
        <v>197767.61000000002</v>
      </c>
      <c r="G12" s="93">
        <v>11843667.959999999</v>
      </c>
      <c r="H12" s="16">
        <v>4141659.4499999993</v>
      </c>
      <c r="I12" s="17">
        <v>690822.35000000009</v>
      </c>
      <c r="J12" s="17">
        <v>0</v>
      </c>
      <c r="K12" s="17">
        <v>0</v>
      </c>
      <c r="L12" s="17">
        <v>4809.6399999999994</v>
      </c>
      <c r="M12" s="12">
        <v>4837291.4399999985</v>
      </c>
      <c r="N12" s="16">
        <v>2970191.21</v>
      </c>
      <c r="O12" s="17">
        <v>680836.62000000011</v>
      </c>
      <c r="P12" s="17">
        <v>0</v>
      </c>
      <c r="Q12" s="17">
        <v>0</v>
      </c>
      <c r="R12" s="17">
        <v>125743.28000000001</v>
      </c>
      <c r="S12" s="12">
        <v>3776771.11</v>
      </c>
      <c r="T12" s="16">
        <v>1137367.9799999997</v>
      </c>
      <c r="U12" s="17">
        <v>314938.75</v>
      </c>
      <c r="V12" s="17">
        <v>0</v>
      </c>
      <c r="W12" s="17">
        <v>0</v>
      </c>
      <c r="X12" s="17">
        <v>34142.44</v>
      </c>
      <c r="Y12" s="12">
        <v>1486449.1699999997</v>
      </c>
      <c r="Z12" s="16">
        <v>7872.12</v>
      </c>
      <c r="AA12" s="17">
        <v>11942.94</v>
      </c>
      <c r="AB12" s="17">
        <v>0</v>
      </c>
      <c r="AC12" s="17">
        <v>0</v>
      </c>
      <c r="AD12" s="17">
        <v>0</v>
      </c>
      <c r="AE12" s="12">
        <v>19815.060000000001</v>
      </c>
      <c r="AF12" s="16">
        <v>0</v>
      </c>
      <c r="AG12" s="17">
        <v>0</v>
      </c>
      <c r="AH12" s="17">
        <v>0</v>
      </c>
      <c r="AI12" s="17">
        <v>0</v>
      </c>
      <c r="AJ12" s="17">
        <v>0</v>
      </c>
      <c r="AK12" s="12">
        <v>0</v>
      </c>
      <c r="AL12" s="16">
        <v>1469201.87</v>
      </c>
      <c r="AM12" s="17">
        <v>221067.06</v>
      </c>
      <c r="AN12" s="17">
        <v>0</v>
      </c>
      <c r="AO12" s="17">
        <v>0</v>
      </c>
      <c r="AP12" s="17">
        <v>33072.25</v>
      </c>
      <c r="AQ12" s="12">
        <v>1723341.1800000002</v>
      </c>
    </row>
    <row r="13" spans="1:43" x14ac:dyDescent="0.3">
      <c r="A13" s="4" t="s">
        <v>3</v>
      </c>
      <c r="B13" s="92">
        <v>16193000</v>
      </c>
      <c r="C13" s="87">
        <v>5866000</v>
      </c>
      <c r="D13" s="87">
        <v>642000</v>
      </c>
      <c r="E13" s="87">
        <v>0</v>
      </c>
      <c r="F13" s="87">
        <v>1362000</v>
      </c>
      <c r="G13" s="93">
        <v>24063000</v>
      </c>
      <c r="H13" s="16">
        <v>52000</v>
      </c>
      <c r="I13" s="17">
        <v>27000</v>
      </c>
      <c r="J13" s="17">
        <v>0</v>
      </c>
      <c r="K13" s="17">
        <v>0</v>
      </c>
      <c r="L13" s="17">
        <v>0</v>
      </c>
      <c r="M13" s="12">
        <v>79000</v>
      </c>
      <c r="N13" s="16">
        <v>4966000</v>
      </c>
      <c r="O13" s="17">
        <v>1480000</v>
      </c>
      <c r="P13" s="17">
        <v>132000</v>
      </c>
      <c r="Q13" s="17">
        <v>0</v>
      </c>
      <c r="R13" s="17">
        <v>155000</v>
      </c>
      <c r="S13" s="12">
        <v>6733000</v>
      </c>
      <c r="T13" s="16">
        <v>3906000</v>
      </c>
      <c r="U13" s="17">
        <v>1769000</v>
      </c>
      <c r="V13" s="17">
        <v>130000</v>
      </c>
      <c r="W13" s="17">
        <v>0</v>
      </c>
      <c r="X13" s="17">
        <v>1077000</v>
      </c>
      <c r="Y13" s="12">
        <v>6882000</v>
      </c>
      <c r="Z13" s="16">
        <v>6388000</v>
      </c>
      <c r="AA13" s="17">
        <v>2362000</v>
      </c>
      <c r="AB13" s="17">
        <v>358000</v>
      </c>
      <c r="AC13" s="17">
        <v>0</v>
      </c>
      <c r="AD13" s="17">
        <v>127000</v>
      </c>
      <c r="AE13" s="12">
        <v>9235000</v>
      </c>
      <c r="AF13" s="16">
        <v>0</v>
      </c>
      <c r="AG13" s="17">
        <v>0</v>
      </c>
      <c r="AH13" s="17">
        <v>0</v>
      </c>
      <c r="AI13" s="17">
        <v>0</v>
      </c>
      <c r="AJ13" s="17">
        <v>0</v>
      </c>
      <c r="AK13" s="12">
        <v>0</v>
      </c>
      <c r="AL13" s="16">
        <v>881000</v>
      </c>
      <c r="AM13" s="17">
        <v>228000</v>
      </c>
      <c r="AN13" s="17">
        <v>22000</v>
      </c>
      <c r="AO13" s="17">
        <v>0</v>
      </c>
      <c r="AP13" s="17">
        <v>3000</v>
      </c>
      <c r="AQ13" s="12">
        <v>1134000</v>
      </c>
    </row>
    <row r="14" spans="1:43" x14ac:dyDescent="0.3">
      <c r="A14" s="4" t="s">
        <v>4</v>
      </c>
      <c r="B14" s="92">
        <v>1018253.34</v>
      </c>
      <c r="C14" s="87">
        <v>222913.97000000003</v>
      </c>
      <c r="D14" s="87">
        <v>269150.57</v>
      </c>
      <c r="E14" s="87">
        <v>0</v>
      </c>
      <c r="F14" s="87">
        <v>585275.39</v>
      </c>
      <c r="G14" s="93">
        <v>2095593.27</v>
      </c>
      <c r="H14" s="16" t="s">
        <v>328</v>
      </c>
      <c r="I14" s="17" t="s">
        <v>328</v>
      </c>
      <c r="J14" s="17" t="s">
        <v>328</v>
      </c>
      <c r="K14" s="17" t="s">
        <v>328</v>
      </c>
      <c r="L14" s="17" t="s">
        <v>328</v>
      </c>
      <c r="M14" s="12">
        <v>0</v>
      </c>
      <c r="N14" s="16">
        <v>183748.47</v>
      </c>
      <c r="O14" s="17">
        <v>39274.980000000003</v>
      </c>
      <c r="P14" s="17">
        <v>0</v>
      </c>
      <c r="Q14" s="17">
        <v>0</v>
      </c>
      <c r="R14" s="17">
        <v>241196.23</v>
      </c>
      <c r="S14" s="12">
        <v>464219.68000000005</v>
      </c>
      <c r="T14" s="16">
        <v>699077.97</v>
      </c>
      <c r="U14" s="17">
        <v>177097.35</v>
      </c>
      <c r="V14" s="17">
        <v>0</v>
      </c>
      <c r="W14" s="17">
        <v>0</v>
      </c>
      <c r="X14" s="17">
        <v>344079.16</v>
      </c>
      <c r="Y14" s="12">
        <v>1220254.48</v>
      </c>
      <c r="Z14" s="16">
        <v>0</v>
      </c>
      <c r="AA14" s="17">
        <v>0</v>
      </c>
      <c r="AB14" s="17">
        <v>0</v>
      </c>
      <c r="AC14" s="17">
        <v>0</v>
      </c>
      <c r="AD14" s="17">
        <v>0</v>
      </c>
      <c r="AE14" s="12">
        <v>0</v>
      </c>
      <c r="AF14" s="16" t="s">
        <v>328</v>
      </c>
      <c r="AG14" s="17" t="s">
        <v>328</v>
      </c>
      <c r="AH14" s="17" t="s">
        <v>328</v>
      </c>
      <c r="AI14" s="17" t="s">
        <v>328</v>
      </c>
      <c r="AJ14" s="17" t="s">
        <v>328</v>
      </c>
      <c r="AK14" s="12">
        <v>0</v>
      </c>
      <c r="AL14" s="16">
        <v>135426.9</v>
      </c>
      <c r="AM14" s="17">
        <v>6541.64</v>
      </c>
      <c r="AN14" s="17">
        <v>269150.57</v>
      </c>
      <c r="AO14" s="17">
        <v>0</v>
      </c>
      <c r="AP14" s="17">
        <v>0</v>
      </c>
      <c r="AQ14" s="12">
        <v>411119.11</v>
      </c>
    </row>
    <row r="15" spans="1:43" x14ac:dyDescent="0.3">
      <c r="A15" s="4" t="s">
        <v>5</v>
      </c>
      <c r="B15" s="92">
        <v>2396828.6232570405</v>
      </c>
      <c r="C15" s="87">
        <v>1461592.8280317783</v>
      </c>
      <c r="D15" s="87">
        <v>199019</v>
      </c>
      <c r="E15" s="87">
        <v>0</v>
      </c>
      <c r="F15" s="87">
        <v>13805.077133046048</v>
      </c>
      <c r="G15" s="93">
        <v>4071245.5284218648</v>
      </c>
      <c r="H15" s="16">
        <v>329298</v>
      </c>
      <c r="I15" s="17">
        <v>546098.38002307026</v>
      </c>
      <c r="J15" s="17">
        <v>0</v>
      </c>
      <c r="K15" s="17">
        <v>0</v>
      </c>
      <c r="L15" s="17">
        <v>0</v>
      </c>
      <c r="M15" s="12">
        <v>875396.38002307026</v>
      </c>
      <c r="N15" s="16">
        <v>1407088</v>
      </c>
      <c r="O15" s="17">
        <v>697374.69150236633</v>
      </c>
      <c r="P15" s="17">
        <v>22733</v>
      </c>
      <c r="Q15" s="17">
        <v>0</v>
      </c>
      <c r="R15" s="17">
        <v>4524</v>
      </c>
      <c r="S15" s="12">
        <v>2131719.6915023662</v>
      </c>
      <c r="T15" s="16">
        <v>0</v>
      </c>
      <c r="U15" s="17">
        <v>394</v>
      </c>
      <c r="V15" s="17">
        <v>54538</v>
      </c>
      <c r="W15" s="17">
        <v>0</v>
      </c>
      <c r="X15" s="17">
        <v>0</v>
      </c>
      <c r="Y15" s="12">
        <v>54932</v>
      </c>
      <c r="Z15" s="16">
        <v>229411</v>
      </c>
      <c r="AA15" s="17">
        <v>28026</v>
      </c>
      <c r="AB15" s="17">
        <v>87450</v>
      </c>
      <c r="AC15" s="17">
        <v>0</v>
      </c>
      <c r="AD15" s="17">
        <v>0</v>
      </c>
      <c r="AE15" s="12">
        <v>344887</v>
      </c>
      <c r="AF15" s="16">
        <v>0</v>
      </c>
      <c r="AG15" s="17">
        <v>0</v>
      </c>
      <c r="AH15" s="17">
        <v>0</v>
      </c>
      <c r="AI15" s="17">
        <v>0</v>
      </c>
      <c r="AJ15" s="17">
        <v>0</v>
      </c>
      <c r="AK15" s="12">
        <v>0</v>
      </c>
      <c r="AL15" s="16">
        <v>431031.62325704045</v>
      </c>
      <c r="AM15" s="17">
        <v>189699.75650634177</v>
      </c>
      <c r="AN15" s="17">
        <v>34298</v>
      </c>
      <c r="AO15" s="17">
        <v>0</v>
      </c>
      <c r="AP15" s="17">
        <v>9281.0771330460484</v>
      </c>
      <c r="AQ15" s="12">
        <v>664310.45689642825</v>
      </c>
    </row>
    <row r="16" spans="1:43" x14ac:dyDescent="0.3">
      <c r="A16" s="4" t="s">
        <v>6</v>
      </c>
      <c r="B16" s="92">
        <v>5795757.1999999993</v>
      </c>
      <c r="C16" s="87">
        <v>791341.24</v>
      </c>
      <c r="D16" s="87">
        <v>9728435.2200000007</v>
      </c>
      <c r="E16" s="87">
        <v>0</v>
      </c>
      <c r="F16" s="87">
        <v>1849058.3999999997</v>
      </c>
      <c r="G16" s="93">
        <v>18164592.059999999</v>
      </c>
      <c r="H16" s="16">
        <v>0</v>
      </c>
      <c r="I16" s="17">
        <v>23103.13</v>
      </c>
      <c r="J16" s="17">
        <v>9728435.2200000007</v>
      </c>
      <c r="K16" s="17">
        <v>0</v>
      </c>
      <c r="L16" s="17">
        <v>240304.23</v>
      </c>
      <c r="M16" s="12">
        <v>9991842.5800000019</v>
      </c>
      <c r="N16" s="16">
        <v>2302327.88</v>
      </c>
      <c r="O16" s="17">
        <v>174105.11</v>
      </c>
      <c r="P16" s="17">
        <v>0</v>
      </c>
      <c r="Q16" s="17">
        <v>0</v>
      </c>
      <c r="R16" s="17">
        <v>17484.43</v>
      </c>
      <c r="S16" s="12">
        <v>2493917.42</v>
      </c>
      <c r="T16" s="16">
        <v>738826.33</v>
      </c>
      <c r="U16" s="17">
        <v>149168.80000000008</v>
      </c>
      <c r="V16" s="17">
        <v>0</v>
      </c>
      <c r="W16" s="17">
        <v>0</v>
      </c>
      <c r="X16" s="17">
        <v>801066.89999999979</v>
      </c>
      <c r="Y16" s="12">
        <v>1689062.0299999998</v>
      </c>
      <c r="Z16" s="16">
        <v>283770.63</v>
      </c>
      <c r="AA16" s="17">
        <v>27250.03</v>
      </c>
      <c r="AB16" s="17">
        <v>0</v>
      </c>
      <c r="AC16" s="17">
        <v>0</v>
      </c>
      <c r="AD16" s="17">
        <v>67.63</v>
      </c>
      <c r="AE16" s="12">
        <v>311088.29000000004</v>
      </c>
      <c r="AF16" s="16">
        <v>0</v>
      </c>
      <c r="AG16" s="17">
        <v>81433.56</v>
      </c>
      <c r="AH16" s="17">
        <v>0</v>
      </c>
      <c r="AI16" s="17">
        <v>0</v>
      </c>
      <c r="AJ16" s="17">
        <v>272140.21999999997</v>
      </c>
      <c r="AK16" s="12">
        <v>353573.77999999997</v>
      </c>
      <c r="AL16" s="16">
        <v>2470832.36</v>
      </c>
      <c r="AM16" s="17">
        <v>336280.60999999993</v>
      </c>
      <c r="AN16" s="17">
        <v>0</v>
      </c>
      <c r="AO16" s="17">
        <v>0</v>
      </c>
      <c r="AP16" s="17">
        <v>517994.99</v>
      </c>
      <c r="AQ16" s="12">
        <v>3325107.96</v>
      </c>
    </row>
    <row r="17" spans="1:43" x14ac:dyDescent="0.3">
      <c r="A17" s="4" t="s">
        <v>7</v>
      </c>
      <c r="B17" s="92">
        <v>1621846</v>
      </c>
      <c r="C17" s="87">
        <v>530506</v>
      </c>
      <c r="D17" s="87">
        <v>29402</v>
      </c>
      <c r="E17" s="87">
        <v>1238</v>
      </c>
      <c r="F17" s="87">
        <v>467894</v>
      </c>
      <c r="G17" s="93">
        <v>2650886</v>
      </c>
      <c r="H17" s="16">
        <v>424477</v>
      </c>
      <c r="I17" s="17">
        <v>28430</v>
      </c>
      <c r="J17" s="17">
        <v>15549</v>
      </c>
      <c r="K17" s="17">
        <v>219</v>
      </c>
      <c r="L17" s="17">
        <v>4967</v>
      </c>
      <c r="M17" s="12">
        <v>473642</v>
      </c>
      <c r="N17" s="16">
        <v>730764</v>
      </c>
      <c r="O17" s="17">
        <v>226873</v>
      </c>
      <c r="P17" s="17">
        <v>2754</v>
      </c>
      <c r="Q17" s="17">
        <v>40</v>
      </c>
      <c r="R17" s="17">
        <v>453807</v>
      </c>
      <c r="S17" s="12">
        <v>1414238</v>
      </c>
      <c r="T17" s="16">
        <v>220512</v>
      </c>
      <c r="U17" s="17">
        <v>256946</v>
      </c>
      <c r="V17" s="17">
        <v>392</v>
      </c>
      <c r="W17" s="17">
        <v>0</v>
      </c>
      <c r="X17" s="17">
        <v>7379</v>
      </c>
      <c r="Y17" s="12">
        <v>485229</v>
      </c>
      <c r="Z17" s="16">
        <v>0</v>
      </c>
      <c r="AA17" s="17">
        <v>11164</v>
      </c>
      <c r="AB17" s="17">
        <v>0</v>
      </c>
      <c r="AC17" s="17">
        <v>0</v>
      </c>
      <c r="AD17" s="17">
        <v>0</v>
      </c>
      <c r="AE17" s="12">
        <v>11164</v>
      </c>
      <c r="AF17" s="16">
        <v>0</v>
      </c>
      <c r="AG17" s="17">
        <v>0</v>
      </c>
      <c r="AH17" s="17">
        <v>0</v>
      </c>
      <c r="AI17" s="17">
        <v>0</v>
      </c>
      <c r="AJ17" s="17">
        <v>0</v>
      </c>
      <c r="AK17" s="12">
        <v>0</v>
      </c>
      <c r="AL17" s="16">
        <v>246093</v>
      </c>
      <c r="AM17" s="17">
        <v>7093</v>
      </c>
      <c r="AN17" s="17">
        <v>10707</v>
      </c>
      <c r="AO17" s="17">
        <v>979</v>
      </c>
      <c r="AP17" s="17">
        <v>1741</v>
      </c>
      <c r="AQ17" s="12">
        <v>266613</v>
      </c>
    </row>
    <row r="18" spans="1:43" x14ac:dyDescent="0.3">
      <c r="A18" s="4" t="s">
        <v>8</v>
      </c>
      <c r="B18" s="92">
        <v>13342644</v>
      </c>
      <c r="C18" s="87">
        <v>5272845</v>
      </c>
      <c r="D18" s="87">
        <v>1775512</v>
      </c>
      <c r="E18" s="87">
        <v>8585</v>
      </c>
      <c r="F18" s="87">
        <v>1744705</v>
      </c>
      <c r="G18" s="93">
        <v>22144291</v>
      </c>
      <c r="H18" s="16">
        <v>1556308</v>
      </c>
      <c r="I18" s="17">
        <v>1456572</v>
      </c>
      <c r="J18" s="17">
        <v>279320</v>
      </c>
      <c r="K18" s="17">
        <v>196</v>
      </c>
      <c r="L18" s="17">
        <v>57005</v>
      </c>
      <c r="M18" s="12">
        <v>3349401</v>
      </c>
      <c r="N18" s="16">
        <v>5682244</v>
      </c>
      <c r="O18" s="17">
        <v>797437</v>
      </c>
      <c r="P18" s="17">
        <v>171112</v>
      </c>
      <c r="Q18" s="17">
        <v>3904</v>
      </c>
      <c r="R18" s="17">
        <v>32104</v>
      </c>
      <c r="S18" s="12">
        <v>6686801</v>
      </c>
      <c r="T18" s="16">
        <v>3100251</v>
      </c>
      <c r="U18" s="17">
        <v>454295</v>
      </c>
      <c r="V18" s="17">
        <v>725986</v>
      </c>
      <c r="W18" s="17">
        <v>3454</v>
      </c>
      <c r="X18" s="17">
        <v>1505846</v>
      </c>
      <c r="Y18" s="12">
        <v>5789832</v>
      </c>
      <c r="Z18" s="16">
        <v>1620949</v>
      </c>
      <c r="AA18" s="17">
        <v>775938</v>
      </c>
      <c r="AB18" s="17">
        <v>573199</v>
      </c>
      <c r="AC18" s="17">
        <v>184</v>
      </c>
      <c r="AD18" s="17">
        <v>12038</v>
      </c>
      <c r="AE18" s="12">
        <v>2982308</v>
      </c>
      <c r="AF18" s="16">
        <v>35466</v>
      </c>
      <c r="AG18" s="17">
        <v>58029</v>
      </c>
      <c r="AH18" s="17">
        <v>0</v>
      </c>
      <c r="AI18" s="17">
        <v>0</v>
      </c>
      <c r="AJ18" s="17">
        <v>0</v>
      </c>
      <c r="AK18" s="12">
        <v>93495</v>
      </c>
      <c r="AL18" s="16">
        <v>1347426</v>
      </c>
      <c r="AM18" s="17">
        <v>1730574</v>
      </c>
      <c r="AN18" s="17">
        <v>25895</v>
      </c>
      <c r="AO18" s="17">
        <v>847</v>
      </c>
      <c r="AP18" s="17">
        <v>137712</v>
      </c>
      <c r="AQ18" s="12">
        <v>3242454</v>
      </c>
    </row>
    <row r="19" spans="1:43" x14ac:dyDescent="0.3">
      <c r="A19" s="4" t="s">
        <v>9</v>
      </c>
      <c r="B19" s="92">
        <v>10346356</v>
      </c>
      <c r="C19" s="87">
        <v>1713679</v>
      </c>
      <c r="D19" s="87">
        <v>709788</v>
      </c>
      <c r="E19" s="87">
        <v>0</v>
      </c>
      <c r="F19" s="87">
        <v>738261</v>
      </c>
      <c r="G19" s="93">
        <v>13508084</v>
      </c>
      <c r="H19" s="16">
        <v>1166847</v>
      </c>
      <c r="I19" s="17">
        <v>40838</v>
      </c>
      <c r="J19" s="17">
        <v>147266</v>
      </c>
      <c r="K19" s="17">
        <v>0</v>
      </c>
      <c r="L19" s="17">
        <v>0</v>
      </c>
      <c r="M19" s="12">
        <v>1354951</v>
      </c>
      <c r="N19" s="16">
        <v>4708118</v>
      </c>
      <c r="O19" s="17">
        <v>807637</v>
      </c>
      <c r="P19" s="17">
        <v>0</v>
      </c>
      <c r="Q19" s="17">
        <v>0</v>
      </c>
      <c r="R19" s="17">
        <v>0</v>
      </c>
      <c r="S19" s="12">
        <v>5515755</v>
      </c>
      <c r="T19" s="16">
        <v>1588806</v>
      </c>
      <c r="U19" s="17">
        <v>413768</v>
      </c>
      <c r="V19" s="17">
        <v>195850</v>
      </c>
      <c r="W19" s="17">
        <v>0</v>
      </c>
      <c r="X19" s="17">
        <v>723217</v>
      </c>
      <c r="Y19" s="12">
        <v>2921641</v>
      </c>
      <c r="Z19" s="16">
        <v>1064160</v>
      </c>
      <c r="AA19" s="17">
        <v>248370</v>
      </c>
      <c r="AB19" s="17">
        <v>191292</v>
      </c>
      <c r="AC19" s="17">
        <v>0</v>
      </c>
      <c r="AD19" s="17">
        <v>0</v>
      </c>
      <c r="AE19" s="12">
        <v>1503822</v>
      </c>
      <c r="AF19" s="16">
        <v>0</v>
      </c>
      <c r="AG19" s="17">
        <v>0</v>
      </c>
      <c r="AH19" s="17">
        <v>0</v>
      </c>
      <c r="AI19" s="17">
        <v>0</v>
      </c>
      <c r="AJ19" s="17">
        <v>0</v>
      </c>
      <c r="AK19" s="12">
        <v>0</v>
      </c>
      <c r="AL19" s="16">
        <v>1818425</v>
      </c>
      <c r="AM19" s="17">
        <v>203066</v>
      </c>
      <c r="AN19" s="17">
        <v>175380</v>
      </c>
      <c r="AO19" s="17">
        <v>0</v>
      </c>
      <c r="AP19" s="17">
        <v>15044</v>
      </c>
      <c r="AQ19" s="12">
        <v>2211915</v>
      </c>
    </row>
    <row r="20" spans="1:43" x14ac:dyDescent="0.3">
      <c r="A20" s="4" t="s">
        <v>10</v>
      </c>
      <c r="B20" s="92">
        <v>805246</v>
      </c>
      <c r="C20" s="87">
        <v>262422</v>
      </c>
      <c r="D20" s="87">
        <v>154294</v>
      </c>
      <c r="E20" s="87">
        <v>1950</v>
      </c>
      <c r="F20" s="87">
        <v>120995</v>
      </c>
      <c r="G20" s="93">
        <v>1344907</v>
      </c>
      <c r="H20" s="16">
        <v>71866</v>
      </c>
      <c r="I20" s="17">
        <v>11005</v>
      </c>
      <c r="J20" s="17">
        <v>0</v>
      </c>
      <c r="K20" s="17">
        <v>0</v>
      </c>
      <c r="L20" s="17">
        <v>0</v>
      </c>
      <c r="M20" s="12">
        <v>82871</v>
      </c>
      <c r="N20" s="16">
        <v>380436</v>
      </c>
      <c r="O20" s="17">
        <v>72227</v>
      </c>
      <c r="P20" s="17">
        <v>33633</v>
      </c>
      <c r="Q20" s="17">
        <v>1950</v>
      </c>
      <c r="R20" s="17">
        <v>0</v>
      </c>
      <c r="S20" s="12">
        <v>488246</v>
      </c>
      <c r="T20" s="16">
        <v>118240</v>
      </c>
      <c r="U20" s="17">
        <v>8480</v>
      </c>
      <c r="V20" s="17">
        <v>13325</v>
      </c>
      <c r="W20" s="17">
        <v>0</v>
      </c>
      <c r="X20" s="17">
        <v>30500</v>
      </c>
      <c r="Y20" s="12">
        <v>170545</v>
      </c>
      <c r="Z20" s="16">
        <v>30305</v>
      </c>
      <c r="AA20" s="17">
        <v>19508</v>
      </c>
      <c r="AB20" s="17">
        <v>107336</v>
      </c>
      <c r="AC20" s="17">
        <v>0</v>
      </c>
      <c r="AD20" s="17">
        <v>0</v>
      </c>
      <c r="AE20" s="12">
        <v>157149</v>
      </c>
      <c r="AF20" s="16">
        <v>0</v>
      </c>
      <c r="AG20" s="17">
        <v>0</v>
      </c>
      <c r="AH20" s="17">
        <v>0</v>
      </c>
      <c r="AI20" s="17">
        <v>0</v>
      </c>
      <c r="AJ20" s="17">
        <v>0</v>
      </c>
      <c r="AK20" s="12">
        <v>0</v>
      </c>
      <c r="AL20" s="16">
        <v>204399</v>
      </c>
      <c r="AM20" s="17">
        <v>151202</v>
      </c>
      <c r="AN20" s="17">
        <v>0</v>
      </c>
      <c r="AO20" s="17">
        <v>0</v>
      </c>
      <c r="AP20" s="17">
        <v>90495</v>
      </c>
      <c r="AQ20" s="12">
        <v>446096</v>
      </c>
    </row>
    <row r="21" spans="1:43" x14ac:dyDescent="0.3">
      <c r="A21" s="4" t="s">
        <v>11</v>
      </c>
      <c r="B21" s="92">
        <v>3897436.85</v>
      </c>
      <c r="C21" s="87">
        <v>1071579.52</v>
      </c>
      <c r="D21" s="87">
        <v>253790.41999999998</v>
      </c>
      <c r="E21" s="87">
        <v>0</v>
      </c>
      <c r="F21" s="87">
        <v>0</v>
      </c>
      <c r="G21" s="93">
        <v>5222806.79</v>
      </c>
      <c r="H21" s="16">
        <v>2402687.54</v>
      </c>
      <c r="I21" s="17">
        <v>509464.11</v>
      </c>
      <c r="J21" s="17">
        <v>52313.18</v>
      </c>
      <c r="K21" s="17">
        <v>0</v>
      </c>
      <c r="L21" s="17">
        <v>0</v>
      </c>
      <c r="M21" s="12">
        <v>2964464.83</v>
      </c>
      <c r="N21" s="16">
        <v>956024.64</v>
      </c>
      <c r="O21" s="17">
        <v>315993.73</v>
      </c>
      <c r="P21" s="17">
        <v>6669.56</v>
      </c>
      <c r="Q21" s="17">
        <v>0</v>
      </c>
      <c r="R21" s="17">
        <v>0</v>
      </c>
      <c r="S21" s="12">
        <v>1278687.9300000002</v>
      </c>
      <c r="T21" s="16">
        <v>226692.4</v>
      </c>
      <c r="U21" s="17">
        <v>157679.35999999999</v>
      </c>
      <c r="V21" s="17">
        <v>90555.19</v>
      </c>
      <c r="W21" s="17">
        <v>0</v>
      </c>
      <c r="X21" s="17">
        <v>0</v>
      </c>
      <c r="Y21" s="12">
        <v>474926.95</v>
      </c>
      <c r="Z21" s="16">
        <v>312032.27</v>
      </c>
      <c r="AA21" s="17">
        <v>88442.32</v>
      </c>
      <c r="AB21" s="17">
        <v>104252.49</v>
      </c>
      <c r="AC21" s="17">
        <v>0</v>
      </c>
      <c r="AD21" s="17">
        <v>0</v>
      </c>
      <c r="AE21" s="12">
        <v>504727.08</v>
      </c>
      <c r="AF21" s="16">
        <v>0</v>
      </c>
      <c r="AG21" s="17">
        <v>0</v>
      </c>
      <c r="AH21" s="17">
        <v>0</v>
      </c>
      <c r="AI21" s="17">
        <v>0</v>
      </c>
      <c r="AJ21" s="17">
        <v>0</v>
      </c>
      <c r="AK21" s="12">
        <v>0</v>
      </c>
      <c r="AL21" s="16">
        <v>0</v>
      </c>
      <c r="AM21" s="17">
        <v>0</v>
      </c>
      <c r="AN21" s="17">
        <v>0</v>
      </c>
      <c r="AO21" s="17">
        <v>0</v>
      </c>
      <c r="AP21" s="17">
        <v>0</v>
      </c>
      <c r="AQ21" s="12">
        <v>0</v>
      </c>
    </row>
    <row r="22" spans="1:43" x14ac:dyDescent="0.3">
      <c r="A22" s="4" t="s">
        <v>12</v>
      </c>
      <c r="B22" s="92">
        <v>9295572.6800000016</v>
      </c>
      <c r="C22" s="87">
        <v>2778086.1500000004</v>
      </c>
      <c r="D22" s="87">
        <v>746352.8354000001</v>
      </c>
      <c r="E22" s="87">
        <v>0</v>
      </c>
      <c r="F22" s="87">
        <v>53528.13</v>
      </c>
      <c r="G22" s="93">
        <v>12873539.795400001</v>
      </c>
      <c r="H22" s="16">
        <v>1629925.5400000003</v>
      </c>
      <c r="I22" s="17">
        <v>1559386.06</v>
      </c>
      <c r="J22" s="17">
        <v>23699.625400000001</v>
      </c>
      <c r="K22" s="17">
        <v>0</v>
      </c>
      <c r="L22" s="17">
        <v>18181.82</v>
      </c>
      <c r="M22" s="12">
        <v>3231193.0454000002</v>
      </c>
      <c r="N22" s="16">
        <v>3968272.7800000007</v>
      </c>
      <c r="O22" s="17">
        <v>126659.85999999999</v>
      </c>
      <c r="P22" s="17">
        <v>128691.78870000002</v>
      </c>
      <c r="Q22" s="17">
        <v>0</v>
      </c>
      <c r="R22" s="17">
        <v>0</v>
      </c>
      <c r="S22" s="12">
        <v>4223624.428700001</v>
      </c>
      <c r="T22" s="16">
        <v>1246073.6900000002</v>
      </c>
      <c r="U22" s="17">
        <v>982768.33000000007</v>
      </c>
      <c r="V22" s="17">
        <v>44657.239000000001</v>
      </c>
      <c r="W22" s="17">
        <v>0</v>
      </c>
      <c r="X22" s="17">
        <v>22668.74</v>
      </c>
      <c r="Y22" s="12">
        <v>2296167.9990000008</v>
      </c>
      <c r="Z22" s="16">
        <v>0</v>
      </c>
      <c r="AA22" s="17">
        <v>15428.47</v>
      </c>
      <c r="AB22" s="17">
        <v>448605.6149000001</v>
      </c>
      <c r="AC22" s="17">
        <v>0</v>
      </c>
      <c r="AD22" s="17">
        <v>0</v>
      </c>
      <c r="AE22" s="12">
        <v>464034.08490000007</v>
      </c>
      <c r="AF22" s="16">
        <v>0</v>
      </c>
      <c r="AG22" s="17">
        <v>10715.5</v>
      </c>
      <c r="AH22" s="17">
        <v>100698.56739999996</v>
      </c>
      <c r="AI22" s="17">
        <v>0</v>
      </c>
      <c r="AJ22" s="17">
        <v>12313.57</v>
      </c>
      <c r="AK22" s="12">
        <v>123727.63739999995</v>
      </c>
      <c r="AL22" s="16">
        <v>2451300.67</v>
      </c>
      <c r="AM22" s="17">
        <v>83127.930000000008</v>
      </c>
      <c r="AN22" s="17">
        <v>0</v>
      </c>
      <c r="AO22" s="17">
        <v>0</v>
      </c>
      <c r="AP22" s="17">
        <v>364</v>
      </c>
      <c r="AQ22" s="12">
        <v>2534792.6</v>
      </c>
    </row>
    <row r="23" spans="1:43" x14ac:dyDescent="0.3">
      <c r="A23" s="4" t="s">
        <v>13</v>
      </c>
      <c r="B23" s="92">
        <v>38616878</v>
      </c>
      <c r="C23" s="87">
        <v>8767332</v>
      </c>
      <c r="D23" s="87">
        <v>4069638</v>
      </c>
      <c r="E23" s="87">
        <v>0</v>
      </c>
      <c r="F23" s="87">
        <v>471760</v>
      </c>
      <c r="G23" s="93">
        <v>51925608</v>
      </c>
      <c r="H23" s="16">
        <v>2828013</v>
      </c>
      <c r="I23" s="17">
        <v>711595</v>
      </c>
      <c r="J23" s="17">
        <v>2911279</v>
      </c>
      <c r="K23" s="17">
        <v>0</v>
      </c>
      <c r="L23" s="17">
        <v>0</v>
      </c>
      <c r="M23" s="12">
        <v>6450887</v>
      </c>
      <c r="N23" s="16">
        <v>9160551</v>
      </c>
      <c r="O23" s="17">
        <v>2085892</v>
      </c>
      <c r="P23" s="17">
        <v>49311</v>
      </c>
      <c r="Q23" s="17">
        <v>0</v>
      </c>
      <c r="R23" s="17">
        <v>471760</v>
      </c>
      <c r="S23" s="12">
        <v>11767514</v>
      </c>
      <c r="T23" s="16">
        <v>2586676</v>
      </c>
      <c r="U23" s="17">
        <v>556008</v>
      </c>
      <c r="V23" s="17">
        <v>417268</v>
      </c>
      <c r="W23" s="17">
        <v>0</v>
      </c>
      <c r="X23" s="17">
        <v>0</v>
      </c>
      <c r="Y23" s="12">
        <v>3559952</v>
      </c>
      <c r="Z23" s="16">
        <v>23370654</v>
      </c>
      <c r="AA23" s="17">
        <v>5332585</v>
      </c>
      <c r="AB23" s="17">
        <v>283754</v>
      </c>
      <c r="AC23" s="17">
        <v>0</v>
      </c>
      <c r="AD23" s="17">
        <v>0</v>
      </c>
      <c r="AE23" s="12">
        <v>28986993</v>
      </c>
      <c r="AF23" s="16">
        <v>0</v>
      </c>
      <c r="AG23" s="17">
        <v>0</v>
      </c>
      <c r="AH23" s="17">
        <v>0</v>
      </c>
      <c r="AI23" s="17">
        <v>0</v>
      </c>
      <c r="AJ23" s="17">
        <v>0</v>
      </c>
      <c r="AK23" s="12">
        <v>0</v>
      </c>
      <c r="AL23" s="16">
        <v>670984</v>
      </c>
      <c r="AM23" s="17">
        <v>81252</v>
      </c>
      <c r="AN23" s="17">
        <v>408026</v>
      </c>
      <c r="AO23" s="17">
        <v>0</v>
      </c>
      <c r="AP23" s="17">
        <v>0</v>
      </c>
      <c r="AQ23" s="12">
        <v>1160262</v>
      </c>
    </row>
    <row r="24" spans="1:43" x14ac:dyDescent="0.3">
      <c r="A24" s="4" t="s">
        <v>14</v>
      </c>
      <c r="B24" s="92">
        <v>3421022</v>
      </c>
      <c r="C24" s="87">
        <v>1537531</v>
      </c>
      <c r="D24" s="87">
        <v>0</v>
      </c>
      <c r="E24" s="87">
        <v>0</v>
      </c>
      <c r="F24" s="87">
        <v>0</v>
      </c>
      <c r="G24" s="93">
        <v>4958553</v>
      </c>
      <c r="H24" s="16">
        <v>2622793</v>
      </c>
      <c r="I24" s="17">
        <v>879808</v>
      </c>
      <c r="J24" s="17">
        <v>0</v>
      </c>
      <c r="K24" s="17">
        <v>0</v>
      </c>
      <c r="L24" s="17">
        <v>0</v>
      </c>
      <c r="M24" s="12">
        <v>3502601</v>
      </c>
      <c r="N24" s="16">
        <v>276358</v>
      </c>
      <c r="O24" s="17">
        <v>91644</v>
      </c>
      <c r="P24" s="17">
        <v>0</v>
      </c>
      <c r="Q24" s="17">
        <v>0</v>
      </c>
      <c r="R24" s="17">
        <v>0</v>
      </c>
      <c r="S24" s="12">
        <v>368002</v>
      </c>
      <c r="T24" s="16">
        <v>262557</v>
      </c>
      <c r="U24" s="17">
        <v>480213</v>
      </c>
      <c r="V24" s="17">
        <v>0</v>
      </c>
      <c r="W24" s="17">
        <v>0</v>
      </c>
      <c r="X24" s="17">
        <v>0</v>
      </c>
      <c r="Y24" s="12">
        <v>742770</v>
      </c>
      <c r="Z24" s="16">
        <v>259314</v>
      </c>
      <c r="AA24" s="17">
        <v>85866</v>
      </c>
      <c r="AB24" s="17">
        <v>0</v>
      </c>
      <c r="AC24" s="17">
        <v>0</v>
      </c>
      <c r="AD24" s="17">
        <v>0</v>
      </c>
      <c r="AE24" s="12">
        <v>345180</v>
      </c>
      <c r="AF24" s="16">
        <v>0</v>
      </c>
      <c r="AG24" s="17">
        <v>0</v>
      </c>
      <c r="AH24" s="17">
        <v>0</v>
      </c>
      <c r="AI24" s="17">
        <v>0</v>
      </c>
      <c r="AJ24" s="17">
        <v>0</v>
      </c>
      <c r="AK24" s="12">
        <v>0</v>
      </c>
      <c r="AL24" s="16">
        <v>0</v>
      </c>
      <c r="AM24" s="17">
        <v>0</v>
      </c>
      <c r="AN24" s="17">
        <v>0</v>
      </c>
      <c r="AO24" s="17">
        <v>0</v>
      </c>
      <c r="AP24" s="17">
        <v>0</v>
      </c>
      <c r="AQ24" s="12">
        <v>0</v>
      </c>
    </row>
    <row r="25" spans="1:43" x14ac:dyDescent="0.3">
      <c r="A25" s="4" t="s">
        <v>15</v>
      </c>
      <c r="B25" s="92">
        <v>781802.44000000006</v>
      </c>
      <c r="C25" s="87">
        <v>221224.47999999998</v>
      </c>
      <c r="D25" s="87">
        <v>0</v>
      </c>
      <c r="E25" s="87">
        <v>0</v>
      </c>
      <c r="F25" s="87">
        <v>15016.550000000001</v>
      </c>
      <c r="G25" s="93">
        <v>1018043.47</v>
      </c>
      <c r="H25" s="16">
        <v>208239.86000000002</v>
      </c>
      <c r="I25" s="17">
        <v>200072.15</v>
      </c>
      <c r="J25" s="17">
        <v>0</v>
      </c>
      <c r="K25" s="17">
        <v>0</v>
      </c>
      <c r="L25" s="17">
        <v>14229.93</v>
      </c>
      <c r="M25" s="12">
        <v>422541.94</v>
      </c>
      <c r="N25" s="16">
        <v>573562.58000000007</v>
      </c>
      <c r="O25" s="17">
        <v>21152.33</v>
      </c>
      <c r="P25" s="17">
        <v>0</v>
      </c>
      <c r="Q25" s="17">
        <v>0</v>
      </c>
      <c r="R25" s="17">
        <v>786.62000000000012</v>
      </c>
      <c r="S25" s="12">
        <v>595501.53</v>
      </c>
      <c r="T25" s="16">
        <v>0</v>
      </c>
      <c r="U25" s="17">
        <v>0</v>
      </c>
      <c r="V25" s="17">
        <v>0</v>
      </c>
      <c r="W25" s="17">
        <v>0</v>
      </c>
      <c r="X25" s="17">
        <v>0</v>
      </c>
      <c r="Y25" s="12">
        <v>0</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row>
    <row r="26" spans="1:43" x14ac:dyDescent="0.3">
      <c r="A26" s="4" t="s">
        <v>16</v>
      </c>
      <c r="B26" s="92">
        <v>3580639</v>
      </c>
      <c r="C26" s="87">
        <v>1004578</v>
      </c>
      <c r="D26" s="87">
        <v>287071</v>
      </c>
      <c r="E26" s="87">
        <v>0</v>
      </c>
      <c r="F26" s="87">
        <v>26111</v>
      </c>
      <c r="G26" s="93">
        <v>4898399</v>
      </c>
      <c r="H26" s="16">
        <v>1360578</v>
      </c>
      <c r="I26" s="17">
        <v>409159</v>
      </c>
      <c r="J26" s="17">
        <v>22257</v>
      </c>
      <c r="K26" s="17">
        <v>0</v>
      </c>
      <c r="L26" s="17">
        <v>15303</v>
      </c>
      <c r="M26" s="12">
        <v>1807297</v>
      </c>
      <c r="N26" s="16">
        <v>522644</v>
      </c>
      <c r="O26" s="17">
        <v>80240</v>
      </c>
      <c r="P26" s="17">
        <v>0</v>
      </c>
      <c r="Q26" s="17">
        <v>0</v>
      </c>
      <c r="R26" s="17">
        <v>0</v>
      </c>
      <c r="S26" s="12">
        <v>602884</v>
      </c>
      <c r="T26" s="16">
        <v>97629</v>
      </c>
      <c r="U26" s="17">
        <v>41941</v>
      </c>
      <c r="V26" s="17">
        <v>183762</v>
      </c>
      <c r="W26" s="17">
        <v>0</v>
      </c>
      <c r="X26" s="17">
        <v>0</v>
      </c>
      <c r="Y26" s="12">
        <v>323332</v>
      </c>
      <c r="Z26" s="16">
        <v>1599788</v>
      </c>
      <c r="AA26" s="17">
        <v>473238</v>
      </c>
      <c r="AB26" s="17">
        <v>81052</v>
      </c>
      <c r="AC26" s="17">
        <v>0</v>
      </c>
      <c r="AD26" s="17">
        <v>10808</v>
      </c>
      <c r="AE26" s="12">
        <v>2164886</v>
      </c>
      <c r="AF26" s="16">
        <v>0</v>
      </c>
      <c r="AG26" s="17">
        <v>0</v>
      </c>
      <c r="AH26" s="17">
        <v>0</v>
      </c>
      <c r="AI26" s="17">
        <v>0</v>
      </c>
      <c r="AJ26" s="17">
        <v>0</v>
      </c>
      <c r="AK26" s="12">
        <v>0</v>
      </c>
      <c r="AL26" s="16">
        <v>0</v>
      </c>
      <c r="AM26" s="17">
        <v>0</v>
      </c>
      <c r="AN26" s="17">
        <v>0</v>
      </c>
      <c r="AO26" s="17">
        <v>0</v>
      </c>
      <c r="AP26" s="17">
        <v>0</v>
      </c>
      <c r="AQ26" s="12">
        <v>0</v>
      </c>
    </row>
    <row r="27" spans="1:43" x14ac:dyDescent="0.3">
      <c r="A27" s="4" t="s">
        <v>17</v>
      </c>
      <c r="B27" s="92">
        <v>9721700</v>
      </c>
      <c r="C27" s="87">
        <v>1526897</v>
      </c>
      <c r="D27" s="87">
        <v>513197</v>
      </c>
      <c r="E27" s="87">
        <v>0</v>
      </c>
      <c r="F27" s="87">
        <v>822334</v>
      </c>
      <c r="G27" s="93">
        <v>12584128</v>
      </c>
      <c r="H27" s="16">
        <v>0</v>
      </c>
      <c r="I27" s="17">
        <v>0</v>
      </c>
      <c r="J27" s="17">
        <v>0</v>
      </c>
      <c r="K27" s="17">
        <v>0</v>
      </c>
      <c r="L27" s="17">
        <v>0</v>
      </c>
      <c r="M27" s="12">
        <v>0</v>
      </c>
      <c r="N27" s="16">
        <v>4097214</v>
      </c>
      <c r="O27" s="17">
        <v>716008</v>
      </c>
      <c r="P27" s="17">
        <v>18916</v>
      </c>
      <c r="Q27" s="17">
        <v>0</v>
      </c>
      <c r="R27" s="17">
        <v>31659</v>
      </c>
      <c r="S27" s="12">
        <v>4863797</v>
      </c>
      <c r="T27" s="16">
        <v>3165415</v>
      </c>
      <c r="U27" s="17">
        <v>539645</v>
      </c>
      <c r="V27" s="17">
        <v>243706</v>
      </c>
      <c r="W27" s="17">
        <v>0</v>
      </c>
      <c r="X27" s="17">
        <v>780059</v>
      </c>
      <c r="Y27" s="12">
        <v>4728825</v>
      </c>
      <c r="Z27" s="16">
        <v>1818360</v>
      </c>
      <c r="AA27" s="17">
        <v>226202</v>
      </c>
      <c r="AB27" s="17">
        <v>186079</v>
      </c>
      <c r="AC27" s="17">
        <v>0</v>
      </c>
      <c r="AD27" s="17">
        <v>0</v>
      </c>
      <c r="AE27" s="12">
        <v>2230641</v>
      </c>
      <c r="AF27" s="16">
        <v>186836</v>
      </c>
      <c r="AG27" s="17">
        <v>2429</v>
      </c>
      <c r="AH27" s="17">
        <v>12503</v>
      </c>
      <c r="AI27" s="17">
        <v>0</v>
      </c>
      <c r="AJ27" s="17">
        <v>10616</v>
      </c>
      <c r="AK27" s="12">
        <v>212384</v>
      </c>
      <c r="AL27" s="16">
        <v>453875</v>
      </c>
      <c r="AM27" s="17">
        <v>42613</v>
      </c>
      <c r="AN27" s="17">
        <v>51993</v>
      </c>
      <c r="AO27" s="17">
        <v>0</v>
      </c>
      <c r="AP27" s="17">
        <v>0</v>
      </c>
      <c r="AQ27" s="12">
        <v>548481</v>
      </c>
    </row>
    <row r="28" spans="1:43" x14ac:dyDescent="0.3">
      <c r="A28" s="4" t="s">
        <v>18</v>
      </c>
      <c r="B28" s="92">
        <v>815254</v>
      </c>
      <c r="C28" s="87">
        <v>769974</v>
      </c>
      <c r="D28" s="87">
        <v>419630</v>
      </c>
      <c r="E28" s="87">
        <v>0</v>
      </c>
      <c r="F28" s="87">
        <v>150</v>
      </c>
      <c r="G28" s="93">
        <v>2005008</v>
      </c>
      <c r="H28" s="16">
        <v>0</v>
      </c>
      <c r="I28" s="17">
        <v>938</v>
      </c>
      <c r="J28" s="17">
        <v>172457</v>
      </c>
      <c r="K28" s="17">
        <v>0</v>
      </c>
      <c r="L28" s="17">
        <v>0</v>
      </c>
      <c r="M28" s="12">
        <v>173395</v>
      </c>
      <c r="N28" s="16">
        <v>196005</v>
      </c>
      <c r="O28" s="17">
        <v>496301</v>
      </c>
      <c r="P28" s="17">
        <v>0</v>
      </c>
      <c r="Q28" s="17">
        <v>0</v>
      </c>
      <c r="R28" s="17">
        <v>0</v>
      </c>
      <c r="S28" s="12">
        <v>692306</v>
      </c>
      <c r="T28" s="16">
        <v>619249</v>
      </c>
      <c r="U28" s="17">
        <v>270112</v>
      </c>
      <c r="V28" s="17">
        <v>216977</v>
      </c>
      <c r="W28" s="17">
        <v>0</v>
      </c>
      <c r="X28" s="17">
        <v>150</v>
      </c>
      <c r="Y28" s="12">
        <v>1106488</v>
      </c>
      <c r="Z28" s="16">
        <v>0</v>
      </c>
      <c r="AA28" s="17">
        <v>2623</v>
      </c>
      <c r="AB28" s="17">
        <v>30196</v>
      </c>
      <c r="AC28" s="17">
        <v>0</v>
      </c>
      <c r="AD28" s="17">
        <v>0</v>
      </c>
      <c r="AE28" s="12">
        <v>32819</v>
      </c>
      <c r="AF28" s="16">
        <v>0</v>
      </c>
      <c r="AG28" s="17">
        <v>0</v>
      </c>
      <c r="AH28" s="17">
        <v>0</v>
      </c>
      <c r="AI28" s="17">
        <v>0</v>
      </c>
      <c r="AJ28" s="17">
        <v>0</v>
      </c>
      <c r="AK28" s="12">
        <v>0</v>
      </c>
      <c r="AL28" s="16">
        <v>0</v>
      </c>
      <c r="AM28" s="17">
        <v>0</v>
      </c>
      <c r="AN28" s="17">
        <v>0</v>
      </c>
      <c r="AO28" s="17">
        <v>0</v>
      </c>
      <c r="AP28" s="17">
        <v>0</v>
      </c>
      <c r="AQ28" s="12">
        <v>0</v>
      </c>
    </row>
    <row r="29" spans="1:43" x14ac:dyDescent="0.3">
      <c r="A29" s="4" t="s">
        <v>19</v>
      </c>
      <c r="B29" s="92">
        <v>11678306.710000001</v>
      </c>
      <c r="C29" s="87">
        <v>1805817.3</v>
      </c>
      <c r="D29" s="87">
        <v>832937.35000000009</v>
      </c>
      <c r="E29" s="87">
        <v>0</v>
      </c>
      <c r="F29" s="87">
        <v>297292.25</v>
      </c>
      <c r="G29" s="93">
        <v>14614353.610000001</v>
      </c>
      <c r="H29" s="16">
        <v>2031453.31</v>
      </c>
      <c r="I29" s="17">
        <v>147521.12</v>
      </c>
      <c r="J29" s="17">
        <v>15293.05</v>
      </c>
      <c r="K29" s="17">
        <v>0</v>
      </c>
      <c r="L29" s="17">
        <v>15905.95</v>
      </c>
      <c r="M29" s="12">
        <v>2210173.4300000002</v>
      </c>
      <c r="N29" s="16">
        <v>4303778.76</v>
      </c>
      <c r="O29" s="17">
        <v>323560.59999999998</v>
      </c>
      <c r="P29" s="17">
        <v>79261.850000000006</v>
      </c>
      <c r="Q29" s="17">
        <v>0</v>
      </c>
      <c r="R29" s="17">
        <v>33411.449999999997</v>
      </c>
      <c r="S29" s="12">
        <v>4740012.6599999992</v>
      </c>
      <c r="T29" s="16">
        <v>4377428.45</v>
      </c>
      <c r="U29" s="17">
        <v>902103.34</v>
      </c>
      <c r="V29" s="17">
        <v>377578.88</v>
      </c>
      <c r="W29" s="17">
        <v>0</v>
      </c>
      <c r="X29" s="17">
        <v>207070.06</v>
      </c>
      <c r="Y29" s="12">
        <v>5864180.7299999995</v>
      </c>
      <c r="Z29" s="16">
        <v>310810.89</v>
      </c>
      <c r="AA29" s="17">
        <v>217346.75</v>
      </c>
      <c r="AB29" s="17">
        <v>360803.57</v>
      </c>
      <c r="AC29" s="17">
        <v>0</v>
      </c>
      <c r="AD29" s="17">
        <v>24416.52</v>
      </c>
      <c r="AE29" s="12">
        <v>913377.73</v>
      </c>
      <c r="AF29" s="16">
        <v>0</v>
      </c>
      <c r="AG29" s="17">
        <v>0</v>
      </c>
      <c r="AH29" s="17">
        <v>0</v>
      </c>
      <c r="AI29" s="17">
        <v>0</v>
      </c>
      <c r="AJ29" s="17">
        <v>0</v>
      </c>
      <c r="AK29" s="12">
        <v>0</v>
      </c>
      <c r="AL29" s="16">
        <v>654835.30000000005</v>
      </c>
      <c r="AM29" s="17">
        <v>215285.49000000002</v>
      </c>
      <c r="AN29" s="17">
        <v>0</v>
      </c>
      <c r="AO29" s="17">
        <v>0</v>
      </c>
      <c r="AP29" s="17">
        <v>16488.27</v>
      </c>
      <c r="AQ29" s="12">
        <v>886609.06</v>
      </c>
    </row>
    <row r="30" spans="1:43" x14ac:dyDescent="0.3">
      <c r="A30" s="4" t="s">
        <v>20</v>
      </c>
      <c r="B30" s="92">
        <v>5289497</v>
      </c>
      <c r="C30" s="87">
        <v>1078177</v>
      </c>
      <c r="D30" s="87">
        <v>104586</v>
      </c>
      <c r="E30" s="87">
        <v>0</v>
      </c>
      <c r="F30" s="87">
        <v>1424</v>
      </c>
      <c r="G30" s="93">
        <v>6473684</v>
      </c>
      <c r="H30" s="16">
        <v>2231092</v>
      </c>
      <c r="I30" s="17">
        <v>648625</v>
      </c>
      <c r="J30" s="17">
        <v>61692</v>
      </c>
      <c r="K30" s="17">
        <v>0</v>
      </c>
      <c r="L30" s="17">
        <v>0</v>
      </c>
      <c r="M30" s="12">
        <v>2941409</v>
      </c>
      <c r="N30" s="16">
        <v>389013</v>
      </c>
      <c r="O30" s="17">
        <v>43132</v>
      </c>
      <c r="P30" s="17">
        <v>9004</v>
      </c>
      <c r="Q30" s="17">
        <v>0</v>
      </c>
      <c r="R30" s="17">
        <v>0</v>
      </c>
      <c r="S30" s="12">
        <v>441149</v>
      </c>
      <c r="T30" s="16">
        <v>2172747</v>
      </c>
      <c r="U30" s="17">
        <v>214395</v>
      </c>
      <c r="V30" s="17">
        <v>0</v>
      </c>
      <c r="W30" s="17">
        <v>0</v>
      </c>
      <c r="X30" s="17">
        <v>1424</v>
      </c>
      <c r="Y30" s="12">
        <v>2388566</v>
      </c>
      <c r="Z30" s="16">
        <v>496442</v>
      </c>
      <c r="AA30" s="17">
        <v>165567</v>
      </c>
      <c r="AB30" s="17">
        <v>24444</v>
      </c>
      <c r="AC30" s="17">
        <v>0</v>
      </c>
      <c r="AD30" s="17">
        <v>0</v>
      </c>
      <c r="AE30" s="12">
        <v>686453</v>
      </c>
      <c r="AF30" s="16">
        <v>203</v>
      </c>
      <c r="AG30" s="17">
        <v>6458</v>
      </c>
      <c r="AH30" s="17">
        <v>9446</v>
      </c>
      <c r="AI30" s="17">
        <v>0</v>
      </c>
      <c r="AJ30" s="17">
        <v>0</v>
      </c>
      <c r="AK30" s="12">
        <v>16107</v>
      </c>
      <c r="AL30" s="16">
        <v>0</v>
      </c>
      <c r="AM30" s="17">
        <v>0</v>
      </c>
      <c r="AN30" s="17">
        <v>0</v>
      </c>
      <c r="AO30" s="17">
        <v>0</v>
      </c>
      <c r="AP30" s="17">
        <v>0</v>
      </c>
      <c r="AQ30" s="12">
        <v>0</v>
      </c>
    </row>
    <row r="31" spans="1:43" x14ac:dyDescent="0.3">
      <c r="A31" s="4" t="s">
        <v>21</v>
      </c>
      <c r="B31" s="92">
        <v>7971173.5999999996</v>
      </c>
      <c r="C31" s="87">
        <v>954808.71</v>
      </c>
      <c r="D31" s="87">
        <v>260796.87</v>
      </c>
      <c r="E31" s="87">
        <v>0</v>
      </c>
      <c r="F31" s="87">
        <v>387314.27999999997</v>
      </c>
      <c r="G31" s="93">
        <v>9574093.4600000009</v>
      </c>
      <c r="H31" s="16">
        <v>3087334.33</v>
      </c>
      <c r="I31" s="17">
        <v>627669.98</v>
      </c>
      <c r="J31" s="17">
        <v>74334.55</v>
      </c>
      <c r="K31" s="17">
        <v>0</v>
      </c>
      <c r="L31" s="17">
        <v>4308.43</v>
      </c>
      <c r="M31" s="12">
        <v>3793647.29</v>
      </c>
      <c r="N31" s="16">
        <v>3048206.44</v>
      </c>
      <c r="O31" s="17">
        <v>112225.25</v>
      </c>
      <c r="P31" s="17">
        <v>53839.15</v>
      </c>
      <c r="Q31" s="17">
        <v>0</v>
      </c>
      <c r="R31" s="17">
        <v>21129.89</v>
      </c>
      <c r="S31" s="12">
        <v>3235400.73</v>
      </c>
      <c r="T31" s="16">
        <v>1036802.48</v>
      </c>
      <c r="U31" s="17">
        <v>71876.59</v>
      </c>
      <c r="V31" s="17">
        <v>26945.17</v>
      </c>
      <c r="W31" s="17">
        <v>0</v>
      </c>
      <c r="X31" s="17">
        <v>282744.21999999997</v>
      </c>
      <c r="Y31" s="12">
        <v>1418368.46</v>
      </c>
      <c r="Z31" s="16">
        <v>88994.97</v>
      </c>
      <c r="AA31" s="17">
        <v>0</v>
      </c>
      <c r="AB31" s="17">
        <v>105678</v>
      </c>
      <c r="AC31" s="17">
        <v>0</v>
      </c>
      <c r="AD31" s="17">
        <v>348.83</v>
      </c>
      <c r="AE31" s="12">
        <v>195021.8</v>
      </c>
      <c r="AF31" s="16">
        <v>0</v>
      </c>
      <c r="AG31" s="17">
        <v>46374.23</v>
      </c>
      <c r="AH31" s="17">
        <v>0</v>
      </c>
      <c r="AI31" s="17">
        <v>0</v>
      </c>
      <c r="AJ31" s="17">
        <v>58785.62</v>
      </c>
      <c r="AK31" s="12">
        <v>105159.85</v>
      </c>
      <c r="AL31" s="16">
        <v>709835.38</v>
      </c>
      <c r="AM31" s="17">
        <v>96662.66</v>
      </c>
      <c r="AN31" s="17">
        <v>0</v>
      </c>
      <c r="AO31" s="17">
        <v>0</v>
      </c>
      <c r="AP31" s="17">
        <v>19997.29</v>
      </c>
      <c r="AQ31" s="12">
        <v>826495.33000000007</v>
      </c>
    </row>
    <row r="32" spans="1:43" x14ac:dyDescent="0.3">
      <c r="A32" s="4" t="s">
        <v>22</v>
      </c>
      <c r="B32" s="92">
        <v>4654224.4300000006</v>
      </c>
      <c r="C32" s="87">
        <v>1372588.6100000003</v>
      </c>
      <c r="D32" s="87">
        <v>0</v>
      </c>
      <c r="E32" s="87">
        <v>0</v>
      </c>
      <c r="F32" s="87">
        <v>195800.57</v>
      </c>
      <c r="G32" s="93">
        <v>6222613.6100000013</v>
      </c>
      <c r="H32" s="16">
        <v>0</v>
      </c>
      <c r="I32" s="17">
        <v>0</v>
      </c>
      <c r="J32" s="17">
        <v>0</v>
      </c>
      <c r="K32" s="17">
        <v>0</v>
      </c>
      <c r="L32" s="17">
        <v>0</v>
      </c>
      <c r="M32" s="12">
        <v>0</v>
      </c>
      <c r="N32" s="16">
        <v>72241.09</v>
      </c>
      <c r="O32" s="17">
        <v>635867.37000000023</v>
      </c>
      <c r="P32" s="17">
        <v>0</v>
      </c>
      <c r="Q32" s="17">
        <v>0</v>
      </c>
      <c r="R32" s="17">
        <v>5219.8300000000008</v>
      </c>
      <c r="S32" s="12">
        <v>713328.29000000015</v>
      </c>
      <c r="T32" s="16">
        <v>249210.54999999996</v>
      </c>
      <c r="U32" s="17">
        <v>102592.36000000002</v>
      </c>
      <c r="V32" s="17">
        <v>0</v>
      </c>
      <c r="W32" s="17">
        <v>0</v>
      </c>
      <c r="X32" s="17">
        <v>22031.530000000002</v>
      </c>
      <c r="Y32" s="12">
        <v>373834.44</v>
      </c>
      <c r="Z32" s="16">
        <v>3861152.43</v>
      </c>
      <c r="AA32" s="17">
        <v>575005.70000000019</v>
      </c>
      <c r="AB32" s="17">
        <v>0</v>
      </c>
      <c r="AC32" s="17">
        <v>0</v>
      </c>
      <c r="AD32" s="17">
        <v>29249.010000000006</v>
      </c>
      <c r="AE32" s="12">
        <v>4465407.1400000006</v>
      </c>
      <c r="AF32" s="16">
        <v>0</v>
      </c>
      <c r="AG32" s="17">
        <v>0</v>
      </c>
      <c r="AH32" s="17">
        <v>0</v>
      </c>
      <c r="AI32" s="17">
        <v>0</v>
      </c>
      <c r="AJ32" s="17">
        <v>0</v>
      </c>
      <c r="AK32" s="12">
        <v>0</v>
      </c>
      <c r="AL32" s="16">
        <v>471620.36</v>
      </c>
      <c r="AM32" s="17">
        <v>59123.18</v>
      </c>
      <c r="AN32" s="17">
        <v>0</v>
      </c>
      <c r="AO32" s="17">
        <v>0</v>
      </c>
      <c r="AP32" s="17">
        <v>139300.20000000001</v>
      </c>
      <c r="AQ32" s="12">
        <v>670043.74</v>
      </c>
    </row>
    <row r="33" spans="1:43" x14ac:dyDescent="0.3">
      <c r="A33" s="4" t="s">
        <v>23</v>
      </c>
      <c r="B33" s="92">
        <v>4175479.780798364</v>
      </c>
      <c r="C33" s="87">
        <v>1598557.9355847486</v>
      </c>
      <c r="D33" s="87">
        <v>417439.53006982966</v>
      </c>
      <c r="E33" s="87">
        <v>0</v>
      </c>
      <c r="F33" s="87">
        <v>0</v>
      </c>
      <c r="G33" s="93">
        <v>6191477.2464529425</v>
      </c>
      <c r="H33" s="16">
        <v>1280055.2398228974</v>
      </c>
      <c r="I33" s="17">
        <v>291564.7970280528</v>
      </c>
      <c r="J33" s="17">
        <v>114754.30620291347</v>
      </c>
      <c r="K33" s="17">
        <v>0</v>
      </c>
      <c r="L33" s="17">
        <v>0</v>
      </c>
      <c r="M33" s="12">
        <v>1686374.3430538636</v>
      </c>
      <c r="N33" s="16">
        <v>1479965.6083641485</v>
      </c>
      <c r="O33" s="17">
        <v>1030732.5355552845</v>
      </c>
      <c r="P33" s="17">
        <v>277559.86767302779</v>
      </c>
      <c r="Q33" s="17">
        <v>0</v>
      </c>
      <c r="R33" s="17">
        <v>0</v>
      </c>
      <c r="S33" s="12">
        <v>2788258.0115924608</v>
      </c>
      <c r="T33" s="16">
        <v>42593.859136461695</v>
      </c>
      <c r="U33" s="17">
        <v>46732.82966351894</v>
      </c>
      <c r="V33" s="17">
        <v>12908.086540907703</v>
      </c>
      <c r="W33" s="17">
        <v>0</v>
      </c>
      <c r="X33" s="17">
        <v>0</v>
      </c>
      <c r="Y33" s="12">
        <v>102234.77534088834</v>
      </c>
      <c r="Z33" s="16">
        <v>1350406.3877293717</v>
      </c>
      <c r="AA33" s="17">
        <v>187714.10788187626</v>
      </c>
      <c r="AB33" s="17">
        <v>12217.269652980727</v>
      </c>
      <c r="AC33" s="17">
        <v>0</v>
      </c>
      <c r="AD33" s="17">
        <v>0</v>
      </c>
      <c r="AE33" s="12">
        <v>1550337.7652642285</v>
      </c>
      <c r="AF33" s="16">
        <v>0</v>
      </c>
      <c r="AG33" s="17">
        <v>0</v>
      </c>
      <c r="AH33" s="17">
        <v>0</v>
      </c>
      <c r="AI33" s="17">
        <v>0</v>
      </c>
      <c r="AJ33" s="17">
        <v>0</v>
      </c>
      <c r="AK33" s="12">
        <v>0</v>
      </c>
      <c r="AL33" s="16">
        <v>22458.685745484483</v>
      </c>
      <c r="AM33" s="17">
        <v>41813.665456016155</v>
      </c>
      <c r="AN33" s="17">
        <v>0</v>
      </c>
      <c r="AO33" s="17">
        <v>0</v>
      </c>
      <c r="AP33" s="17">
        <v>0</v>
      </c>
      <c r="AQ33" s="12">
        <v>64272.351201500642</v>
      </c>
    </row>
    <row r="34" spans="1:43" ht="13.25" customHeight="1" x14ac:dyDescent="0.3">
      <c r="A34" s="4" t="s">
        <v>24</v>
      </c>
      <c r="B34" s="92">
        <v>10786894.43</v>
      </c>
      <c r="C34" s="87">
        <v>1768893.9000000001</v>
      </c>
      <c r="D34" s="87">
        <v>389104</v>
      </c>
      <c r="E34" s="87">
        <v>0</v>
      </c>
      <c r="F34" s="87">
        <v>-18500</v>
      </c>
      <c r="G34" s="93">
        <v>12926392.329999998</v>
      </c>
      <c r="H34" s="16">
        <v>3942848.84</v>
      </c>
      <c r="I34" s="17">
        <v>794256.38</v>
      </c>
      <c r="J34" s="17">
        <v>125545</v>
      </c>
      <c r="K34" s="17">
        <v>0</v>
      </c>
      <c r="L34" s="17">
        <v>0</v>
      </c>
      <c r="M34" s="12">
        <v>4862650.22</v>
      </c>
      <c r="N34" s="16">
        <v>4916859.6399999997</v>
      </c>
      <c r="O34" s="17">
        <v>507243.56</v>
      </c>
      <c r="P34" s="17">
        <v>56202</v>
      </c>
      <c r="Q34" s="17">
        <v>0</v>
      </c>
      <c r="R34" s="17">
        <v>0</v>
      </c>
      <c r="S34" s="12">
        <v>5480305.1999999993</v>
      </c>
      <c r="T34" s="16">
        <v>1259541.08</v>
      </c>
      <c r="U34" s="17">
        <v>284257.2</v>
      </c>
      <c r="V34" s="17">
        <v>56692</v>
      </c>
      <c r="W34" s="17">
        <v>0</v>
      </c>
      <c r="X34" s="17">
        <v>-18500</v>
      </c>
      <c r="Y34" s="12">
        <v>1581990.28</v>
      </c>
      <c r="Z34" s="16">
        <v>280761.75</v>
      </c>
      <c r="AA34" s="17">
        <v>119190.04</v>
      </c>
      <c r="AB34" s="17">
        <v>149131</v>
      </c>
      <c r="AC34" s="17">
        <v>0</v>
      </c>
      <c r="AD34" s="17">
        <v>0</v>
      </c>
      <c r="AE34" s="12">
        <v>549082.79</v>
      </c>
      <c r="AF34" s="16">
        <v>0</v>
      </c>
      <c r="AG34" s="17">
        <v>5590.1</v>
      </c>
      <c r="AH34" s="17">
        <v>1534</v>
      </c>
      <c r="AI34" s="17">
        <v>0</v>
      </c>
      <c r="AJ34" s="17">
        <v>0</v>
      </c>
      <c r="AK34" s="12">
        <v>7124.1</v>
      </c>
      <c r="AL34" s="16">
        <v>386883.12</v>
      </c>
      <c r="AM34" s="17">
        <v>58356.62</v>
      </c>
      <c r="AN34" s="17">
        <v>0</v>
      </c>
      <c r="AO34" s="17">
        <v>0</v>
      </c>
      <c r="AP34" s="17">
        <v>0</v>
      </c>
      <c r="AQ34" s="12">
        <v>445239.74</v>
      </c>
    </row>
    <row r="35" spans="1:43" x14ac:dyDescent="0.3">
      <c r="A35" s="4" t="s">
        <v>25</v>
      </c>
      <c r="B35" s="92">
        <v>13482286.323156368</v>
      </c>
      <c r="C35" s="87">
        <v>9330023.0242090467</v>
      </c>
      <c r="D35" s="87">
        <v>1110208.7256</v>
      </c>
      <c r="E35" s="87">
        <v>0</v>
      </c>
      <c r="F35" s="87">
        <v>730616.29573500354</v>
      </c>
      <c r="G35" s="93">
        <v>24653134.368700419</v>
      </c>
      <c r="H35" s="16">
        <v>1680660.2068002028</v>
      </c>
      <c r="I35" s="17">
        <v>7060202.5297847027</v>
      </c>
      <c r="J35" s="17">
        <v>38945.923799999997</v>
      </c>
      <c r="K35" s="17">
        <v>0</v>
      </c>
      <c r="L35" s="17">
        <v>654704.06752869242</v>
      </c>
      <c r="M35" s="12">
        <v>9434512.7279135995</v>
      </c>
      <c r="N35" s="16">
        <v>6383518.0480029797</v>
      </c>
      <c r="O35" s="17">
        <v>742694.41846518114</v>
      </c>
      <c r="P35" s="17">
        <v>9959.4030000000002</v>
      </c>
      <c r="Q35" s="17">
        <v>0</v>
      </c>
      <c r="R35" s="17">
        <v>32042.067127364717</v>
      </c>
      <c r="S35" s="12">
        <v>7168213.9365955256</v>
      </c>
      <c r="T35" s="16">
        <v>3556194.1940133348</v>
      </c>
      <c r="U35" s="17">
        <v>709613.41245564539</v>
      </c>
      <c r="V35" s="17">
        <v>500131.40869999991</v>
      </c>
      <c r="W35" s="17">
        <v>0</v>
      </c>
      <c r="X35" s="17">
        <v>32045.781750933831</v>
      </c>
      <c r="Y35" s="12">
        <v>4797984.796919914</v>
      </c>
      <c r="Z35" s="16">
        <v>1051180.2624907414</v>
      </c>
      <c r="AA35" s="17">
        <v>516578.82684335439</v>
      </c>
      <c r="AB35" s="17">
        <v>362698.96020000015</v>
      </c>
      <c r="AC35" s="17">
        <v>0</v>
      </c>
      <c r="AD35" s="17">
        <v>3919.1672038064926</v>
      </c>
      <c r="AE35" s="12">
        <v>1934377.2167379025</v>
      </c>
      <c r="AF35" s="16">
        <v>0</v>
      </c>
      <c r="AG35" s="17">
        <v>0</v>
      </c>
      <c r="AH35" s="17">
        <v>0</v>
      </c>
      <c r="AI35" s="17">
        <v>0</v>
      </c>
      <c r="AJ35" s="17">
        <v>0</v>
      </c>
      <c r="AK35" s="12">
        <v>0</v>
      </c>
      <c r="AL35" s="16">
        <v>810733.61184910871</v>
      </c>
      <c r="AM35" s="17">
        <v>300933.83666016301</v>
      </c>
      <c r="AN35" s="17">
        <v>198473.02989999999</v>
      </c>
      <c r="AO35" s="17">
        <v>0</v>
      </c>
      <c r="AP35" s="17">
        <v>7905.2121242061312</v>
      </c>
      <c r="AQ35" s="12">
        <v>1318045.6905334778</v>
      </c>
    </row>
    <row r="36" spans="1:43" x14ac:dyDescent="0.3">
      <c r="A36" s="4" t="s">
        <v>26</v>
      </c>
      <c r="B36" s="92">
        <v>31639832.73999998</v>
      </c>
      <c r="C36" s="87">
        <v>5400725.0499999998</v>
      </c>
      <c r="D36" s="87">
        <v>1923235.46</v>
      </c>
      <c r="E36" s="87">
        <v>593.75</v>
      </c>
      <c r="F36" s="87">
        <v>1693875.3200000003</v>
      </c>
      <c r="G36" s="93">
        <v>40658262.319999985</v>
      </c>
      <c r="H36" s="16">
        <v>16417031.409999983</v>
      </c>
      <c r="I36" s="17">
        <v>2725227.7899999996</v>
      </c>
      <c r="J36" s="17">
        <v>316210.82999999996</v>
      </c>
      <c r="K36" s="17">
        <v>0</v>
      </c>
      <c r="L36" s="17">
        <v>639037.44000000006</v>
      </c>
      <c r="M36" s="12">
        <v>20097507.469999984</v>
      </c>
      <c r="N36" s="16">
        <v>6783272.1500000004</v>
      </c>
      <c r="O36" s="17">
        <v>1177860.7300000002</v>
      </c>
      <c r="P36" s="17">
        <v>22783.05</v>
      </c>
      <c r="Q36" s="17">
        <v>0</v>
      </c>
      <c r="R36" s="17">
        <v>357799.91</v>
      </c>
      <c r="S36" s="12">
        <v>8341715.8400000008</v>
      </c>
      <c r="T36" s="16">
        <v>1428658.3599999996</v>
      </c>
      <c r="U36" s="17">
        <v>355557.06000000011</v>
      </c>
      <c r="V36" s="17">
        <v>562695.03</v>
      </c>
      <c r="W36" s="17">
        <v>593.75</v>
      </c>
      <c r="X36" s="17">
        <v>1230617.04</v>
      </c>
      <c r="Y36" s="12">
        <v>3578121.2399999998</v>
      </c>
      <c r="Z36" s="16">
        <v>3344870.8499999992</v>
      </c>
      <c r="AA36" s="17">
        <v>800465.87000000023</v>
      </c>
      <c r="AB36" s="17">
        <v>655349.39999999991</v>
      </c>
      <c r="AC36" s="17">
        <v>0</v>
      </c>
      <c r="AD36" s="17">
        <v>111449.24000000002</v>
      </c>
      <c r="AE36" s="12">
        <v>4912135.3599999994</v>
      </c>
      <c r="AF36" s="16">
        <v>0</v>
      </c>
      <c r="AG36" s="17">
        <v>0</v>
      </c>
      <c r="AH36" s="17">
        <v>0</v>
      </c>
      <c r="AI36" s="17">
        <v>0</v>
      </c>
      <c r="AJ36" s="17">
        <v>0</v>
      </c>
      <c r="AK36" s="12">
        <v>0</v>
      </c>
      <c r="AL36" s="16">
        <v>3665999.97</v>
      </c>
      <c r="AM36" s="17">
        <v>341613.60000000003</v>
      </c>
      <c r="AN36" s="17">
        <v>366197.15</v>
      </c>
      <c r="AO36" s="17">
        <v>0</v>
      </c>
      <c r="AP36" s="17">
        <v>-645028.30999999994</v>
      </c>
      <c r="AQ36" s="12">
        <v>3728782.4100000006</v>
      </c>
    </row>
    <row r="37" spans="1:43" x14ac:dyDescent="0.3">
      <c r="A37" s="4" t="s">
        <v>27</v>
      </c>
      <c r="B37" s="92">
        <v>12925319</v>
      </c>
      <c r="C37" s="87">
        <v>4959072</v>
      </c>
      <c r="D37" s="87">
        <v>0</v>
      </c>
      <c r="E37" s="87">
        <v>0</v>
      </c>
      <c r="F37" s="87">
        <v>3036</v>
      </c>
      <c r="G37" s="93">
        <v>17887427</v>
      </c>
      <c r="H37" s="16">
        <v>522807</v>
      </c>
      <c r="I37" s="17">
        <v>603628</v>
      </c>
      <c r="J37" s="17">
        <v>0</v>
      </c>
      <c r="K37" s="17">
        <v>0</v>
      </c>
      <c r="L37" s="17">
        <v>0</v>
      </c>
      <c r="M37" s="12">
        <v>1126435</v>
      </c>
      <c r="N37" s="16">
        <v>1504975</v>
      </c>
      <c r="O37" s="17">
        <v>90769</v>
      </c>
      <c r="P37" s="17">
        <v>0</v>
      </c>
      <c r="Q37" s="17">
        <v>0</v>
      </c>
      <c r="R37" s="17">
        <v>3036</v>
      </c>
      <c r="S37" s="12">
        <v>1598780</v>
      </c>
      <c r="T37" s="16">
        <v>1340832</v>
      </c>
      <c r="U37" s="17">
        <v>1308710</v>
      </c>
      <c r="V37" s="17">
        <v>0</v>
      </c>
      <c r="W37" s="17">
        <v>0</v>
      </c>
      <c r="X37" s="17">
        <v>0</v>
      </c>
      <c r="Y37" s="12">
        <v>2649542</v>
      </c>
      <c r="Z37" s="16">
        <v>3977979</v>
      </c>
      <c r="AA37" s="17">
        <v>2418989</v>
      </c>
      <c r="AB37" s="17">
        <v>0</v>
      </c>
      <c r="AC37" s="17">
        <v>0</v>
      </c>
      <c r="AD37" s="17">
        <v>0</v>
      </c>
      <c r="AE37" s="12">
        <v>6396968</v>
      </c>
      <c r="AF37" s="16">
        <v>0</v>
      </c>
      <c r="AG37" s="17">
        <v>-572</v>
      </c>
      <c r="AH37" s="17">
        <v>0</v>
      </c>
      <c r="AI37" s="17">
        <v>0</v>
      </c>
      <c r="AJ37" s="17">
        <v>0</v>
      </c>
      <c r="AK37" s="12">
        <v>-572</v>
      </c>
      <c r="AL37" s="16">
        <v>5578726</v>
      </c>
      <c r="AM37" s="17">
        <v>537548</v>
      </c>
      <c r="AN37" s="17">
        <v>0</v>
      </c>
      <c r="AO37" s="17">
        <v>0</v>
      </c>
      <c r="AP37" s="17">
        <v>0</v>
      </c>
      <c r="AQ37" s="12">
        <v>6116274</v>
      </c>
    </row>
    <row r="38" spans="1:43" x14ac:dyDescent="0.3">
      <c r="A38" s="4" t="s">
        <v>28</v>
      </c>
      <c r="B38" s="92">
        <v>1282907</v>
      </c>
      <c r="C38" s="87">
        <v>499788</v>
      </c>
      <c r="D38" s="87">
        <v>0</v>
      </c>
      <c r="E38" s="87">
        <v>0</v>
      </c>
      <c r="F38" s="87">
        <v>57243</v>
      </c>
      <c r="G38" s="93">
        <v>1839938</v>
      </c>
      <c r="H38" s="16">
        <v>328305</v>
      </c>
      <c r="I38" s="17">
        <v>439611</v>
      </c>
      <c r="J38" s="17">
        <v>0</v>
      </c>
      <c r="K38" s="17">
        <v>0</v>
      </c>
      <c r="L38" s="17">
        <v>0</v>
      </c>
      <c r="M38" s="12">
        <v>767916</v>
      </c>
      <c r="N38" s="16">
        <v>0</v>
      </c>
      <c r="O38" s="17">
        <v>0</v>
      </c>
      <c r="P38" s="17">
        <v>0</v>
      </c>
      <c r="Q38" s="17">
        <v>0</v>
      </c>
      <c r="R38" s="17">
        <v>0</v>
      </c>
      <c r="S38" s="12">
        <v>0</v>
      </c>
      <c r="T38" s="16">
        <v>833537</v>
      </c>
      <c r="U38" s="17">
        <v>22522</v>
      </c>
      <c r="V38" s="17">
        <v>0</v>
      </c>
      <c r="W38" s="17">
        <v>0</v>
      </c>
      <c r="X38" s="17">
        <v>127</v>
      </c>
      <c r="Y38" s="12">
        <v>856186</v>
      </c>
      <c r="Z38" s="16">
        <v>56017</v>
      </c>
      <c r="AA38" s="17">
        <v>7675</v>
      </c>
      <c r="AB38" s="17">
        <v>0</v>
      </c>
      <c r="AC38" s="17">
        <v>0</v>
      </c>
      <c r="AD38" s="17">
        <v>57116</v>
      </c>
      <c r="AE38" s="12">
        <v>120808</v>
      </c>
      <c r="AF38" s="16">
        <v>0</v>
      </c>
      <c r="AG38" s="17">
        <v>0</v>
      </c>
      <c r="AH38" s="17">
        <v>0</v>
      </c>
      <c r="AI38" s="17">
        <v>0</v>
      </c>
      <c r="AJ38" s="17">
        <v>0</v>
      </c>
      <c r="AK38" s="12">
        <v>0</v>
      </c>
      <c r="AL38" s="16">
        <v>65048</v>
      </c>
      <c r="AM38" s="17">
        <v>29980</v>
      </c>
      <c r="AN38" s="17">
        <v>0</v>
      </c>
      <c r="AO38" s="17">
        <v>0</v>
      </c>
      <c r="AP38" s="17">
        <v>0</v>
      </c>
      <c r="AQ38" s="12">
        <v>95028</v>
      </c>
    </row>
    <row r="39" spans="1:43" x14ac:dyDescent="0.3">
      <c r="A39" s="4" t="s">
        <v>29</v>
      </c>
      <c r="B39" s="92">
        <v>290310.37</v>
      </c>
      <c r="C39" s="87">
        <v>127142.14000000001</v>
      </c>
      <c r="D39" s="87">
        <v>10681.58</v>
      </c>
      <c r="E39" s="87">
        <v>0</v>
      </c>
      <c r="F39" s="87">
        <v>12996.140000000001</v>
      </c>
      <c r="G39" s="93">
        <v>441130.23</v>
      </c>
      <c r="H39" s="16">
        <v>123684.45</v>
      </c>
      <c r="I39" s="17">
        <v>0</v>
      </c>
      <c r="J39" s="17">
        <v>0</v>
      </c>
      <c r="K39" s="17">
        <v>0</v>
      </c>
      <c r="L39" s="17">
        <v>0</v>
      </c>
      <c r="M39" s="12">
        <v>123684.45</v>
      </c>
      <c r="N39" s="16">
        <v>148430.78</v>
      </c>
      <c r="O39" s="17">
        <v>24014.15</v>
      </c>
      <c r="P39" s="17">
        <v>4386</v>
      </c>
      <c r="Q39" s="17">
        <v>0</v>
      </c>
      <c r="R39" s="17">
        <v>12369.69</v>
      </c>
      <c r="S39" s="12">
        <v>189200.62</v>
      </c>
      <c r="T39" s="16">
        <v>0</v>
      </c>
      <c r="U39" s="17">
        <v>55550.92</v>
      </c>
      <c r="V39" s="17">
        <v>0</v>
      </c>
      <c r="W39" s="17">
        <v>0</v>
      </c>
      <c r="X39" s="17">
        <v>0</v>
      </c>
      <c r="Y39" s="12">
        <v>55550.92</v>
      </c>
      <c r="Z39" s="16">
        <v>18195.14</v>
      </c>
      <c r="AA39" s="17">
        <v>47577.07</v>
      </c>
      <c r="AB39" s="17">
        <v>6295.58</v>
      </c>
      <c r="AC39" s="17">
        <v>0</v>
      </c>
      <c r="AD39" s="17">
        <v>626.45000000000005</v>
      </c>
      <c r="AE39" s="12">
        <v>72694.239999999991</v>
      </c>
      <c r="AF39" s="16">
        <v>0</v>
      </c>
      <c r="AG39" s="17">
        <v>0</v>
      </c>
      <c r="AH39" s="17">
        <v>0</v>
      </c>
      <c r="AI39" s="17">
        <v>0</v>
      </c>
      <c r="AJ39" s="17">
        <v>0</v>
      </c>
      <c r="AK39" s="12">
        <v>0</v>
      </c>
      <c r="AL39" s="16">
        <v>0</v>
      </c>
      <c r="AM39" s="17">
        <v>0</v>
      </c>
      <c r="AN39" s="17">
        <v>0</v>
      </c>
      <c r="AO39" s="17">
        <v>0</v>
      </c>
      <c r="AP39" s="17">
        <v>0</v>
      </c>
      <c r="AQ39" s="12">
        <v>0</v>
      </c>
    </row>
    <row r="40" spans="1:43" x14ac:dyDescent="0.3">
      <c r="A40" s="4" t="s">
        <v>30</v>
      </c>
      <c r="B40" s="92">
        <v>9048836</v>
      </c>
      <c r="C40" s="87">
        <v>2572005</v>
      </c>
      <c r="D40" s="87">
        <v>0</v>
      </c>
      <c r="E40" s="87">
        <v>0</v>
      </c>
      <c r="F40" s="87">
        <v>22068</v>
      </c>
      <c r="G40" s="93">
        <v>11642909</v>
      </c>
      <c r="H40" s="16">
        <v>3944384</v>
      </c>
      <c r="I40" s="17">
        <v>410301</v>
      </c>
      <c r="J40" s="17">
        <v>0</v>
      </c>
      <c r="K40" s="17">
        <v>0</v>
      </c>
      <c r="L40" s="17">
        <v>9723</v>
      </c>
      <c r="M40" s="12">
        <v>4364408</v>
      </c>
      <c r="N40" s="16">
        <v>1454621</v>
      </c>
      <c r="O40" s="17">
        <v>158830</v>
      </c>
      <c r="P40" s="17">
        <v>0</v>
      </c>
      <c r="Q40" s="17">
        <v>0</v>
      </c>
      <c r="R40" s="17">
        <v>12345</v>
      </c>
      <c r="S40" s="12">
        <v>1625796</v>
      </c>
      <c r="T40" s="16">
        <v>2802644</v>
      </c>
      <c r="U40" s="17">
        <v>1919470</v>
      </c>
      <c r="V40" s="17">
        <v>0</v>
      </c>
      <c r="W40" s="17">
        <v>0</v>
      </c>
      <c r="X40" s="17">
        <v>0</v>
      </c>
      <c r="Y40" s="12">
        <v>4722114</v>
      </c>
      <c r="Z40" s="16">
        <v>847187</v>
      </c>
      <c r="AA40" s="17">
        <v>83404</v>
      </c>
      <c r="AB40" s="17">
        <v>0</v>
      </c>
      <c r="AC40" s="17">
        <v>0</v>
      </c>
      <c r="AD40" s="17">
        <v>0</v>
      </c>
      <c r="AE40" s="12">
        <v>930591</v>
      </c>
      <c r="AF40" s="16">
        <v>0</v>
      </c>
      <c r="AG40" s="17">
        <v>0</v>
      </c>
      <c r="AH40" s="17">
        <v>0</v>
      </c>
      <c r="AI40" s="17">
        <v>0</v>
      </c>
      <c r="AJ40" s="17">
        <v>0</v>
      </c>
      <c r="AK40" s="12">
        <v>0</v>
      </c>
      <c r="AL40" s="16">
        <v>0</v>
      </c>
      <c r="AM40" s="17">
        <v>0</v>
      </c>
      <c r="AN40" s="17">
        <v>0</v>
      </c>
      <c r="AO40" s="17">
        <v>0</v>
      </c>
      <c r="AP40" s="17">
        <v>0</v>
      </c>
      <c r="AQ40" s="12">
        <v>0</v>
      </c>
    </row>
    <row r="41" spans="1:43" x14ac:dyDescent="0.3">
      <c r="A41" s="4" t="s">
        <v>31</v>
      </c>
      <c r="B41" s="92">
        <v>2468108.3199999998</v>
      </c>
      <c r="C41" s="87">
        <v>337121.36000000004</v>
      </c>
      <c r="D41" s="87">
        <v>171971.07</v>
      </c>
      <c r="E41" s="87">
        <v>3418</v>
      </c>
      <c r="F41" s="87">
        <v>676107.58000000007</v>
      </c>
      <c r="G41" s="93">
        <v>3656726.33</v>
      </c>
      <c r="H41" s="16">
        <v>0</v>
      </c>
      <c r="I41" s="17">
        <v>0</v>
      </c>
      <c r="J41" s="17">
        <v>0</v>
      </c>
      <c r="K41" s="17">
        <v>0</v>
      </c>
      <c r="L41" s="17">
        <v>0</v>
      </c>
      <c r="M41" s="12">
        <v>0</v>
      </c>
      <c r="N41" s="16">
        <v>788153.6</v>
      </c>
      <c r="O41" s="17">
        <v>108158.3</v>
      </c>
      <c r="P41" s="17">
        <v>2782.43</v>
      </c>
      <c r="Q41" s="17">
        <v>3418</v>
      </c>
      <c r="R41" s="17">
        <v>94537.52</v>
      </c>
      <c r="S41" s="12">
        <v>997049.85000000009</v>
      </c>
      <c r="T41" s="16">
        <v>1000265.33</v>
      </c>
      <c r="U41" s="17">
        <v>205970.34000000003</v>
      </c>
      <c r="V41" s="17">
        <v>101306.98000000001</v>
      </c>
      <c r="W41" s="17">
        <v>0</v>
      </c>
      <c r="X41" s="17">
        <v>408617.24</v>
      </c>
      <c r="Y41" s="12">
        <v>1716159.89</v>
      </c>
      <c r="Z41" s="16">
        <v>1653.88</v>
      </c>
      <c r="AA41" s="17">
        <v>15218.630000000001</v>
      </c>
      <c r="AB41" s="17">
        <v>63785.66</v>
      </c>
      <c r="AC41" s="17">
        <v>0</v>
      </c>
      <c r="AD41" s="17">
        <v>30668.79</v>
      </c>
      <c r="AE41" s="12">
        <v>111326.96000000002</v>
      </c>
      <c r="AF41" s="16">
        <v>25661.51</v>
      </c>
      <c r="AG41" s="17">
        <v>7774.09</v>
      </c>
      <c r="AH41" s="17">
        <v>0</v>
      </c>
      <c r="AI41" s="17">
        <v>0</v>
      </c>
      <c r="AJ41" s="17">
        <v>13669.03</v>
      </c>
      <c r="AK41" s="12">
        <v>47104.63</v>
      </c>
      <c r="AL41" s="16">
        <v>652374</v>
      </c>
      <c r="AM41" s="17">
        <v>0</v>
      </c>
      <c r="AN41" s="17">
        <v>4096</v>
      </c>
      <c r="AO41" s="17">
        <v>0</v>
      </c>
      <c r="AP41" s="17">
        <v>128615</v>
      </c>
      <c r="AQ41" s="12">
        <v>785085</v>
      </c>
    </row>
    <row r="42" spans="1:43" x14ac:dyDescent="0.3">
      <c r="A42" s="4" t="s">
        <v>32</v>
      </c>
      <c r="B42" s="92">
        <v>34074507.676478922</v>
      </c>
      <c r="C42" s="87">
        <v>10026057.00349143</v>
      </c>
      <c r="D42" s="87">
        <v>1107566.2104247322</v>
      </c>
      <c r="E42" s="87">
        <v>0</v>
      </c>
      <c r="F42" s="87">
        <v>975385.62615414069</v>
      </c>
      <c r="G42" s="93">
        <v>46183516.51654923</v>
      </c>
      <c r="H42" s="16">
        <v>5081125.794882901</v>
      </c>
      <c r="I42" s="17">
        <v>2289401.2804274061</v>
      </c>
      <c r="J42" s="17">
        <v>153458.4</v>
      </c>
      <c r="K42" s="17">
        <v>0</v>
      </c>
      <c r="L42" s="17">
        <v>8574.2653025936615</v>
      </c>
      <c r="M42" s="12">
        <v>7532559.7406129008</v>
      </c>
      <c r="N42" s="16">
        <v>8861134.9675653409</v>
      </c>
      <c r="O42" s="17">
        <v>1269013.5475273426</v>
      </c>
      <c r="P42" s="17">
        <v>105365.73671928469</v>
      </c>
      <c r="Q42" s="17">
        <v>0</v>
      </c>
      <c r="R42" s="17">
        <v>28354.106616703182</v>
      </c>
      <c r="S42" s="12">
        <v>10263868.358428672</v>
      </c>
      <c r="T42" s="16">
        <v>2451299.4144079094</v>
      </c>
      <c r="U42" s="17">
        <v>966830.52589960769</v>
      </c>
      <c r="V42" s="17">
        <v>167431.28773447534</v>
      </c>
      <c r="W42" s="17">
        <v>0</v>
      </c>
      <c r="X42" s="17">
        <v>735406.34306894289</v>
      </c>
      <c r="Y42" s="12">
        <v>4320967.5711109359</v>
      </c>
      <c r="Z42" s="16">
        <v>15239177.37701962</v>
      </c>
      <c r="AA42" s="17">
        <v>4825496.7383623375</v>
      </c>
      <c r="AB42" s="17">
        <v>678719.01059956593</v>
      </c>
      <c r="AC42" s="17">
        <v>0</v>
      </c>
      <c r="AD42" s="17">
        <v>186208.48877537466</v>
      </c>
      <c r="AE42" s="12">
        <v>20929601.614756897</v>
      </c>
      <c r="AF42" s="16">
        <v>39529.809484713151</v>
      </c>
      <c r="AG42" s="17">
        <v>165457.23399175543</v>
      </c>
      <c r="AH42" s="17">
        <v>0</v>
      </c>
      <c r="AI42" s="17">
        <v>0</v>
      </c>
      <c r="AJ42" s="17">
        <v>15000</v>
      </c>
      <c r="AK42" s="12">
        <v>219987.04347646859</v>
      </c>
      <c r="AL42" s="16">
        <v>2402240.3131184396</v>
      </c>
      <c r="AM42" s="17">
        <v>509857.67728298146</v>
      </c>
      <c r="AN42" s="17">
        <v>2591.7753714063197</v>
      </c>
      <c r="AO42" s="17">
        <v>0</v>
      </c>
      <c r="AP42" s="17">
        <v>1842.4223905263264</v>
      </c>
      <c r="AQ42" s="12">
        <v>2916532.1881633536</v>
      </c>
    </row>
    <row r="43" spans="1:43" x14ac:dyDescent="0.3">
      <c r="A43" s="4" t="s">
        <v>33</v>
      </c>
      <c r="B43" s="92">
        <v>1067823</v>
      </c>
      <c r="C43" s="87">
        <v>209234</v>
      </c>
      <c r="D43" s="87">
        <v>0</v>
      </c>
      <c r="E43" s="87">
        <v>0</v>
      </c>
      <c r="F43" s="87">
        <v>34598</v>
      </c>
      <c r="G43" s="93">
        <v>1311655</v>
      </c>
      <c r="H43" s="16">
        <v>76172</v>
      </c>
      <c r="I43" s="17">
        <v>80308</v>
      </c>
      <c r="J43" s="17">
        <v>0</v>
      </c>
      <c r="K43" s="17">
        <v>0</v>
      </c>
      <c r="L43" s="17">
        <v>20101</v>
      </c>
      <c r="M43" s="12">
        <v>176581</v>
      </c>
      <c r="N43" s="16">
        <v>408219</v>
      </c>
      <c r="O43" s="17">
        <v>55701</v>
      </c>
      <c r="P43" s="17">
        <v>0</v>
      </c>
      <c r="Q43" s="17">
        <v>0</v>
      </c>
      <c r="R43" s="17">
        <v>6535</v>
      </c>
      <c r="S43" s="12">
        <v>470455</v>
      </c>
      <c r="T43" s="16">
        <v>178191</v>
      </c>
      <c r="U43" s="17">
        <v>48829</v>
      </c>
      <c r="V43" s="17">
        <v>0</v>
      </c>
      <c r="W43" s="17">
        <v>0</v>
      </c>
      <c r="X43" s="17">
        <v>7414</v>
      </c>
      <c r="Y43" s="12">
        <v>234434</v>
      </c>
      <c r="Z43" s="16">
        <v>52680</v>
      </c>
      <c r="AA43" s="17">
        <v>23118</v>
      </c>
      <c r="AB43" s="17">
        <v>0</v>
      </c>
      <c r="AC43" s="17">
        <v>0</v>
      </c>
      <c r="AD43" s="17">
        <v>0</v>
      </c>
      <c r="AE43" s="12">
        <v>75798</v>
      </c>
      <c r="AF43" s="16">
        <v>0</v>
      </c>
      <c r="AG43" s="17">
        <v>0</v>
      </c>
      <c r="AH43" s="17">
        <v>0</v>
      </c>
      <c r="AI43" s="17">
        <v>0</v>
      </c>
      <c r="AJ43" s="17">
        <v>0</v>
      </c>
      <c r="AK43" s="12">
        <v>0</v>
      </c>
      <c r="AL43" s="16">
        <v>352561</v>
      </c>
      <c r="AM43" s="17">
        <v>1278</v>
      </c>
      <c r="AN43" s="17">
        <v>0</v>
      </c>
      <c r="AO43" s="17">
        <v>0</v>
      </c>
      <c r="AP43" s="17">
        <v>548</v>
      </c>
      <c r="AQ43" s="12">
        <v>354387</v>
      </c>
    </row>
    <row r="44" spans="1:43" x14ac:dyDescent="0.3">
      <c r="A44" s="4" t="s">
        <v>34</v>
      </c>
      <c r="B44" s="92">
        <v>21211494</v>
      </c>
      <c r="C44" s="87">
        <v>5547337.4199999999</v>
      </c>
      <c r="D44" s="87">
        <v>992958</v>
      </c>
      <c r="E44" s="87">
        <v>0</v>
      </c>
      <c r="F44" s="87">
        <v>0</v>
      </c>
      <c r="G44" s="93">
        <v>27751789.419999998</v>
      </c>
      <c r="H44" s="16">
        <v>18904695</v>
      </c>
      <c r="I44" s="17">
        <v>3308059.5</v>
      </c>
      <c r="J44" s="17">
        <v>254513</v>
      </c>
      <c r="K44" s="17">
        <v>0</v>
      </c>
      <c r="L44" s="17">
        <v>0</v>
      </c>
      <c r="M44" s="12">
        <v>22467267.5</v>
      </c>
      <c r="N44" s="16">
        <v>496460</v>
      </c>
      <c r="O44" s="17">
        <v>101255.72</v>
      </c>
      <c r="P44" s="17">
        <v>10754</v>
      </c>
      <c r="Q44" s="17">
        <v>0</v>
      </c>
      <c r="R44" s="17">
        <v>0</v>
      </c>
      <c r="S44" s="12">
        <v>608469.72</v>
      </c>
      <c r="T44" s="16">
        <v>1810339</v>
      </c>
      <c r="U44" s="17">
        <v>2138022.2000000002</v>
      </c>
      <c r="V44" s="17">
        <v>293944</v>
      </c>
      <c r="W44" s="17">
        <v>0</v>
      </c>
      <c r="X44" s="17">
        <v>0</v>
      </c>
      <c r="Y44" s="12">
        <v>4242305.2</v>
      </c>
      <c r="Z44" s="16">
        <v>0</v>
      </c>
      <c r="AA44" s="17">
        <v>0</v>
      </c>
      <c r="AB44" s="17">
        <v>422993</v>
      </c>
      <c r="AC44" s="17">
        <v>0</v>
      </c>
      <c r="AD44" s="17">
        <v>0</v>
      </c>
      <c r="AE44" s="12">
        <v>422993</v>
      </c>
      <c r="AF44" s="16">
        <v>0</v>
      </c>
      <c r="AG44" s="17">
        <v>0</v>
      </c>
      <c r="AH44" s="17">
        <v>10754</v>
      </c>
      <c r="AI44" s="17">
        <v>0</v>
      </c>
      <c r="AJ44" s="17">
        <v>0</v>
      </c>
      <c r="AK44" s="12">
        <v>10754</v>
      </c>
      <c r="AL44" s="16">
        <v>0</v>
      </c>
      <c r="AM44" s="17">
        <v>0</v>
      </c>
      <c r="AN44" s="17">
        <v>0</v>
      </c>
      <c r="AO44" s="17">
        <v>0</v>
      </c>
      <c r="AP44" s="17">
        <v>0</v>
      </c>
      <c r="AQ44" s="12">
        <v>0</v>
      </c>
    </row>
    <row r="45" spans="1:43" x14ac:dyDescent="0.3">
      <c r="A45" s="4" t="s">
        <v>35</v>
      </c>
      <c r="B45" s="92">
        <v>21957669</v>
      </c>
      <c r="C45" s="87">
        <v>4057906</v>
      </c>
      <c r="D45" s="87">
        <v>1259831.049096022</v>
      </c>
      <c r="E45" s="87">
        <v>0</v>
      </c>
      <c r="F45" s="87">
        <v>1458922</v>
      </c>
      <c r="G45" s="93">
        <v>28734328.049096018</v>
      </c>
      <c r="H45" s="16">
        <v>6348551</v>
      </c>
      <c r="I45" s="17">
        <v>515942</v>
      </c>
      <c r="J45" s="17">
        <v>105079.73008451257</v>
      </c>
      <c r="K45" s="17">
        <v>0</v>
      </c>
      <c r="L45" s="17">
        <v>4146</v>
      </c>
      <c r="M45" s="12">
        <v>6973718.7300845124</v>
      </c>
      <c r="N45" s="16">
        <v>3722130</v>
      </c>
      <c r="O45" s="17">
        <v>304100</v>
      </c>
      <c r="P45" s="17">
        <v>12047.247383177571</v>
      </c>
      <c r="Q45" s="17">
        <v>0</v>
      </c>
      <c r="R45" s="17">
        <v>0</v>
      </c>
      <c r="S45" s="12">
        <v>4038277.2473831777</v>
      </c>
      <c r="T45" s="16">
        <v>2772898</v>
      </c>
      <c r="U45" s="17">
        <v>720969</v>
      </c>
      <c r="V45" s="17">
        <v>13483.87037037037</v>
      </c>
      <c r="W45" s="17">
        <v>0</v>
      </c>
      <c r="X45" s="17">
        <v>1434709</v>
      </c>
      <c r="Y45" s="12">
        <v>4942059.8703703703</v>
      </c>
      <c r="Z45" s="16">
        <v>8420429</v>
      </c>
      <c r="AA45" s="17">
        <v>2326944</v>
      </c>
      <c r="AB45" s="17">
        <v>1088277.4552579615</v>
      </c>
      <c r="AC45" s="17">
        <v>0</v>
      </c>
      <c r="AD45" s="17">
        <v>20067</v>
      </c>
      <c r="AE45" s="12">
        <v>11855717.455257962</v>
      </c>
      <c r="AF45" s="16">
        <v>0</v>
      </c>
      <c r="AG45" s="17">
        <v>0</v>
      </c>
      <c r="AH45" s="17">
        <v>0</v>
      </c>
      <c r="AI45" s="17">
        <v>0</v>
      </c>
      <c r="AJ45" s="17">
        <v>0</v>
      </c>
      <c r="AK45" s="12">
        <v>0</v>
      </c>
      <c r="AL45" s="16">
        <v>693661</v>
      </c>
      <c r="AM45" s="17">
        <v>189951</v>
      </c>
      <c r="AN45" s="17">
        <v>40942.746000000006</v>
      </c>
      <c r="AO45" s="17">
        <v>0</v>
      </c>
      <c r="AP45" s="17">
        <v>0</v>
      </c>
      <c r="AQ45" s="12">
        <v>924554.74600000004</v>
      </c>
    </row>
    <row r="46" spans="1:43" x14ac:dyDescent="0.3">
      <c r="A46" s="4" t="s">
        <v>36</v>
      </c>
      <c r="B46" s="92">
        <v>15663726.268946774</v>
      </c>
      <c r="C46" s="87">
        <v>2131567.2848437959</v>
      </c>
      <c r="D46" s="87">
        <v>691696.62120136223</v>
      </c>
      <c r="E46" s="87">
        <v>658.4</v>
      </c>
      <c r="F46" s="87">
        <v>794161.4800000001</v>
      </c>
      <c r="G46" s="93">
        <v>19281810.054991931</v>
      </c>
      <c r="H46" s="16">
        <v>4535158.8745301524</v>
      </c>
      <c r="I46" s="17">
        <v>436988.06054972997</v>
      </c>
      <c r="J46" s="17">
        <v>286761.25961516798</v>
      </c>
      <c r="K46" s="17">
        <v>0</v>
      </c>
      <c r="L46" s="17">
        <v>16309.42</v>
      </c>
      <c r="M46" s="12">
        <v>5275217.6146950498</v>
      </c>
      <c r="N46" s="16">
        <v>2029534.7281187975</v>
      </c>
      <c r="O46" s="17">
        <v>181075.28004555427</v>
      </c>
      <c r="P46" s="17">
        <v>51809.445375506759</v>
      </c>
      <c r="Q46" s="17">
        <v>658.4</v>
      </c>
      <c r="R46" s="17">
        <v>0</v>
      </c>
      <c r="S46" s="12">
        <v>2263077.8535398585</v>
      </c>
      <c r="T46" s="16">
        <v>33896.932587529613</v>
      </c>
      <c r="U46" s="17">
        <v>90415.785914970387</v>
      </c>
      <c r="V46" s="17">
        <v>6263.9295097659069</v>
      </c>
      <c r="W46" s="17">
        <v>0</v>
      </c>
      <c r="X46" s="17">
        <v>685666.79</v>
      </c>
      <c r="Y46" s="12">
        <v>816243.43801226595</v>
      </c>
      <c r="Z46" s="16">
        <v>5698087.7789678369</v>
      </c>
      <c r="AA46" s="17">
        <v>1046548.216568784</v>
      </c>
      <c r="AB46" s="17">
        <v>311528.39667162561</v>
      </c>
      <c r="AC46" s="17">
        <v>0</v>
      </c>
      <c r="AD46" s="17">
        <v>92185.27</v>
      </c>
      <c r="AE46" s="12">
        <v>7148349.6622082461</v>
      </c>
      <c r="AF46" s="16">
        <v>0</v>
      </c>
      <c r="AG46" s="17">
        <v>0</v>
      </c>
      <c r="AH46" s="17">
        <v>16558.809000000001</v>
      </c>
      <c r="AI46" s="17">
        <v>0</v>
      </c>
      <c r="AJ46" s="17">
        <v>0</v>
      </c>
      <c r="AK46" s="12">
        <v>16558.809000000001</v>
      </c>
      <c r="AL46" s="16">
        <v>3367047.9547424568</v>
      </c>
      <c r="AM46" s="17">
        <v>376539.94176475739</v>
      </c>
      <c r="AN46" s="17">
        <v>18774.781029296024</v>
      </c>
      <c r="AO46" s="17">
        <v>0</v>
      </c>
      <c r="AP46" s="17">
        <v>0</v>
      </c>
      <c r="AQ46" s="12">
        <v>3762362.6775365104</v>
      </c>
    </row>
    <row r="47" spans="1:43" x14ac:dyDescent="0.3">
      <c r="A47" s="4" t="s">
        <v>37</v>
      </c>
      <c r="B47" s="92">
        <v>968358.47</v>
      </c>
      <c r="C47" s="87">
        <v>295949.68</v>
      </c>
      <c r="D47" s="87">
        <v>97087</v>
      </c>
      <c r="E47" s="87">
        <v>0</v>
      </c>
      <c r="F47" s="87">
        <v>0</v>
      </c>
      <c r="G47" s="93">
        <v>1361395.15</v>
      </c>
      <c r="H47" s="16">
        <v>0</v>
      </c>
      <c r="I47" s="17">
        <v>0</v>
      </c>
      <c r="J47" s="17">
        <v>0</v>
      </c>
      <c r="K47" s="17">
        <v>0</v>
      </c>
      <c r="L47" s="17">
        <v>0</v>
      </c>
      <c r="M47" s="12">
        <v>0</v>
      </c>
      <c r="N47" s="16">
        <v>247726.47</v>
      </c>
      <c r="O47" s="17">
        <v>64883.199999999997</v>
      </c>
      <c r="P47" s="17">
        <v>0</v>
      </c>
      <c r="Q47" s="17">
        <v>0</v>
      </c>
      <c r="R47" s="17">
        <v>0</v>
      </c>
      <c r="S47" s="12">
        <v>312609.67</v>
      </c>
      <c r="T47" s="16">
        <v>106.08</v>
      </c>
      <c r="U47" s="17">
        <v>30578.959999999999</v>
      </c>
      <c r="V47" s="17">
        <v>0</v>
      </c>
      <c r="W47" s="17">
        <v>0</v>
      </c>
      <c r="X47" s="17">
        <v>0</v>
      </c>
      <c r="Y47" s="12">
        <v>30685.040000000001</v>
      </c>
      <c r="Z47" s="16">
        <v>604296.12</v>
      </c>
      <c r="AA47" s="17">
        <v>145280.18</v>
      </c>
      <c r="AB47" s="17">
        <v>44952</v>
      </c>
      <c r="AC47" s="17">
        <v>0</v>
      </c>
      <c r="AD47" s="17">
        <v>0</v>
      </c>
      <c r="AE47" s="12">
        <v>794528.3</v>
      </c>
      <c r="AF47" s="16">
        <v>3709.18</v>
      </c>
      <c r="AG47" s="17">
        <v>49617.78</v>
      </c>
      <c r="AH47" s="17">
        <v>52135</v>
      </c>
      <c r="AI47" s="17">
        <v>0</v>
      </c>
      <c r="AJ47" s="17">
        <v>0</v>
      </c>
      <c r="AK47" s="12">
        <v>105461.95999999999</v>
      </c>
      <c r="AL47" s="16">
        <v>112520.62</v>
      </c>
      <c r="AM47" s="17">
        <v>5589.56</v>
      </c>
      <c r="AN47" s="17">
        <v>0</v>
      </c>
      <c r="AO47" s="17">
        <v>0</v>
      </c>
      <c r="AP47" s="17">
        <v>0</v>
      </c>
      <c r="AQ47" s="12">
        <v>118110.18</v>
      </c>
    </row>
    <row r="48" spans="1:43" x14ac:dyDescent="0.3">
      <c r="A48" s="4" t="s">
        <v>38</v>
      </c>
      <c r="B48" s="92">
        <v>7047271.8275000006</v>
      </c>
      <c r="C48" s="87">
        <v>1727188.6400000001</v>
      </c>
      <c r="D48" s="87">
        <v>59580</v>
      </c>
      <c r="E48" s="87">
        <v>0</v>
      </c>
      <c r="F48" s="87">
        <v>176921.02350000001</v>
      </c>
      <c r="G48" s="93">
        <v>9010961.4910000004</v>
      </c>
      <c r="H48" s="16">
        <v>0</v>
      </c>
      <c r="I48" s="17">
        <v>0</v>
      </c>
      <c r="J48" s="17">
        <v>0</v>
      </c>
      <c r="K48" s="17">
        <v>0</v>
      </c>
      <c r="L48" s="17">
        <v>0</v>
      </c>
      <c r="M48" s="12">
        <v>0</v>
      </c>
      <c r="N48" s="16">
        <v>1290295.3600000003</v>
      </c>
      <c r="O48" s="17">
        <v>88613.72</v>
      </c>
      <c r="P48" s="17">
        <v>0</v>
      </c>
      <c r="Q48" s="17">
        <v>0</v>
      </c>
      <c r="R48" s="17">
        <v>18356.88</v>
      </c>
      <c r="S48" s="12">
        <v>1397265.9600000002</v>
      </c>
      <c r="T48" s="16">
        <v>652254.36600000004</v>
      </c>
      <c r="U48" s="17">
        <v>223093.84599999999</v>
      </c>
      <c r="V48" s="17">
        <v>0</v>
      </c>
      <c r="W48" s="17">
        <v>0</v>
      </c>
      <c r="X48" s="17">
        <v>104083.156</v>
      </c>
      <c r="Y48" s="12">
        <v>979431.36800000002</v>
      </c>
      <c r="Z48" s="16">
        <v>4364074.5475000003</v>
      </c>
      <c r="AA48" s="17">
        <v>1022223.2200000003</v>
      </c>
      <c r="AB48" s="17">
        <v>59580</v>
      </c>
      <c r="AC48" s="17">
        <v>0</v>
      </c>
      <c r="AD48" s="17">
        <v>54410.987500000003</v>
      </c>
      <c r="AE48" s="12">
        <v>5500288.7550000008</v>
      </c>
      <c r="AF48" s="16">
        <v>0</v>
      </c>
      <c r="AG48" s="17">
        <v>334241.61999999994</v>
      </c>
      <c r="AH48" s="17">
        <v>0</v>
      </c>
      <c r="AI48" s="17">
        <v>0</v>
      </c>
      <c r="AJ48" s="17">
        <v>0</v>
      </c>
      <c r="AK48" s="12">
        <v>334241.61999999994</v>
      </c>
      <c r="AL48" s="16">
        <v>740647.554</v>
      </c>
      <c r="AM48" s="17">
        <v>59016.233999999997</v>
      </c>
      <c r="AN48" s="17">
        <v>0</v>
      </c>
      <c r="AO48" s="17">
        <v>0</v>
      </c>
      <c r="AP48" s="17">
        <v>70</v>
      </c>
      <c r="AQ48" s="12">
        <v>799733.78799999994</v>
      </c>
    </row>
    <row r="49" spans="1:43" x14ac:dyDescent="0.3">
      <c r="A49" s="4" t="s">
        <v>39</v>
      </c>
      <c r="B49" s="92">
        <v>4377696.4051218024</v>
      </c>
      <c r="C49" s="87">
        <v>1998336.1767238539</v>
      </c>
      <c r="D49" s="87">
        <v>0</v>
      </c>
      <c r="E49" s="87">
        <v>0</v>
      </c>
      <c r="F49" s="87">
        <v>1289352.1623974144</v>
      </c>
      <c r="G49" s="93">
        <v>7665384.7442430723</v>
      </c>
      <c r="H49" s="16">
        <v>2898925.6112109767</v>
      </c>
      <c r="I49" s="17">
        <v>271450.20798561443</v>
      </c>
      <c r="J49" s="17">
        <v>0</v>
      </c>
      <c r="K49" s="17">
        <v>0</v>
      </c>
      <c r="L49" s="17">
        <v>26799.133999395435</v>
      </c>
      <c r="M49" s="12">
        <v>3197174.9531959868</v>
      </c>
      <c r="N49" s="16">
        <v>380730.6436166382</v>
      </c>
      <c r="O49" s="17">
        <v>41849.678285138158</v>
      </c>
      <c r="P49" s="17">
        <v>0</v>
      </c>
      <c r="Q49" s="17">
        <v>0</v>
      </c>
      <c r="R49" s="17">
        <v>26063.43350516813</v>
      </c>
      <c r="S49" s="12">
        <v>448643.75540694449</v>
      </c>
      <c r="T49" s="16">
        <v>173913.03450969511</v>
      </c>
      <c r="U49" s="17">
        <v>1606759.629710149</v>
      </c>
      <c r="V49" s="17">
        <v>0</v>
      </c>
      <c r="W49" s="17">
        <v>0</v>
      </c>
      <c r="X49" s="17">
        <v>1136594.8808179097</v>
      </c>
      <c r="Y49" s="12">
        <v>2917267.5450377539</v>
      </c>
      <c r="Z49" s="16">
        <v>89607.418981468931</v>
      </c>
      <c r="AA49" s="17">
        <v>32175.899579109457</v>
      </c>
      <c r="AB49" s="17">
        <v>0</v>
      </c>
      <c r="AC49" s="17">
        <v>0</v>
      </c>
      <c r="AD49" s="17">
        <v>484.49216092105098</v>
      </c>
      <c r="AE49" s="12">
        <v>122267.81072149945</v>
      </c>
      <c r="AF49" s="16">
        <v>0</v>
      </c>
      <c r="AG49" s="17">
        <v>0</v>
      </c>
      <c r="AH49" s="17">
        <v>0</v>
      </c>
      <c r="AI49" s="17">
        <v>0</v>
      </c>
      <c r="AJ49" s="17">
        <v>0</v>
      </c>
      <c r="AK49" s="12">
        <v>0</v>
      </c>
      <c r="AL49" s="16">
        <v>834519.69680302369</v>
      </c>
      <c r="AM49" s="17">
        <v>46100.761163842952</v>
      </c>
      <c r="AN49" s="17">
        <v>0</v>
      </c>
      <c r="AO49" s="17">
        <v>0</v>
      </c>
      <c r="AP49" s="17">
        <v>99410.221914020105</v>
      </c>
      <c r="AQ49" s="12">
        <v>980030.6798808868</v>
      </c>
    </row>
    <row r="50" spans="1:43" x14ac:dyDescent="0.3">
      <c r="A50" s="4" t="s">
        <v>40</v>
      </c>
      <c r="B50" s="92">
        <v>1302565.0900000003</v>
      </c>
      <c r="C50" s="87">
        <v>229329.69</v>
      </c>
      <c r="D50" s="87">
        <v>0</v>
      </c>
      <c r="E50" s="87">
        <v>0</v>
      </c>
      <c r="F50" s="87">
        <v>59378</v>
      </c>
      <c r="G50" s="93">
        <v>1591272.78</v>
      </c>
      <c r="H50" s="16">
        <v>115693.65</v>
      </c>
      <c r="I50" s="17">
        <v>34820.219999999994</v>
      </c>
      <c r="J50" s="17">
        <v>0</v>
      </c>
      <c r="K50" s="17">
        <v>0</v>
      </c>
      <c r="L50" s="17">
        <v>500</v>
      </c>
      <c r="M50" s="12">
        <v>151013.87</v>
      </c>
      <c r="N50" s="16">
        <v>554685.34000000008</v>
      </c>
      <c r="O50" s="17">
        <v>40029</v>
      </c>
      <c r="P50" s="17">
        <v>0</v>
      </c>
      <c r="Q50" s="17">
        <v>0</v>
      </c>
      <c r="R50" s="17">
        <v>0</v>
      </c>
      <c r="S50" s="12">
        <v>594714.34000000008</v>
      </c>
      <c r="T50" s="16">
        <v>513570.23000000004</v>
      </c>
      <c r="U50" s="17">
        <v>148569</v>
      </c>
      <c r="V50" s="17">
        <v>0</v>
      </c>
      <c r="W50" s="17">
        <v>0</v>
      </c>
      <c r="X50" s="17">
        <v>58878</v>
      </c>
      <c r="Y50" s="12">
        <v>721017.23</v>
      </c>
      <c r="Z50" s="16">
        <v>0</v>
      </c>
      <c r="AA50" s="17">
        <v>4206.09</v>
      </c>
      <c r="AB50" s="17">
        <v>0</v>
      </c>
      <c r="AC50" s="17">
        <v>0</v>
      </c>
      <c r="AD50" s="17">
        <v>0</v>
      </c>
      <c r="AE50" s="12">
        <v>4206.09</v>
      </c>
      <c r="AF50" s="16">
        <v>0</v>
      </c>
      <c r="AG50" s="17">
        <v>0</v>
      </c>
      <c r="AH50" s="17">
        <v>0</v>
      </c>
      <c r="AI50" s="17">
        <v>0</v>
      </c>
      <c r="AJ50" s="17">
        <v>0</v>
      </c>
      <c r="AK50" s="12">
        <v>0</v>
      </c>
      <c r="AL50" s="16">
        <v>118615.87</v>
      </c>
      <c r="AM50" s="17">
        <v>1705.38</v>
      </c>
      <c r="AN50" s="17">
        <v>0</v>
      </c>
      <c r="AO50" s="17">
        <v>0</v>
      </c>
      <c r="AP50" s="17">
        <v>0</v>
      </c>
      <c r="AQ50" s="12">
        <v>120321.25</v>
      </c>
    </row>
    <row r="51" spans="1:43" x14ac:dyDescent="0.3">
      <c r="A51" s="4" t="s">
        <v>41</v>
      </c>
      <c r="B51" s="92">
        <v>7120246</v>
      </c>
      <c r="C51" s="87">
        <v>1677449</v>
      </c>
      <c r="D51" s="87">
        <v>0</v>
      </c>
      <c r="E51" s="87">
        <v>0</v>
      </c>
      <c r="F51" s="87">
        <v>0</v>
      </c>
      <c r="G51" s="93">
        <v>8797695</v>
      </c>
      <c r="H51" s="16">
        <v>917273</v>
      </c>
      <c r="I51" s="17">
        <v>48392</v>
      </c>
      <c r="J51" s="17">
        <v>0</v>
      </c>
      <c r="K51" s="17">
        <v>0</v>
      </c>
      <c r="L51" s="17">
        <v>0</v>
      </c>
      <c r="M51" s="12">
        <v>965665</v>
      </c>
      <c r="N51" s="16">
        <v>2458363</v>
      </c>
      <c r="O51" s="17">
        <v>270526</v>
      </c>
      <c r="P51" s="17">
        <v>0</v>
      </c>
      <c r="Q51" s="17">
        <v>0</v>
      </c>
      <c r="R51" s="17">
        <v>0</v>
      </c>
      <c r="S51" s="12">
        <v>2728889</v>
      </c>
      <c r="T51" s="16">
        <v>1174361</v>
      </c>
      <c r="U51" s="17">
        <v>460956</v>
      </c>
      <c r="V51" s="17">
        <v>0</v>
      </c>
      <c r="W51" s="17">
        <v>0</v>
      </c>
      <c r="X51" s="17">
        <v>0</v>
      </c>
      <c r="Y51" s="12">
        <v>1635317</v>
      </c>
      <c r="Z51" s="16">
        <v>24718</v>
      </c>
      <c r="AA51" s="17">
        <v>276910</v>
      </c>
      <c r="AB51" s="17">
        <v>0</v>
      </c>
      <c r="AC51" s="17">
        <v>0</v>
      </c>
      <c r="AD51" s="17">
        <v>0</v>
      </c>
      <c r="AE51" s="12">
        <v>301628</v>
      </c>
      <c r="AF51" s="16">
        <v>0</v>
      </c>
      <c r="AG51" s="17">
        <v>0</v>
      </c>
      <c r="AH51" s="17">
        <v>0</v>
      </c>
      <c r="AI51" s="17">
        <v>0</v>
      </c>
      <c r="AJ51" s="17">
        <v>0</v>
      </c>
      <c r="AK51" s="12">
        <v>0</v>
      </c>
      <c r="AL51" s="16">
        <v>2545531</v>
      </c>
      <c r="AM51" s="17">
        <v>620665</v>
      </c>
      <c r="AN51" s="17">
        <v>0</v>
      </c>
      <c r="AO51" s="17">
        <v>0</v>
      </c>
      <c r="AP51" s="17">
        <v>0</v>
      </c>
      <c r="AQ51" s="12">
        <v>3166196</v>
      </c>
    </row>
    <row r="52" spans="1:43" x14ac:dyDescent="0.3">
      <c r="A52" s="4" t="s">
        <v>42</v>
      </c>
      <c r="B52" s="92">
        <v>5908035.974109224</v>
      </c>
      <c r="C52" s="87">
        <v>1570902.402702403</v>
      </c>
      <c r="D52" s="87">
        <v>0</v>
      </c>
      <c r="E52" s="87">
        <v>0</v>
      </c>
      <c r="F52" s="87">
        <v>58603.09</v>
      </c>
      <c r="G52" s="93">
        <v>7537541.4668116271</v>
      </c>
      <c r="H52" s="16">
        <v>1930981.0696279674</v>
      </c>
      <c r="I52" s="17">
        <v>159930.88611697961</v>
      </c>
      <c r="J52" s="17">
        <v>0</v>
      </c>
      <c r="K52" s="17">
        <v>0</v>
      </c>
      <c r="L52" s="17">
        <v>24806.28</v>
      </c>
      <c r="M52" s="12">
        <v>2115718.2357449471</v>
      </c>
      <c r="N52" s="16">
        <v>2863133.9407332242</v>
      </c>
      <c r="O52" s="17">
        <v>408161.58682503004</v>
      </c>
      <c r="P52" s="17">
        <v>0</v>
      </c>
      <c r="Q52" s="17">
        <v>0</v>
      </c>
      <c r="R52" s="17">
        <v>33796.81</v>
      </c>
      <c r="S52" s="12">
        <v>3305092.3375582541</v>
      </c>
      <c r="T52" s="16">
        <v>1002108.5196952138</v>
      </c>
      <c r="U52" s="17">
        <v>539538.27976039343</v>
      </c>
      <c r="V52" s="17">
        <v>0</v>
      </c>
      <c r="W52" s="17">
        <v>0</v>
      </c>
      <c r="X52" s="17">
        <v>0</v>
      </c>
      <c r="Y52" s="12">
        <v>1541646.7994556073</v>
      </c>
      <c r="Z52" s="16">
        <v>108247.89692167767</v>
      </c>
      <c r="AA52" s="17">
        <v>462460.72</v>
      </c>
      <c r="AB52" s="17">
        <v>0</v>
      </c>
      <c r="AC52" s="17">
        <v>0</v>
      </c>
      <c r="AD52" s="17">
        <v>0</v>
      </c>
      <c r="AE52" s="12">
        <v>570708.6169216776</v>
      </c>
      <c r="AF52" s="16">
        <v>0</v>
      </c>
      <c r="AG52" s="17">
        <v>727.03</v>
      </c>
      <c r="AH52" s="17">
        <v>0</v>
      </c>
      <c r="AI52" s="17">
        <v>0</v>
      </c>
      <c r="AJ52" s="17">
        <v>0</v>
      </c>
      <c r="AK52" s="12">
        <v>727.03</v>
      </c>
      <c r="AL52" s="16">
        <v>3564.5471311410779</v>
      </c>
      <c r="AM52" s="17">
        <v>83.9</v>
      </c>
      <c r="AN52" s="17">
        <v>0</v>
      </c>
      <c r="AO52" s="17">
        <v>0</v>
      </c>
      <c r="AP52" s="17">
        <v>0</v>
      </c>
      <c r="AQ52" s="12">
        <v>3648.447131141078</v>
      </c>
    </row>
    <row r="53" spans="1:43" x14ac:dyDescent="0.3">
      <c r="A53" s="4" t="s">
        <v>43</v>
      </c>
      <c r="B53" s="92">
        <v>18377000</v>
      </c>
      <c r="C53" s="87">
        <v>5299000</v>
      </c>
      <c r="D53" s="87">
        <v>0</v>
      </c>
      <c r="E53" s="87">
        <v>0</v>
      </c>
      <c r="F53" s="87">
        <v>871000</v>
      </c>
      <c r="G53" s="93">
        <v>24547000</v>
      </c>
      <c r="H53" s="16">
        <v>10631000</v>
      </c>
      <c r="I53" s="17">
        <v>2993000</v>
      </c>
      <c r="J53" s="17">
        <v>0</v>
      </c>
      <c r="K53" s="17">
        <v>0</v>
      </c>
      <c r="L53" s="17">
        <v>229000</v>
      </c>
      <c r="M53" s="12">
        <v>13853000</v>
      </c>
      <c r="N53" s="16">
        <v>5377000</v>
      </c>
      <c r="O53" s="17">
        <v>754000</v>
      </c>
      <c r="P53" s="17">
        <v>0</v>
      </c>
      <c r="Q53" s="17">
        <v>0</v>
      </c>
      <c r="R53" s="17">
        <v>0</v>
      </c>
      <c r="S53" s="12">
        <v>6131000</v>
      </c>
      <c r="T53" s="16">
        <v>2369000</v>
      </c>
      <c r="U53" s="17">
        <v>1552000</v>
      </c>
      <c r="V53" s="17">
        <v>0</v>
      </c>
      <c r="W53" s="17">
        <v>0</v>
      </c>
      <c r="X53" s="17">
        <v>642000</v>
      </c>
      <c r="Y53" s="12">
        <v>4563000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3">
      <c r="A54" s="4" t="s">
        <v>262</v>
      </c>
      <c r="B54" s="92">
        <v>16404691.840000004</v>
      </c>
      <c r="C54" s="87">
        <v>4103815.5199999986</v>
      </c>
      <c r="D54" s="87">
        <v>0</v>
      </c>
      <c r="E54" s="87">
        <v>0</v>
      </c>
      <c r="F54" s="87">
        <v>0</v>
      </c>
      <c r="G54" s="93">
        <v>20508507.360000007</v>
      </c>
      <c r="H54" s="16">
        <v>1535368.35</v>
      </c>
      <c r="I54" s="17">
        <v>1505616.5699999994</v>
      </c>
      <c r="J54" s="17">
        <v>0</v>
      </c>
      <c r="K54" s="17">
        <v>0</v>
      </c>
      <c r="L54" s="17">
        <v>0</v>
      </c>
      <c r="M54" s="12">
        <v>3040984.9199999995</v>
      </c>
      <c r="N54" s="16">
        <v>6371391.2100000018</v>
      </c>
      <c r="O54" s="17">
        <v>311156.94</v>
      </c>
      <c r="P54" s="17">
        <v>0</v>
      </c>
      <c r="Q54" s="17">
        <v>0</v>
      </c>
      <c r="R54" s="17">
        <v>0</v>
      </c>
      <c r="S54" s="12">
        <v>6682548.1500000022</v>
      </c>
      <c r="T54" s="16">
        <v>6470809.7400000012</v>
      </c>
      <c r="U54" s="17">
        <v>1500227.5699999998</v>
      </c>
      <c r="V54" s="17">
        <v>0</v>
      </c>
      <c r="W54" s="17">
        <v>0</v>
      </c>
      <c r="X54" s="17">
        <v>0</v>
      </c>
      <c r="Y54" s="12">
        <v>7971037.3100000005</v>
      </c>
      <c r="Z54" s="16">
        <v>826188.28</v>
      </c>
      <c r="AA54" s="17">
        <v>677579.19999999972</v>
      </c>
      <c r="AB54" s="17">
        <v>0</v>
      </c>
      <c r="AC54" s="17">
        <v>0</v>
      </c>
      <c r="AD54" s="17">
        <v>0</v>
      </c>
      <c r="AE54" s="12">
        <v>1503767.4799999997</v>
      </c>
      <c r="AF54" s="16">
        <v>521688.50000000006</v>
      </c>
      <c r="AG54" s="17">
        <v>18558.419999999998</v>
      </c>
      <c r="AH54" s="17">
        <v>0</v>
      </c>
      <c r="AI54" s="17">
        <v>0</v>
      </c>
      <c r="AJ54" s="17">
        <v>0</v>
      </c>
      <c r="AK54" s="12">
        <v>540246.92000000004</v>
      </c>
      <c r="AL54" s="16">
        <v>679245.76</v>
      </c>
      <c r="AM54" s="17">
        <v>90676.82</v>
      </c>
      <c r="AN54" s="17">
        <v>0</v>
      </c>
      <c r="AO54" s="17">
        <v>0</v>
      </c>
      <c r="AP54" s="17">
        <v>0</v>
      </c>
      <c r="AQ54" s="12">
        <v>769922.58000000007</v>
      </c>
    </row>
    <row r="55" spans="1:43" x14ac:dyDescent="0.3">
      <c r="A55" s="4" t="s">
        <v>324</v>
      </c>
      <c r="B55" s="92">
        <v>12300067.749765597</v>
      </c>
      <c r="C55" s="87">
        <v>2669844.6695779511</v>
      </c>
      <c r="D55" s="87">
        <v>854626.23719999997</v>
      </c>
      <c r="E55" s="87">
        <v>0</v>
      </c>
      <c r="F55" s="87">
        <v>499136.66529296979</v>
      </c>
      <c r="G55" s="93">
        <v>16323675.32183652</v>
      </c>
      <c r="H55" s="16">
        <v>380497.48</v>
      </c>
      <c r="I55" s="17">
        <v>325861.08</v>
      </c>
      <c r="J55" s="17">
        <v>64050.881999999991</v>
      </c>
      <c r="K55" s="17">
        <v>0</v>
      </c>
      <c r="L55" s="17">
        <v>0</v>
      </c>
      <c r="M55" s="12">
        <v>770409.44200000004</v>
      </c>
      <c r="N55" s="16">
        <v>5313472.8899999997</v>
      </c>
      <c r="O55" s="17">
        <v>567229.11</v>
      </c>
      <c r="P55" s="17">
        <v>172318.55600000001</v>
      </c>
      <c r="Q55" s="17">
        <v>0</v>
      </c>
      <c r="R55" s="17">
        <v>0</v>
      </c>
      <c r="S55" s="12">
        <v>6053020.5559999999</v>
      </c>
      <c r="T55" s="16">
        <v>2560801.0300000003</v>
      </c>
      <c r="U55" s="17">
        <v>948936.69</v>
      </c>
      <c r="V55" s="17">
        <v>133892.65739999997</v>
      </c>
      <c r="W55" s="17">
        <v>0</v>
      </c>
      <c r="X55" s="17">
        <v>456665</v>
      </c>
      <c r="Y55" s="12">
        <v>4100295.3774000001</v>
      </c>
      <c r="Z55" s="16">
        <v>1099072.06</v>
      </c>
      <c r="AA55" s="17">
        <v>39666.490000000005</v>
      </c>
      <c r="AB55" s="17">
        <v>430080.52299999999</v>
      </c>
      <c r="AC55" s="17">
        <v>0</v>
      </c>
      <c r="AD55" s="17">
        <v>0</v>
      </c>
      <c r="AE55" s="12">
        <v>1568819.0730000001</v>
      </c>
      <c r="AF55" s="16">
        <v>0</v>
      </c>
      <c r="AG55" s="17">
        <v>0</v>
      </c>
      <c r="AH55" s="17">
        <v>16279.729999999996</v>
      </c>
      <c r="AI55" s="17">
        <v>0</v>
      </c>
      <c r="AJ55" s="17">
        <v>0</v>
      </c>
      <c r="AK55" s="12">
        <v>16279.729999999996</v>
      </c>
      <c r="AL55" s="16">
        <v>2946224.2897655978</v>
      </c>
      <c r="AM55" s="17">
        <v>788151.29957795108</v>
      </c>
      <c r="AN55" s="17">
        <v>38003.888799999986</v>
      </c>
      <c r="AO55" s="17">
        <v>0</v>
      </c>
      <c r="AP55" s="17">
        <v>42471.665292969803</v>
      </c>
      <c r="AQ55" s="12">
        <v>3814851.1434365185</v>
      </c>
    </row>
    <row r="56" spans="1:43" x14ac:dyDescent="0.3">
      <c r="A56" s="4" t="s">
        <v>44</v>
      </c>
      <c r="B56" s="92">
        <v>4943000</v>
      </c>
      <c r="C56" s="87">
        <v>3382000</v>
      </c>
      <c r="D56" s="87">
        <v>428000</v>
      </c>
      <c r="E56" s="87">
        <v>0</v>
      </c>
      <c r="F56" s="87">
        <v>4000</v>
      </c>
      <c r="G56" s="93">
        <v>8757000</v>
      </c>
      <c r="H56" s="16">
        <v>402000</v>
      </c>
      <c r="I56" s="17">
        <v>1537000</v>
      </c>
      <c r="J56" s="17">
        <v>57000</v>
      </c>
      <c r="K56" s="17">
        <v>0</v>
      </c>
      <c r="L56" s="17">
        <v>0</v>
      </c>
      <c r="M56" s="12">
        <v>1996000</v>
      </c>
      <c r="N56" s="16">
        <v>2227000</v>
      </c>
      <c r="O56" s="17">
        <v>1092000</v>
      </c>
      <c r="P56" s="17">
        <v>59000</v>
      </c>
      <c r="Q56" s="17">
        <v>0</v>
      </c>
      <c r="R56" s="17">
        <v>4000</v>
      </c>
      <c r="S56" s="12">
        <v>3382000</v>
      </c>
      <c r="T56" s="16">
        <v>1131000</v>
      </c>
      <c r="U56" s="17">
        <v>245000</v>
      </c>
      <c r="V56" s="17">
        <v>128000</v>
      </c>
      <c r="W56" s="17">
        <v>0</v>
      </c>
      <c r="X56" s="17">
        <v>0</v>
      </c>
      <c r="Y56" s="12">
        <v>1504000</v>
      </c>
      <c r="Z56" s="16">
        <v>1034000</v>
      </c>
      <c r="AA56" s="17">
        <v>470000</v>
      </c>
      <c r="AB56" s="17">
        <v>128000</v>
      </c>
      <c r="AC56" s="17">
        <v>0</v>
      </c>
      <c r="AD56" s="17">
        <v>0</v>
      </c>
      <c r="AE56" s="12">
        <v>1632000</v>
      </c>
      <c r="AF56" s="16">
        <v>0</v>
      </c>
      <c r="AG56" s="17">
        <v>0</v>
      </c>
      <c r="AH56" s="17">
        <v>0</v>
      </c>
      <c r="AI56" s="17">
        <v>0</v>
      </c>
      <c r="AJ56" s="17">
        <v>0</v>
      </c>
      <c r="AK56" s="12">
        <v>0</v>
      </c>
      <c r="AL56" s="16">
        <v>149000</v>
      </c>
      <c r="AM56" s="17">
        <v>38000</v>
      </c>
      <c r="AN56" s="17">
        <v>56000</v>
      </c>
      <c r="AO56" s="17">
        <v>0</v>
      </c>
      <c r="AP56" s="17">
        <v>0</v>
      </c>
      <c r="AQ56" s="12">
        <v>243000</v>
      </c>
    </row>
    <row r="57" spans="1:43" x14ac:dyDescent="0.3">
      <c r="A57" s="4" t="s">
        <v>45</v>
      </c>
      <c r="B57" s="92">
        <v>7266298.5500000007</v>
      </c>
      <c r="C57" s="87">
        <v>1404039.6199999999</v>
      </c>
      <c r="D57" s="87">
        <v>619.75</v>
      </c>
      <c r="E57" s="87">
        <v>10.49</v>
      </c>
      <c r="F57" s="87">
        <v>163404.49</v>
      </c>
      <c r="G57" s="93">
        <v>8834372.9000000004</v>
      </c>
      <c r="H57" s="16">
        <v>200078.14</v>
      </c>
      <c r="I57" s="17">
        <v>142158.76999999999</v>
      </c>
      <c r="J57" s="17">
        <v>0</v>
      </c>
      <c r="K57" s="17">
        <v>0</v>
      </c>
      <c r="L57" s="17">
        <v>17723.740000000002</v>
      </c>
      <c r="M57" s="12">
        <v>359960.65</v>
      </c>
      <c r="N57" s="16">
        <v>1802778.31</v>
      </c>
      <c r="O57" s="17">
        <v>274883.31</v>
      </c>
      <c r="P57" s="17">
        <v>619.75</v>
      </c>
      <c r="Q57" s="17">
        <v>10.49</v>
      </c>
      <c r="R57" s="17">
        <v>0</v>
      </c>
      <c r="S57" s="12">
        <v>2078291.86</v>
      </c>
      <c r="T57" s="16">
        <v>782819.53</v>
      </c>
      <c r="U57" s="17">
        <v>301736.34999999998</v>
      </c>
      <c r="V57" s="17">
        <v>0</v>
      </c>
      <c r="W57" s="17">
        <v>0</v>
      </c>
      <c r="X57" s="17">
        <v>41088.5</v>
      </c>
      <c r="Y57" s="12">
        <v>1125644.3799999999</v>
      </c>
      <c r="Z57" s="16">
        <v>2433509.34</v>
      </c>
      <c r="AA57" s="17">
        <v>495250.48</v>
      </c>
      <c r="AB57" s="17">
        <v>0</v>
      </c>
      <c r="AC57" s="17">
        <v>0</v>
      </c>
      <c r="AD57" s="17">
        <v>104531.25</v>
      </c>
      <c r="AE57" s="12">
        <v>3033291.07</v>
      </c>
      <c r="AF57" s="16">
        <v>0</v>
      </c>
      <c r="AG57" s="17">
        <v>2059.1999999999998</v>
      </c>
      <c r="AH57" s="17">
        <v>0</v>
      </c>
      <c r="AI57" s="17">
        <v>0</v>
      </c>
      <c r="AJ57" s="17">
        <v>0</v>
      </c>
      <c r="AK57" s="12">
        <v>2059.1999999999998</v>
      </c>
      <c r="AL57" s="16">
        <v>2047113.23</v>
      </c>
      <c r="AM57" s="17">
        <v>187951.51</v>
      </c>
      <c r="AN57" s="17">
        <v>0</v>
      </c>
      <c r="AO57" s="17">
        <v>0</v>
      </c>
      <c r="AP57" s="17">
        <v>61</v>
      </c>
      <c r="AQ57" s="12">
        <v>2235125.7400000002</v>
      </c>
    </row>
    <row r="58" spans="1:43" x14ac:dyDescent="0.3">
      <c r="A58" s="4" t="s">
        <v>46</v>
      </c>
      <c r="B58" s="92">
        <v>1284426</v>
      </c>
      <c r="C58" s="87">
        <v>893002</v>
      </c>
      <c r="D58" s="87">
        <v>0</v>
      </c>
      <c r="E58" s="87">
        <v>0</v>
      </c>
      <c r="F58" s="87">
        <v>0</v>
      </c>
      <c r="G58" s="93">
        <v>2177428</v>
      </c>
      <c r="H58" s="16">
        <v>0</v>
      </c>
      <c r="I58" s="17">
        <v>0</v>
      </c>
      <c r="J58" s="17">
        <v>0</v>
      </c>
      <c r="K58" s="17">
        <v>0</v>
      </c>
      <c r="L58" s="17">
        <v>0</v>
      </c>
      <c r="M58" s="12">
        <v>0</v>
      </c>
      <c r="N58" s="16">
        <v>996525</v>
      </c>
      <c r="O58" s="17">
        <v>525532</v>
      </c>
      <c r="P58" s="17">
        <v>0</v>
      </c>
      <c r="Q58" s="17">
        <v>0</v>
      </c>
      <c r="R58" s="17">
        <v>0</v>
      </c>
      <c r="S58" s="12">
        <v>1522057</v>
      </c>
      <c r="T58" s="16">
        <v>1470</v>
      </c>
      <c r="U58" s="17">
        <v>226141</v>
      </c>
      <c r="V58" s="17">
        <v>0</v>
      </c>
      <c r="W58" s="17">
        <v>0</v>
      </c>
      <c r="X58" s="17">
        <v>0</v>
      </c>
      <c r="Y58" s="12">
        <v>227611</v>
      </c>
      <c r="Z58" s="16">
        <v>0</v>
      </c>
      <c r="AA58" s="17">
        <v>107246</v>
      </c>
      <c r="AB58" s="17">
        <v>0</v>
      </c>
      <c r="AC58" s="17">
        <v>0</v>
      </c>
      <c r="AD58" s="17">
        <v>0</v>
      </c>
      <c r="AE58" s="12">
        <v>107246</v>
      </c>
      <c r="AF58" s="16">
        <v>0</v>
      </c>
      <c r="AG58" s="17">
        <v>0</v>
      </c>
      <c r="AH58" s="17">
        <v>0</v>
      </c>
      <c r="AI58" s="17">
        <v>0</v>
      </c>
      <c r="AJ58" s="17">
        <v>0</v>
      </c>
      <c r="AK58" s="12">
        <v>0</v>
      </c>
      <c r="AL58" s="16">
        <v>286431</v>
      </c>
      <c r="AM58" s="17">
        <v>34083</v>
      </c>
      <c r="AN58" s="17">
        <v>0</v>
      </c>
      <c r="AO58" s="17">
        <v>0</v>
      </c>
      <c r="AP58" s="17">
        <v>0</v>
      </c>
      <c r="AQ58" s="12">
        <v>320514</v>
      </c>
    </row>
    <row r="59" spans="1:43" x14ac:dyDescent="0.3">
      <c r="A59" s="4" t="s">
        <v>47</v>
      </c>
      <c r="B59" s="92">
        <v>9510232</v>
      </c>
      <c r="C59" s="87">
        <v>375260</v>
      </c>
      <c r="D59" s="87">
        <v>771758</v>
      </c>
      <c r="E59" s="87">
        <v>0</v>
      </c>
      <c r="F59" s="87">
        <v>1716966</v>
      </c>
      <c r="G59" s="93">
        <v>12374216</v>
      </c>
      <c r="H59" s="16">
        <v>2176575</v>
      </c>
      <c r="I59" s="17">
        <v>69640</v>
      </c>
      <c r="J59" s="17">
        <v>151824</v>
      </c>
      <c r="K59" s="17">
        <v>0</v>
      </c>
      <c r="L59" s="17">
        <v>94623</v>
      </c>
      <c r="M59" s="12">
        <v>2492662</v>
      </c>
      <c r="N59" s="16">
        <v>3870884</v>
      </c>
      <c r="O59" s="17">
        <v>191103</v>
      </c>
      <c r="P59" s="17">
        <v>80277</v>
      </c>
      <c r="Q59" s="17">
        <v>0</v>
      </c>
      <c r="R59" s="17">
        <v>182291</v>
      </c>
      <c r="S59" s="12">
        <v>4324555</v>
      </c>
      <c r="T59" s="16">
        <v>1526583</v>
      </c>
      <c r="U59" s="17">
        <v>56139</v>
      </c>
      <c r="V59" s="17">
        <v>250470</v>
      </c>
      <c r="W59" s="17">
        <v>0</v>
      </c>
      <c r="X59" s="17">
        <v>1358269</v>
      </c>
      <c r="Y59" s="12">
        <v>3191461</v>
      </c>
      <c r="Z59" s="16">
        <v>352899</v>
      </c>
      <c r="AA59" s="17">
        <v>42918</v>
      </c>
      <c r="AB59" s="17">
        <v>257585</v>
      </c>
      <c r="AC59" s="17">
        <v>0</v>
      </c>
      <c r="AD59" s="17">
        <v>9731</v>
      </c>
      <c r="AE59" s="12">
        <v>663133</v>
      </c>
      <c r="AF59" s="16">
        <v>0</v>
      </c>
      <c r="AG59" s="17">
        <v>0</v>
      </c>
      <c r="AH59" s="17">
        <v>0</v>
      </c>
      <c r="AI59" s="17">
        <v>0</v>
      </c>
      <c r="AJ59" s="17">
        <v>0</v>
      </c>
      <c r="AK59" s="12">
        <v>0</v>
      </c>
      <c r="AL59" s="16">
        <v>1583291</v>
      </c>
      <c r="AM59" s="17">
        <v>15460</v>
      </c>
      <c r="AN59" s="17">
        <v>31602</v>
      </c>
      <c r="AO59" s="17">
        <v>0</v>
      </c>
      <c r="AP59" s="17">
        <v>72052</v>
      </c>
      <c r="AQ59" s="12">
        <v>1702405</v>
      </c>
    </row>
    <row r="60" spans="1:43" x14ac:dyDescent="0.3">
      <c r="A60" s="4" t="s">
        <v>48</v>
      </c>
      <c r="B60" s="92">
        <v>26915166.1540002</v>
      </c>
      <c r="C60" s="87">
        <v>4492657.9020000007</v>
      </c>
      <c r="D60" s="87">
        <v>1023315.13</v>
      </c>
      <c r="E60" s="87">
        <v>0</v>
      </c>
      <c r="F60" s="87">
        <v>546074.56899999932</v>
      </c>
      <c r="G60" s="93">
        <v>32977213.755000204</v>
      </c>
      <c r="H60" s="16">
        <v>13084820.390000174</v>
      </c>
      <c r="I60" s="17">
        <v>1116408.3400000008</v>
      </c>
      <c r="J60" s="17">
        <v>689318.75</v>
      </c>
      <c r="K60" s="17">
        <v>0</v>
      </c>
      <c r="L60" s="17">
        <v>39181.929999999986</v>
      </c>
      <c r="M60" s="12">
        <v>14929729.410000175</v>
      </c>
      <c r="N60" s="16">
        <v>3740905.2199999876</v>
      </c>
      <c r="O60" s="17">
        <v>115014.70999999996</v>
      </c>
      <c r="P60" s="17">
        <v>0</v>
      </c>
      <c r="Q60" s="17">
        <v>0</v>
      </c>
      <c r="R60" s="17">
        <v>26989.489999999998</v>
      </c>
      <c r="S60" s="12">
        <v>3882909.4199999878</v>
      </c>
      <c r="T60" s="16">
        <v>3018107.070000004</v>
      </c>
      <c r="U60" s="17">
        <v>1119279.01</v>
      </c>
      <c r="V60" s="17">
        <v>0</v>
      </c>
      <c r="W60" s="17">
        <v>0</v>
      </c>
      <c r="X60" s="17">
        <v>379847.17999999929</v>
      </c>
      <c r="Y60" s="12">
        <v>4517233.2600000035</v>
      </c>
      <c r="Z60" s="16">
        <v>5437434.7200000342</v>
      </c>
      <c r="AA60" s="17">
        <v>242022.54999999973</v>
      </c>
      <c r="AB60" s="17">
        <v>333996.38</v>
      </c>
      <c r="AC60" s="17">
        <v>0</v>
      </c>
      <c r="AD60" s="17">
        <v>7452.5</v>
      </c>
      <c r="AE60" s="12">
        <v>6020906.1500000339</v>
      </c>
      <c r="AF60" s="16">
        <v>0</v>
      </c>
      <c r="AG60" s="17">
        <v>0</v>
      </c>
      <c r="AH60" s="17">
        <v>0</v>
      </c>
      <c r="AI60" s="17">
        <v>0</v>
      </c>
      <c r="AJ60" s="17">
        <v>0</v>
      </c>
      <c r="AK60" s="12">
        <v>0</v>
      </c>
      <c r="AL60" s="16">
        <v>1633898.7540000002</v>
      </c>
      <c r="AM60" s="17">
        <v>1899933.2919999999</v>
      </c>
      <c r="AN60" s="17">
        <v>0</v>
      </c>
      <c r="AO60" s="17">
        <v>0</v>
      </c>
      <c r="AP60" s="17">
        <v>92603.468999999997</v>
      </c>
      <c r="AQ60" s="12">
        <v>3626435.5150000001</v>
      </c>
    </row>
    <row r="61" spans="1:43" x14ac:dyDescent="0.3">
      <c r="A61" s="4" t="s">
        <v>49</v>
      </c>
      <c r="B61" s="92">
        <v>2369861.9</v>
      </c>
      <c r="C61" s="87">
        <v>322983</v>
      </c>
      <c r="D61" s="87">
        <v>0</v>
      </c>
      <c r="E61" s="87">
        <v>0</v>
      </c>
      <c r="F61" s="87">
        <v>326973.37</v>
      </c>
      <c r="G61" s="93">
        <v>3019818.27</v>
      </c>
      <c r="H61" s="16">
        <v>335801.22</v>
      </c>
      <c r="I61" s="17">
        <v>27433.41</v>
      </c>
      <c r="J61" s="17">
        <v>0</v>
      </c>
      <c r="K61" s="17">
        <v>0</v>
      </c>
      <c r="L61" s="17">
        <v>2495.4499999999998</v>
      </c>
      <c r="M61" s="12">
        <v>365730.07999999996</v>
      </c>
      <c r="N61" s="16">
        <v>942707.68</v>
      </c>
      <c r="O61" s="17">
        <v>69562.25</v>
      </c>
      <c r="P61" s="17">
        <v>0</v>
      </c>
      <c r="Q61" s="17">
        <v>0</v>
      </c>
      <c r="R61" s="17">
        <v>1759.19</v>
      </c>
      <c r="S61" s="12">
        <v>1014029.12</v>
      </c>
      <c r="T61" s="16">
        <v>457527.19</v>
      </c>
      <c r="U61" s="17">
        <v>186056.84</v>
      </c>
      <c r="V61" s="17">
        <v>0</v>
      </c>
      <c r="W61" s="17">
        <v>0</v>
      </c>
      <c r="X61" s="17">
        <v>322446</v>
      </c>
      <c r="Y61" s="12">
        <v>966030.03</v>
      </c>
      <c r="Z61" s="16">
        <v>0</v>
      </c>
      <c r="AA61" s="17">
        <v>7155.21</v>
      </c>
      <c r="AB61" s="17">
        <v>0</v>
      </c>
      <c r="AC61" s="17">
        <v>0</v>
      </c>
      <c r="AD61" s="17">
        <v>0</v>
      </c>
      <c r="AE61" s="12">
        <v>7155.21</v>
      </c>
      <c r="AF61" s="16">
        <v>0</v>
      </c>
      <c r="AG61" s="17">
        <v>0</v>
      </c>
      <c r="AH61" s="17">
        <v>0</v>
      </c>
      <c r="AI61" s="17">
        <v>0</v>
      </c>
      <c r="AJ61" s="17">
        <v>0</v>
      </c>
      <c r="AK61" s="12">
        <v>0</v>
      </c>
      <c r="AL61" s="16">
        <v>633825.81000000006</v>
      </c>
      <c r="AM61" s="17">
        <v>32775.29</v>
      </c>
      <c r="AN61" s="17">
        <v>0</v>
      </c>
      <c r="AO61" s="17">
        <v>0</v>
      </c>
      <c r="AP61" s="17">
        <v>272.73</v>
      </c>
      <c r="AQ61" s="12">
        <v>666873.83000000007</v>
      </c>
    </row>
    <row r="62" spans="1:43" x14ac:dyDescent="0.3">
      <c r="A62" s="4" t="s">
        <v>50</v>
      </c>
      <c r="B62" s="92">
        <v>9047659.5199999996</v>
      </c>
      <c r="C62" s="87">
        <v>1426185</v>
      </c>
      <c r="D62" s="87">
        <v>0</v>
      </c>
      <c r="E62" s="87">
        <v>0</v>
      </c>
      <c r="F62" s="87">
        <v>2746669</v>
      </c>
      <c r="G62" s="93">
        <v>13220513.52</v>
      </c>
      <c r="H62" s="16">
        <v>177753</v>
      </c>
      <c r="I62" s="17">
        <v>69497</v>
      </c>
      <c r="J62" s="17">
        <v>0</v>
      </c>
      <c r="K62" s="17">
        <v>0</v>
      </c>
      <c r="L62" s="17">
        <v>0</v>
      </c>
      <c r="M62" s="12">
        <v>247250</v>
      </c>
      <c r="N62" s="16">
        <v>4059382</v>
      </c>
      <c r="O62" s="17">
        <v>251405</v>
      </c>
      <c r="P62" s="17">
        <v>0</v>
      </c>
      <c r="Q62" s="17">
        <v>0</v>
      </c>
      <c r="R62" s="17">
        <v>23807</v>
      </c>
      <c r="S62" s="12">
        <v>4334594</v>
      </c>
      <c r="T62" s="16">
        <v>3101527</v>
      </c>
      <c r="U62" s="17">
        <v>605641</v>
      </c>
      <c r="V62" s="17">
        <v>0</v>
      </c>
      <c r="W62" s="17">
        <v>0</v>
      </c>
      <c r="X62" s="17">
        <v>2722788</v>
      </c>
      <c r="Y62" s="12">
        <v>6429956</v>
      </c>
      <c r="Z62" s="16">
        <v>0</v>
      </c>
      <c r="AA62" s="17">
        <v>11304</v>
      </c>
      <c r="AB62" s="17">
        <v>0</v>
      </c>
      <c r="AC62" s="17">
        <v>0</v>
      </c>
      <c r="AD62" s="17">
        <v>0</v>
      </c>
      <c r="AE62" s="12">
        <v>11304</v>
      </c>
      <c r="AF62" s="16">
        <v>377312</v>
      </c>
      <c r="AG62" s="17">
        <v>26341</v>
      </c>
      <c r="AH62" s="17">
        <v>0</v>
      </c>
      <c r="AI62" s="17">
        <v>0</v>
      </c>
      <c r="AJ62" s="17">
        <v>74</v>
      </c>
      <c r="AK62" s="12">
        <v>403727</v>
      </c>
      <c r="AL62" s="16">
        <v>1331685.52</v>
      </c>
      <c r="AM62" s="17">
        <v>461997</v>
      </c>
      <c r="AN62" s="17">
        <v>0</v>
      </c>
      <c r="AO62" s="17">
        <v>0</v>
      </c>
      <c r="AP62" s="17">
        <v>0</v>
      </c>
      <c r="AQ62" s="12">
        <v>1793682.52</v>
      </c>
    </row>
    <row r="63" spans="1:43" x14ac:dyDescent="0.3">
      <c r="A63" s="4" t="s">
        <v>51</v>
      </c>
      <c r="B63" s="92">
        <v>1109584</v>
      </c>
      <c r="C63" s="87">
        <v>338577</v>
      </c>
      <c r="D63" s="87">
        <v>66186</v>
      </c>
      <c r="E63" s="87">
        <v>0</v>
      </c>
      <c r="F63" s="87">
        <v>38853</v>
      </c>
      <c r="G63" s="93">
        <v>1553200</v>
      </c>
      <c r="H63" s="16">
        <v>43731</v>
      </c>
      <c r="I63" s="17">
        <v>22135</v>
      </c>
      <c r="J63" s="17">
        <v>60250</v>
      </c>
      <c r="K63" s="17">
        <v>0</v>
      </c>
      <c r="L63" s="17">
        <v>0</v>
      </c>
      <c r="M63" s="12">
        <v>126116</v>
      </c>
      <c r="N63" s="16">
        <v>393086</v>
      </c>
      <c r="O63" s="17">
        <v>45259</v>
      </c>
      <c r="P63" s="17">
        <v>5936</v>
      </c>
      <c r="Q63" s="17">
        <v>0</v>
      </c>
      <c r="R63" s="17">
        <v>200</v>
      </c>
      <c r="S63" s="12">
        <v>444481</v>
      </c>
      <c r="T63" s="16">
        <v>566982</v>
      </c>
      <c r="U63" s="17">
        <v>149378</v>
      </c>
      <c r="V63" s="17">
        <v>0</v>
      </c>
      <c r="W63" s="17">
        <v>0</v>
      </c>
      <c r="X63" s="17">
        <v>38653</v>
      </c>
      <c r="Y63" s="12">
        <v>755013</v>
      </c>
      <c r="Z63" s="16">
        <v>0</v>
      </c>
      <c r="AA63" s="17">
        <v>101516</v>
      </c>
      <c r="AB63" s="17">
        <v>0</v>
      </c>
      <c r="AC63" s="17">
        <v>0</v>
      </c>
      <c r="AD63" s="17">
        <v>0</v>
      </c>
      <c r="AE63" s="12">
        <v>101516</v>
      </c>
      <c r="AF63" s="16">
        <v>105785</v>
      </c>
      <c r="AG63" s="17">
        <v>20289</v>
      </c>
      <c r="AH63" s="17">
        <v>0</v>
      </c>
      <c r="AI63" s="17">
        <v>0</v>
      </c>
      <c r="AJ63" s="17">
        <v>0</v>
      </c>
      <c r="AK63" s="12">
        <v>126074</v>
      </c>
      <c r="AL63" s="16">
        <v>0</v>
      </c>
      <c r="AM63" s="17">
        <v>0</v>
      </c>
      <c r="AN63" s="17">
        <v>0</v>
      </c>
      <c r="AO63" s="17">
        <v>0</v>
      </c>
      <c r="AP63" s="17">
        <v>0</v>
      </c>
      <c r="AQ63" s="12">
        <v>0</v>
      </c>
    </row>
    <row r="64" spans="1:43" x14ac:dyDescent="0.3">
      <c r="A64" s="4" t="s">
        <v>52</v>
      </c>
      <c r="B64" s="92">
        <v>4107842</v>
      </c>
      <c r="C64" s="87">
        <v>571762</v>
      </c>
      <c r="D64" s="87">
        <v>0</v>
      </c>
      <c r="E64" s="87">
        <v>0</v>
      </c>
      <c r="F64" s="87">
        <v>0</v>
      </c>
      <c r="G64" s="93">
        <v>4679604</v>
      </c>
      <c r="H64" s="16">
        <v>1801213</v>
      </c>
      <c r="I64" s="17">
        <v>139901</v>
      </c>
      <c r="J64" s="17">
        <v>0</v>
      </c>
      <c r="K64" s="17">
        <v>0</v>
      </c>
      <c r="L64" s="17">
        <v>0</v>
      </c>
      <c r="M64" s="12">
        <v>1941114</v>
      </c>
      <c r="N64" s="16">
        <v>357156</v>
      </c>
      <c r="O64" s="17">
        <v>112050</v>
      </c>
      <c r="P64" s="17">
        <v>0</v>
      </c>
      <c r="Q64" s="17">
        <v>0</v>
      </c>
      <c r="R64" s="17">
        <v>0</v>
      </c>
      <c r="S64" s="12">
        <v>469206</v>
      </c>
      <c r="T64" s="16">
        <v>142991</v>
      </c>
      <c r="U64" s="17">
        <v>0</v>
      </c>
      <c r="V64" s="17">
        <v>0</v>
      </c>
      <c r="W64" s="17">
        <v>0</v>
      </c>
      <c r="X64" s="17">
        <v>0</v>
      </c>
      <c r="Y64" s="12">
        <v>142991</v>
      </c>
      <c r="Z64" s="16">
        <v>1625057</v>
      </c>
      <c r="AA64" s="17">
        <v>319811</v>
      </c>
      <c r="AB64" s="17">
        <v>0</v>
      </c>
      <c r="AC64" s="17">
        <v>0</v>
      </c>
      <c r="AD64" s="17">
        <v>0</v>
      </c>
      <c r="AE64" s="12">
        <v>1944868</v>
      </c>
      <c r="AF64" s="16">
        <v>0</v>
      </c>
      <c r="AG64" s="17">
        <v>0</v>
      </c>
      <c r="AH64" s="17">
        <v>0</v>
      </c>
      <c r="AI64" s="17">
        <v>0</v>
      </c>
      <c r="AJ64" s="17">
        <v>0</v>
      </c>
      <c r="AK64" s="12">
        <v>0</v>
      </c>
      <c r="AL64" s="16">
        <v>181425</v>
      </c>
      <c r="AM64" s="17">
        <v>0</v>
      </c>
      <c r="AN64" s="17">
        <v>0</v>
      </c>
      <c r="AO64" s="17">
        <v>0</v>
      </c>
      <c r="AP64" s="17">
        <v>0</v>
      </c>
      <c r="AQ64" s="12">
        <v>181425</v>
      </c>
    </row>
    <row r="65" spans="1:43" x14ac:dyDescent="0.3">
      <c r="A65" s="4" t="s">
        <v>53</v>
      </c>
      <c r="B65" s="92">
        <v>1244762.7078710129</v>
      </c>
      <c r="C65" s="87">
        <v>742863.68891099503</v>
      </c>
      <c r="D65" s="87">
        <v>20660.502677787805</v>
      </c>
      <c r="E65" s="87">
        <v>0</v>
      </c>
      <c r="F65" s="87">
        <v>830</v>
      </c>
      <c r="G65" s="93">
        <v>2009116.8994597958</v>
      </c>
      <c r="H65" s="16">
        <v>298822.09950133169</v>
      </c>
      <c r="I65" s="17">
        <v>469278.85281247139</v>
      </c>
      <c r="J65" s="17">
        <v>4062.7977261444548</v>
      </c>
      <c r="K65" s="17">
        <v>0</v>
      </c>
      <c r="L65" s="17">
        <v>624</v>
      </c>
      <c r="M65" s="12">
        <v>772787.75003994757</v>
      </c>
      <c r="N65" s="16">
        <v>431588.28954294819</v>
      </c>
      <c r="O65" s="17">
        <v>132322.30513599463</v>
      </c>
      <c r="P65" s="17">
        <v>7341.5676829537169</v>
      </c>
      <c r="Q65" s="17">
        <v>0</v>
      </c>
      <c r="R65" s="17">
        <v>0</v>
      </c>
      <c r="S65" s="12">
        <v>571252.16236189648</v>
      </c>
      <c r="T65" s="16">
        <v>201966.26739329268</v>
      </c>
      <c r="U65" s="17">
        <v>63626.412563767859</v>
      </c>
      <c r="V65" s="17">
        <v>7467.5366656598781</v>
      </c>
      <c r="W65" s="17">
        <v>0</v>
      </c>
      <c r="X65" s="17">
        <v>206</v>
      </c>
      <c r="Y65" s="12">
        <v>273266.21662272041</v>
      </c>
      <c r="Z65" s="16">
        <v>68920</v>
      </c>
      <c r="AA65" s="17">
        <v>47012</v>
      </c>
      <c r="AB65" s="17">
        <v>0</v>
      </c>
      <c r="AC65" s="17">
        <v>0</v>
      </c>
      <c r="AD65" s="17">
        <v>0</v>
      </c>
      <c r="AE65" s="12">
        <v>115932</v>
      </c>
      <c r="AF65" s="16">
        <v>0</v>
      </c>
      <c r="AG65" s="17">
        <v>0</v>
      </c>
      <c r="AH65" s="17">
        <v>0</v>
      </c>
      <c r="AI65" s="17">
        <v>0</v>
      </c>
      <c r="AJ65" s="17">
        <v>0</v>
      </c>
      <c r="AK65" s="12">
        <v>0</v>
      </c>
      <c r="AL65" s="16">
        <v>243466.05143344033</v>
      </c>
      <c r="AM65" s="17">
        <v>30624.118398761129</v>
      </c>
      <c r="AN65" s="17">
        <v>1788.6006030297526</v>
      </c>
      <c r="AO65" s="17">
        <v>0</v>
      </c>
      <c r="AP65" s="17">
        <v>0</v>
      </c>
      <c r="AQ65" s="12">
        <v>275878.77043523121</v>
      </c>
    </row>
    <row r="66" spans="1:43" x14ac:dyDescent="0.3">
      <c r="A66" s="4" t="s">
        <v>54</v>
      </c>
      <c r="B66" s="92">
        <v>6335000</v>
      </c>
      <c r="C66" s="87">
        <v>1537000</v>
      </c>
      <c r="D66" s="87">
        <v>284772.93</v>
      </c>
      <c r="E66" s="87">
        <v>0</v>
      </c>
      <c r="F66" s="87">
        <v>140000</v>
      </c>
      <c r="G66" s="93">
        <v>8296772.9299999997</v>
      </c>
      <c r="H66" s="16">
        <v>1143000</v>
      </c>
      <c r="I66" s="17">
        <v>467000</v>
      </c>
      <c r="J66" s="17">
        <v>242510.81</v>
      </c>
      <c r="K66" s="17">
        <v>0</v>
      </c>
      <c r="L66" s="17">
        <v>9000</v>
      </c>
      <c r="M66" s="12">
        <v>1861510.81</v>
      </c>
      <c r="N66" s="16">
        <v>1778000</v>
      </c>
      <c r="O66" s="17">
        <v>402000</v>
      </c>
      <c r="P66" s="17">
        <v>12283.75</v>
      </c>
      <c r="Q66" s="17">
        <v>0</v>
      </c>
      <c r="R66" s="17">
        <v>1000</v>
      </c>
      <c r="S66" s="12">
        <v>2193283.75</v>
      </c>
      <c r="T66" s="16">
        <v>1289000</v>
      </c>
      <c r="U66" s="17">
        <v>301000</v>
      </c>
      <c r="V66" s="17">
        <v>3199.99</v>
      </c>
      <c r="W66" s="17">
        <v>0</v>
      </c>
      <c r="X66" s="17">
        <v>43000</v>
      </c>
      <c r="Y66" s="12">
        <v>1636199.99</v>
      </c>
      <c r="Z66" s="16">
        <v>1260000</v>
      </c>
      <c r="AA66" s="17">
        <v>315000</v>
      </c>
      <c r="AB66" s="17">
        <v>26778.38</v>
      </c>
      <c r="AC66" s="17">
        <v>0</v>
      </c>
      <c r="AD66" s="17">
        <v>82000</v>
      </c>
      <c r="AE66" s="12">
        <v>1683778.38</v>
      </c>
      <c r="AF66" s="16">
        <v>0</v>
      </c>
      <c r="AG66" s="17">
        <v>0</v>
      </c>
      <c r="AH66" s="17">
        <v>0</v>
      </c>
      <c r="AI66" s="17">
        <v>0</v>
      </c>
      <c r="AJ66" s="17">
        <v>0</v>
      </c>
      <c r="AK66" s="12">
        <v>0</v>
      </c>
      <c r="AL66" s="16">
        <v>865000</v>
      </c>
      <c r="AM66" s="17">
        <v>52000</v>
      </c>
      <c r="AN66" s="17">
        <v>0</v>
      </c>
      <c r="AO66" s="17">
        <v>0</v>
      </c>
      <c r="AP66" s="17">
        <v>5000</v>
      </c>
      <c r="AQ66" s="12">
        <v>922000</v>
      </c>
    </row>
    <row r="67" spans="1:43" x14ac:dyDescent="0.3">
      <c r="A67" s="4" t="s">
        <v>55</v>
      </c>
      <c r="B67" s="92">
        <v>1939319.9299999997</v>
      </c>
      <c r="C67" s="87">
        <v>240113.54</v>
      </c>
      <c r="D67" s="87">
        <v>94579.5</v>
      </c>
      <c r="E67" s="87">
        <v>0</v>
      </c>
      <c r="F67" s="87">
        <v>457</v>
      </c>
      <c r="G67" s="93">
        <v>2274469.9700000002</v>
      </c>
      <c r="H67" s="16">
        <v>1123355.1599999999</v>
      </c>
      <c r="I67" s="17">
        <v>213587.93</v>
      </c>
      <c r="J67" s="17">
        <v>94579.5</v>
      </c>
      <c r="K67" s="17">
        <v>0</v>
      </c>
      <c r="L67" s="17">
        <v>0</v>
      </c>
      <c r="M67" s="12">
        <v>1431522.5899999999</v>
      </c>
      <c r="N67" s="16">
        <v>472135.92</v>
      </c>
      <c r="O67" s="17">
        <v>16970.7</v>
      </c>
      <c r="P67" s="17">
        <v>0</v>
      </c>
      <c r="Q67" s="17">
        <v>0</v>
      </c>
      <c r="R67" s="17">
        <v>457</v>
      </c>
      <c r="S67" s="12">
        <v>489563.62</v>
      </c>
      <c r="T67" s="16">
        <v>46333.94</v>
      </c>
      <c r="U67" s="17">
        <v>2327.66</v>
      </c>
      <c r="V67" s="17">
        <v>0</v>
      </c>
      <c r="W67" s="17">
        <v>0</v>
      </c>
      <c r="X67" s="17">
        <v>0</v>
      </c>
      <c r="Y67" s="12">
        <v>48661.600000000006</v>
      </c>
      <c r="Z67" s="16">
        <v>297494.90999999997</v>
      </c>
      <c r="AA67" s="17">
        <v>7227.25</v>
      </c>
      <c r="AB67" s="17">
        <v>0</v>
      </c>
      <c r="AC67" s="17">
        <v>0</v>
      </c>
      <c r="AD67" s="17">
        <v>0</v>
      </c>
      <c r="AE67" s="12">
        <v>304722.15999999997</v>
      </c>
      <c r="AF67" s="16">
        <v>0</v>
      </c>
      <c r="AG67" s="17">
        <v>0</v>
      </c>
      <c r="AH67" s="17">
        <v>0</v>
      </c>
      <c r="AI67" s="17">
        <v>0</v>
      </c>
      <c r="AJ67" s="17">
        <v>0</v>
      </c>
      <c r="AK67" s="12">
        <v>0</v>
      </c>
      <c r="AL67" s="16">
        <v>0</v>
      </c>
      <c r="AM67" s="17">
        <v>0</v>
      </c>
      <c r="AN67" s="17">
        <v>0</v>
      </c>
      <c r="AO67" s="17">
        <v>0</v>
      </c>
      <c r="AP67" s="17">
        <v>0</v>
      </c>
      <c r="AQ67" s="12">
        <v>0</v>
      </c>
    </row>
    <row r="68" spans="1:43" x14ac:dyDescent="0.3">
      <c r="A68" s="4" t="s">
        <v>56</v>
      </c>
      <c r="B68" s="92">
        <v>17572734.43</v>
      </c>
      <c r="C68" s="87">
        <v>3810226.6799999997</v>
      </c>
      <c r="D68" s="87">
        <v>321691.61000000004</v>
      </c>
      <c r="E68" s="87">
        <v>428.62</v>
      </c>
      <c r="F68" s="87">
        <v>5920237.5499999998</v>
      </c>
      <c r="G68" s="93">
        <v>27625318.890000001</v>
      </c>
      <c r="H68" s="16">
        <v>10118085.959999999</v>
      </c>
      <c r="I68" s="17">
        <v>1592533.24</v>
      </c>
      <c r="J68" s="17">
        <v>321691.61000000004</v>
      </c>
      <c r="K68" s="17">
        <v>0</v>
      </c>
      <c r="L68" s="17">
        <v>3624155.87</v>
      </c>
      <c r="M68" s="12">
        <v>15656466.68</v>
      </c>
      <c r="N68" s="16">
        <v>3638592.5700000003</v>
      </c>
      <c r="O68" s="17">
        <v>304713.22000000003</v>
      </c>
      <c r="P68" s="17">
        <v>0</v>
      </c>
      <c r="Q68" s="17">
        <v>0</v>
      </c>
      <c r="R68" s="17">
        <v>7988.829999999999</v>
      </c>
      <c r="S68" s="12">
        <v>3951294.6200000006</v>
      </c>
      <c r="T68" s="16">
        <v>2691230.5700000003</v>
      </c>
      <c r="U68" s="17">
        <v>1305775.42</v>
      </c>
      <c r="V68" s="17">
        <v>0</v>
      </c>
      <c r="W68" s="17">
        <v>428.62</v>
      </c>
      <c r="X68" s="17">
        <v>391781.75999999995</v>
      </c>
      <c r="Y68" s="12">
        <v>4389216.37</v>
      </c>
      <c r="Z68" s="16">
        <v>431972.29999999993</v>
      </c>
      <c r="AA68" s="17">
        <v>256668.88</v>
      </c>
      <c r="AB68" s="17">
        <v>0</v>
      </c>
      <c r="AC68" s="17">
        <v>0</v>
      </c>
      <c r="AD68" s="17">
        <v>208827.00999999998</v>
      </c>
      <c r="AE68" s="12">
        <v>897468.19</v>
      </c>
      <c r="AF68" s="16">
        <v>416094.21</v>
      </c>
      <c r="AG68" s="17">
        <v>346495.38</v>
      </c>
      <c r="AH68" s="17">
        <v>0</v>
      </c>
      <c r="AI68" s="17">
        <v>0</v>
      </c>
      <c r="AJ68" s="17">
        <v>1003461.36</v>
      </c>
      <c r="AK68" s="12">
        <v>1766050.9500000002</v>
      </c>
      <c r="AL68" s="16">
        <v>276758.82</v>
      </c>
      <c r="AM68" s="17">
        <v>4040.54</v>
      </c>
      <c r="AN68" s="17">
        <v>0</v>
      </c>
      <c r="AO68" s="17">
        <v>0</v>
      </c>
      <c r="AP68" s="17">
        <v>684022.72</v>
      </c>
      <c r="AQ68" s="12">
        <v>964822.08</v>
      </c>
    </row>
    <row r="69" spans="1:43" x14ac:dyDescent="0.3">
      <c r="A69" s="4" t="s">
        <v>57</v>
      </c>
      <c r="B69" s="92">
        <v>432360.53</v>
      </c>
      <c r="C69" s="87">
        <v>151043.48000000001</v>
      </c>
      <c r="D69" s="87">
        <v>0</v>
      </c>
      <c r="E69" s="87">
        <v>0</v>
      </c>
      <c r="F69" s="87">
        <v>0</v>
      </c>
      <c r="G69" s="93">
        <v>583404.01</v>
      </c>
      <c r="H69" s="16">
        <v>0</v>
      </c>
      <c r="I69" s="17">
        <v>0</v>
      </c>
      <c r="J69" s="17">
        <v>0</v>
      </c>
      <c r="K69" s="17">
        <v>0</v>
      </c>
      <c r="L69" s="17">
        <v>0</v>
      </c>
      <c r="M69" s="12">
        <v>0</v>
      </c>
      <c r="N69" s="16">
        <v>242065.63</v>
      </c>
      <c r="O69" s="17">
        <v>26429.739999999998</v>
      </c>
      <c r="P69" s="17">
        <v>0</v>
      </c>
      <c r="Q69" s="17">
        <v>0</v>
      </c>
      <c r="R69" s="17">
        <v>0</v>
      </c>
      <c r="S69" s="12">
        <v>268495.37</v>
      </c>
      <c r="T69" s="16">
        <v>62893.9</v>
      </c>
      <c r="U69" s="17">
        <v>69947.37000000001</v>
      </c>
      <c r="V69" s="17">
        <v>0</v>
      </c>
      <c r="W69" s="17">
        <v>0</v>
      </c>
      <c r="X69" s="17">
        <v>0</v>
      </c>
      <c r="Y69" s="12">
        <v>132841.27000000002</v>
      </c>
      <c r="Z69" s="16">
        <v>0</v>
      </c>
      <c r="AA69" s="17">
        <v>29949.37</v>
      </c>
      <c r="AB69" s="17">
        <v>0</v>
      </c>
      <c r="AC69" s="17">
        <v>0</v>
      </c>
      <c r="AD69" s="17">
        <v>0</v>
      </c>
      <c r="AE69" s="12">
        <v>29949.37</v>
      </c>
      <c r="AF69" s="16">
        <v>48</v>
      </c>
      <c r="AG69" s="17">
        <v>36</v>
      </c>
      <c r="AH69" s="17">
        <v>0</v>
      </c>
      <c r="AI69" s="17">
        <v>0</v>
      </c>
      <c r="AJ69" s="17">
        <v>0</v>
      </c>
      <c r="AK69" s="12">
        <v>84</v>
      </c>
      <c r="AL69" s="16">
        <v>127353</v>
      </c>
      <c r="AM69" s="17">
        <v>24681</v>
      </c>
      <c r="AN69" s="17">
        <v>0</v>
      </c>
      <c r="AO69" s="17">
        <v>0</v>
      </c>
      <c r="AP69" s="17">
        <v>0</v>
      </c>
      <c r="AQ69" s="12">
        <v>152034</v>
      </c>
    </row>
    <row r="70" spans="1:43" x14ac:dyDescent="0.3">
      <c r="A70" s="4" t="s">
        <v>58</v>
      </c>
      <c r="B70" s="92">
        <v>18336.809071664215</v>
      </c>
      <c r="C70" s="87">
        <v>132063.4135</v>
      </c>
      <c r="D70" s="87">
        <v>15395.060624981284</v>
      </c>
      <c r="E70" s="87">
        <v>0</v>
      </c>
      <c r="F70" s="87">
        <v>863.58860000000004</v>
      </c>
      <c r="G70" s="93">
        <v>166658.87179664549</v>
      </c>
      <c r="H70" s="16">
        <v>0</v>
      </c>
      <c r="I70" s="17">
        <v>0</v>
      </c>
      <c r="J70" s="17">
        <v>0</v>
      </c>
      <c r="K70" s="17">
        <v>0</v>
      </c>
      <c r="L70" s="17">
        <v>0</v>
      </c>
      <c r="M70" s="12">
        <v>0</v>
      </c>
      <c r="N70" s="16">
        <v>8040.2364885703773</v>
      </c>
      <c r="O70" s="17">
        <v>90017.241499999989</v>
      </c>
      <c r="P70" s="17">
        <v>1349.3408999944795</v>
      </c>
      <c r="Q70" s="17">
        <v>0</v>
      </c>
      <c r="R70" s="17">
        <v>370.10939999999999</v>
      </c>
      <c r="S70" s="12">
        <v>99776.928288564843</v>
      </c>
      <c r="T70" s="16">
        <v>6769.008283570377</v>
      </c>
      <c r="U70" s="17">
        <v>33159.851500000004</v>
      </c>
      <c r="V70" s="17">
        <v>1349.3408999944795</v>
      </c>
      <c r="W70" s="17">
        <v>0</v>
      </c>
      <c r="X70" s="17">
        <v>370.10939999999999</v>
      </c>
      <c r="Y70" s="12">
        <v>41648.310083564866</v>
      </c>
      <c r="Z70" s="16">
        <v>3527.5642995234593</v>
      </c>
      <c r="AA70" s="17">
        <v>8886.3204999999998</v>
      </c>
      <c r="AB70" s="17">
        <v>12696.378824992325</v>
      </c>
      <c r="AC70" s="17">
        <v>0</v>
      </c>
      <c r="AD70" s="17">
        <v>123.3698</v>
      </c>
      <c r="AE70" s="12">
        <v>25233.633424515785</v>
      </c>
      <c r="AF70" s="16">
        <v>0</v>
      </c>
      <c r="AG70" s="17">
        <v>0</v>
      </c>
      <c r="AH70" s="17">
        <v>0</v>
      </c>
      <c r="AI70" s="17">
        <v>0</v>
      </c>
      <c r="AJ70" s="17">
        <v>0</v>
      </c>
      <c r="AK70" s="12">
        <v>0</v>
      </c>
      <c r="AL70" s="16">
        <v>0</v>
      </c>
      <c r="AM70" s="17">
        <v>0</v>
      </c>
      <c r="AN70" s="17">
        <v>0</v>
      </c>
      <c r="AO70" s="17">
        <v>0</v>
      </c>
      <c r="AP70" s="17">
        <v>0</v>
      </c>
      <c r="AQ70" s="12">
        <v>0</v>
      </c>
    </row>
    <row r="71" spans="1:43" x14ac:dyDescent="0.3">
      <c r="A71" s="4" t="s">
        <v>59</v>
      </c>
      <c r="B71" s="92">
        <v>3034470</v>
      </c>
      <c r="C71" s="87">
        <v>363337</v>
      </c>
      <c r="D71" s="87">
        <v>468078</v>
      </c>
      <c r="E71" s="87">
        <v>0</v>
      </c>
      <c r="F71" s="87">
        <v>14165</v>
      </c>
      <c r="G71" s="93">
        <v>3880050</v>
      </c>
      <c r="H71" s="16">
        <v>466422</v>
      </c>
      <c r="I71" s="17">
        <v>17668</v>
      </c>
      <c r="J71" s="17">
        <v>163961</v>
      </c>
      <c r="K71" s="17">
        <v>0</v>
      </c>
      <c r="L71" s="17">
        <v>783</v>
      </c>
      <c r="M71" s="12">
        <v>648834</v>
      </c>
      <c r="N71" s="16">
        <v>1568914</v>
      </c>
      <c r="O71" s="17">
        <v>72047</v>
      </c>
      <c r="P71" s="17">
        <v>10635</v>
      </c>
      <c r="Q71" s="17">
        <v>0</v>
      </c>
      <c r="R71" s="17">
        <v>329</v>
      </c>
      <c r="S71" s="12">
        <v>1651925</v>
      </c>
      <c r="T71" s="16">
        <v>832393</v>
      </c>
      <c r="U71" s="17">
        <v>271936</v>
      </c>
      <c r="V71" s="17">
        <v>95741</v>
      </c>
      <c r="W71" s="17">
        <v>0</v>
      </c>
      <c r="X71" s="17">
        <v>12103</v>
      </c>
      <c r="Y71" s="12">
        <v>1212173</v>
      </c>
      <c r="Z71" s="16">
        <v>166741</v>
      </c>
      <c r="AA71" s="17">
        <v>1648</v>
      </c>
      <c r="AB71" s="17">
        <v>173790</v>
      </c>
      <c r="AC71" s="17">
        <v>0</v>
      </c>
      <c r="AD71" s="17">
        <v>950</v>
      </c>
      <c r="AE71" s="12">
        <v>343129</v>
      </c>
      <c r="AF71" s="16">
        <v>0</v>
      </c>
      <c r="AG71" s="17">
        <v>0</v>
      </c>
      <c r="AH71" s="17">
        <v>23951</v>
      </c>
      <c r="AI71" s="17">
        <v>0</v>
      </c>
      <c r="AJ71" s="17">
        <v>0</v>
      </c>
      <c r="AK71" s="12">
        <v>23951</v>
      </c>
      <c r="AL71" s="16">
        <v>0</v>
      </c>
      <c r="AM71" s="17">
        <v>38</v>
      </c>
      <c r="AN71" s="17">
        <v>0</v>
      </c>
      <c r="AO71" s="17">
        <v>0</v>
      </c>
      <c r="AP71" s="17">
        <v>0</v>
      </c>
      <c r="AQ71" s="12">
        <v>38</v>
      </c>
    </row>
    <row r="72" spans="1:43" x14ac:dyDescent="0.3">
      <c r="A72" s="4" t="s">
        <v>60</v>
      </c>
      <c r="B72" s="92">
        <v>592713.17999999993</v>
      </c>
      <c r="C72" s="87">
        <v>721411.41</v>
      </c>
      <c r="D72" s="87">
        <v>35437</v>
      </c>
      <c r="E72" s="87">
        <v>0</v>
      </c>
      <c r="F72" s="87">
        <v>26556.82</v>
      </c>
      <c r="G72" s="93">
        <v>1376118.41</v>
      </c>
      <c r="H72" s="16">
        <v>0</v>
      </c>
      <c r="I72" s="17">
        <v>0</v>
      </c>
      <c r="J72" s="17">
        <v>0</v>
      </c>
      <c r="K72" s="17">
        <v>0</v>
      </c>
      <c r="L72" s="17">
        <v>0</v>
      </c>
      <c r="M72" s="12">
        <v>0</v>
      </c>
      <c r="N72" s="16">
        <v>505022.18</v>
      </c>
      <c r="O72" s="17">
        <v>608599</v>
      </c>
      <c r="P72" s="17">
        <v>5116</v>
      </c>
      <c r="Q72" s="17">
        <v>0</v>
      </c>
      <c r="R72" s="17">
        <v>19721.82</v>
      </c>
      <c r="S72" s="12">
        <v>1138459</v>
      </c>
      <c r="T72" s="16">
        <v>87132</v>
      </c>
      <c r="U72" s="17">
        <v>45876</v>
      </c>
      <c r="V72" s="17">
        <v>0</v>
      </c>
      <c r="W72" s="17">
        <v>0</v>
      </c>
      <c r="X72" s="17">
        <v>6536</v>
      </c>
      <c r="Y72" s="12">
        <v>139544</v>
      </c>
      <c r="Z72" s="16">
        <v>559</v>
      </c>
      <c r="AA72" s="17">
        <v>12770.41</v>
      </c>
      <c r="AB72" s="17">
        <v>30321</v>
      </c>
      <c r="AC72" s="17">
        <v>0</v>
      </c>
      <c r="AD72" s="17">
        <v>299</v>
      </c>
      <c r="AE72" s="12">
        <v>43949.41</v>
      </c>
      <c r="AF72" s="16">
        <v>0</v>
      </c>
      <c r="AG72" s="17">
        <v>54166</v>
      </c>
      <c r="AH72" s="17">
        <v>0</v>
      </c>
      <c r="AI72" s="17">
        <v>0</v>
      </c>
      <c r="AJ72" s="17">
        <v>0</v>
      </c>
      <c r="AK72" s="12">
        <v>54166</v>
      </c>
      <c r="AL72" s="16">
        <v>0</v>
      </c>
      <c r="AM72" s="17">
        <v>0</v>
      </c>
      <c r="AN72" s="17">
        <v>0</v>
      </c>
      <c r="AO72" s="17">
        <v>0</v>
      </c>
      <c r="AP72" s="17">
        <v>0</v>
      </c>
      <c r="AQ72" s="12">
        <v>0</v>
      </c>
    </row>
    <row r="73" spans="1:43" x14ac:dyDescent="0.3">
      <c r="A73" s="4" t="s">
        <v>61</v>
      </c>
      <c r="B73" s="92">
        <v>7809031.2299999986</v>
      </c>
      <c r="C73" s="87">
        <v>961146</v>
      </c>
      <c r="D73" s="87">
        <v>846774</v>
      </c>
      <c r="E73" s="87">
        <v>0</v>
      </c>
      <c r="F73" s="87">
        <v>114207.81999999999</v>
      </c>
      <c r="G73" s="93">
        <v>9731159.0500000007</v>
      </c>
      <c r="H73" s="16">
        <v>3463275.63</v>
      </c>
      <c r="I73" s="17">
        <v>145572.21</v>
      </c>
      <c r="J73" s="17">
        <v>0</v>
      </c>
      <c r="K73" s="17">
        <v>0</v>
      </c>
      <c r="L73" s="17">
        <v>5347.35</v>
      </c>
      <c r="M73" s="12">
        <v>3614195.19</v>
      </c>
      <c r="N73" s="16">
        <v>2274950.81</v>
      </c>
      <c r="O73" s="17">
        <v>321659.69</v>
      </c>
      <c r="P73" s="17">
        <v>0</v>
      </c>
      <c r="Q73" s="17">
        <v>0</v>
      </c>
      <c r="R73" s="17">
        <v>2118.6999999999998</v>
      </c>
      <c r="S73" s="12">
        <v>2598729.2000000002</v>
      </c>
      <c r="T73" s="16">
        <v>1358725.94</v>
      </c>
      <c r="U73" s="17">
        <v>345383.73</v>
      </c>
      <c r="V73" s="17">
        <v>2418</v>
      </c>
      <c r="W73" s="17">
        <v>0</v>
      </c>
      <c r="X73" s="17">
        <v>81242.319999999992</v>
      </c>
      <c r="Y73" s="12">
        <v>1787769.99</v>
      </c>
      <c r="Z73" s="16">
        <v>0</v>
      </c>
      <c r="AA73" s="17">
        <v>0</v>
      </c>
      <c r="AB73" s="17">
        <v>0</v>
      </c>
      <c r="AC73" s="17">
        <v>0</v>
      </c>
      <c r="AD73" s="17">
        <v>0</v>
      </c>
      <c r="AE73" s="12">
        <v>0</v>
      </c>
      <c r="AF73" s="16">
        <v>0</v>
      </c>
      <c r="AG73" s="17">
        <v>0</v>
      </c>
      <c r="AH73" s="17">
        <v>0</v>
      </c>
      <c r="AI73" s="17">
        <v>0</v>
      </c>
      <c r="AJ73" s="17">
        <v>0</v>
      </c>
      <c r="AK73" s="12">
        <v>0</v>
      </c>
      <c r="AL73" s="16">
        <v>712078.85</v>
      </c>
      <c r="AM73" s="17">
        <v>148530.37</v>
      </c>
      <c r="AN73" s="17">
        <v>844356</v>
      </c>
      <c r="AO73" s="17">
        <v>0</v>
      </c>
      <c r="AP73" s="17">
        <v>25499.45</v>
      </c>
      <c r="AQ73" s="12">
        <v>1730464.67</v>
      </c>
    </row>
    <row r="74" spans="1:43" x14ac:dyDescent="0.3">
      <c r="A74" s="4" t="s">
        <v>62</v>
      </c>
      <c r="B74" s="92">
        <v>627417.19000000006</v>
      </c>
      <c r="C74" s="87">
        <v>267537.96000000002</v>
      </c>
      <c r="D74" s="87">
        <v>6359.56</v>
      </c>
      <c r="E74" s="87">
        <v>0</v>
      </c>
      <c r="F74" s="87">
        <v>0</v>
      </c>
      <c r="G74" s="93">
        <v>901314.71</v>
      </c>
      <c r="H74" s="16">
        <v>0</v>
      </c>
      <c r="I74" s="17">
        <v>0</v>
      </c>
      <c r="J74" s="17">
        <v>0</v>
      </c>
      <c r="K74" s="17">
        <v>0</v>
      </c>
      <c r="L74" s="17">
        <v>0</v>
      </c>
      <c r="M74" s="12">
        <v>0</v>
      </c>
      <c r="N74" s="16">
        <v>370166.47000000003</v>
      </c>
      <c r="O74" s="17">
        <v>71608.570000000007</v>
      </c>
      <c r="P74" s="17">
        <v>0</v>
      </c>
      <c r="Q74" s="17">
        <v>0</v>
      </c>
      <c r="R74" s="17">
        <v>0</v>
      </c>
      <c r="S74" s="12">
        <v>441775.04000000004</v>
      </c>
      <c r="T74" s="16">
        <v>108073.55</v>
      </c>
      <c r="U74" s="17">
        <v>99645.16</v>
      </c>
      <c r="V74" s="17">
        <v>0</v>
      </c>
      <c r="W74" s="17">
        <v>0</v>
      </c>
      <c r="X74" s="17">
        <v>0</v>
      </c>
      <c r="Y74" s="12">
        <v>207718.71000000002</v>
      </c>
      <c r="Z74" s="16">
        <v>0</v>
      </c>
      <c r="AA74" s="17">
        <v>0</v>
      </c>
      <c r="AB74" s="17">
        <v>0</v>
      </c>
      <c r="AC74" s="17">
        <v>0</v>
      </c>
      <c r="AD74" s="17">
        <v>0</v>
      </c>
      <c r="AE74" s="12">
        <v>0</v>
      </c>
      <c r="AF74" s="16">
        <v>0</v>
      </c>
      <c r="AG74" s="17">
        <v>0</v>
      </c>
      <c r="AH74" s="17">
        <v>0</v>
      </c>
      <c r="AI74" s="17">
        <v>0</v>
      </c>
      <c r="AJ74" s="17">
        <v>0</v>
      </c>
      <c r="AK74" s="12">
        <v>0</v>
      </c>
      <c r="AL74" s="16">
        <v>149177.17000000001</v>
      </c>
      <c r="AM74" s="17">
        <v>96284.23</v>
      </c>
      <c r="AN74" s="17">
        <v>6359.56</v>
      </c>
      <c r="AO74" s="17">
        <v>0</v>
      </c>
      <c r="AP74" s="17">
        <v>0</v>
      </c>
      <c r="AQ74" s="12">
        <v>251820.96000000002</v>
      </c>
    </row>
    <row r="75" spans="1:43" x14ac:dyDescent="0.3">
      <c r="A75" s="4" t="s">
        <v>63</v>
      </c>
      <c r="B75" s="92">
        <v>5573973.6399999987</v>
      </c>
      <c r="C75" s="87">
        <v>478481.36</v>
      </c>
      <c r="D75" s="87">
        <v>0</v>
      </c>
      <c r="E75" s="87">
        <v>0</v>
      </c>
      <c r="F75" s="87">
        <v>3696.93</v>
      </c>
      <c r="G75" s="93">
        <v>6056151.9299999997</v>
      </c>
      <c r="H75" s="16">
        <v>789812.95</v>
      </c>
      <c r="I75" s="17">
        <v>96092.61</v>
      </c>
      <c r="J75" s="17">
        <v>0</v>
      </c>
      <c r="K75" s="17">
        <v>0</v>
      </c>
      <c r="L75" s="17">
        <v>62.48</v>
      </c>
      <c r="M75" s="12">
        <v>885968.03999999992</v>
      </c>
      <c r="N75" s="16">
        <v>944228.02000000014</v>
      </c>
      <c r="O75" s="17">
        <v>101914.61</v>
      </c>
      <c r="P75" s="17">
        <v>0</v>
      </c>
      <c r="Q75" s="17">
        <v>0</v>
      </c>
      <c r="R75" s="17">
        <v>0</v>
      </c>
      <c r="S75" s="12">
        <v>1046142.6300000001</v>
      </c>
      <c r="T75" s="16">
        <v>701406.65</v>
      </c>
      <c r="U75" s="17">
        <v>137539.65999999997</v>
      </c>
      <c r="V75" s="17">
        <v>0</v>
      </c>
      <c r="W75" s="17">
        <v>0</v>
      </c>
      <c r="X75" s="17">
        <v>0</v>
      </c>
      <c r="Y75" s="12">
        <v>838946.31</v>
      </c>
      <c r="Z75" s="16">
        <v>2646637.5999999992</v>
      </c>
      <c r="AA75" s="17">
        <v>125838.46999999999</v>
      </c>
      <c r="AB75" s="17">
        <v>0</v>
      </c>
      <c r="AC75" s="17">
        <v>0</v>
      </c>
      <c r="AD75" s="17">
        <v>3634.45</v>
      </c>
      <c r="AE75" s="12">
        <v>2776110.5199999996</v>
      </c>
      <c r="AF75" s="16">
        <v>0</v>
      </c>
      <c r="AG75" s="17">
        <v>0</v>
      </c>
      <c r="AH75" s="17">
        <v>0</v>
      </c>
      <c r="AI75" s="17">
        <v>0</v>
      </c>
      <c r="AJ75" s="17">
        <v>0</v>
      </c>
      <c r="AK75" s="12">
        <v>0</v>
      </c>
      <c r="AL75" s="16">
        <v>491888.42000000004</v>
      </c>
      <c r="AM75" s="17">
        <v>17096.010000000002</v>
      </c>
      <c r="AN75" s="17">
        <v>0</v>
      </c>
      <c r="AO75" s="17">
        <v>0</v>
      </c>
      <c r="AP75" s="17">
        <v>0</v>
      </c>
      <c r="AQ75" s="12">
        <v>508984.43000000005</v>
      </c>
    </row>
    <row r="76" spans="1:43" x14ac:dyDescent="0.3">
      <c r="A76" s="4" t="s">
        <v>64</v>
      </c>
      <c r="B76" s="92">
        <v>2692507</v>
      </c>
      <c r="C76" s="87">
        <v>774452</v>
      </c>
      <c r="D76" s="87">
        <v>113941</v>
      </c>
      <c r="E76" s="87">
        <v>6715</v>
      </c>
      <c r="F76" s="87">
        <v>84398</v>
      </c>
      <c r="G76" s="93">
        <v>3672013</v>
      </c>
      <c r="H76" s="16">
        <v>343143</v>
      </c>
      <c r="I76" s="17">
        <v>64658</v>
      </c>
      <c r="J76" s="17">
        <v>9606</v>
      </c>
      <c r="K76" s="17">
        <v>2237</v>
      </c>
      <c r="L76" s="17">
        <v>-10732</v>
      </c>
      <c r="M76" s="12">
        <v>408912</v>
      </c>
      <c r="N76" s="16">
        <v>1528286</v>
      </c>
      <c r="O76" s="17">
        <v>205231</v>
      </c>
      <c r="P76" s="17">
        <v>37678</v>
      </c>
      <c r="Q76" s="17">
        <v>4478</v>
      </c>
      <c r="R76" s="17">
        <v>18608</v>
      </c>
      <c r="S76" s="12">
        <v>1794281</v>
      </c>
      <c r="T76" s="16">
        <v>695715</v>
      </c>
      <c r="U76" s="17">
        <v>337080</v>
      </c>
      <c r="V76" s="17">
        <v>0</v>
      </c>
      <c r="W76" s="17">
        <v>0</v>
      </c>
      <c r="X76" s="17">
        <v>68008</v>
      </c>
      <c r="Y76" s="12">
        <v>1100803</v>
      </c>
      <c r="Z76" s="16">
        <v>0</v>
      </c>
      <c r="AA76" s="17">
        <v>127370</v>
      </c>
      <c r="AB76" s="17">
        <v>60590</v>
      </c>
      <c r="AC76" s="17">
        <v>0</v>
      </c>
      <c r="AD76" s="17">
        <v>759</v>
      </c>
      <c r="AE76" s="12">
        <v>188719</v>
      </c>
      <c r="AF76" s="16">
        <v>7300</v>
      </c>
      <c r="AG76" s="17">
        <v>6791</v>
      </c>
      <c r="AH76" s="17">
        <v>0</v>
      </c>
      <c r="AI76" s="17">
        <v>0</v>
      </c>
      <c r="AJ76" s="17">
        <v>1881</v>
      </c>
      <c r="AK76" s="12">
        <v>15972</v>
      </c>
      <c r="AL76" s="16">
        <v>118063</v>
      </c>
      <c r="AM76" s="17">
        <v>33322</v>
      </c>
      <c r="AN76" s="17">
        <v>6067</v>
      </c>
      <c r="AO76" s="17">
        <v>0</v>
      </c>
      <c r="AP76" s="17">
        <v>5874</v>
      </c>
      <c r="AQ76" s="12">
        <v>163326</v>
      </c>
    </row>
    <row r="77" spans="1:43" x14ac:dyDescent="0.3">
      <c r="A77" s="4" t="s">
        <v>65</v>
      </c>
      <c r="B77" s="92">
        <v>2178317</v>
      </c>
      <c r="C77" s="87">
        <v>420348</v>
      </c>
      <c r="D77" s="87">
        <v>554715</v>
      </c>
      <c r="E77" s="87">
        <v>2440</v>
      </c>
      <c r="F77" s="87">
        <v>0</v>
      </c>
      <c r="G77" s="93">
        <v>3155820</v>
      </c>
      <c r="H77" s="16">
        <v>1042941</v>
      </c>
      <c r="I77" s="17">
        <v>105357</v>
      </c>
      <c r="J77" s="17">
        <v>0</v>
      </c>
      <c r="K77" s="17">
        <v>2438</v>
      </c>
      <c r="L77" s="17">
        <v>0</v>
      </c>
      <c r="M77" s="12">
        <v>1150736</v>
      </c>
      <c r="N77" s="16">
        <v>311351</v>
      </c>
      <c r="O77" s="17">
        <v>13554</v>
      </c>
      <c r="P77" s="17">
        <v>0</v>
      </c>
      <c r="Q77" s="17">
        <v>2</v>
      </c>
      <c r="R77" s="17">
        <v>0</v>
      </c>
      <c r="S77" s="12">
        <v>324907</v>
      </c>
      <c r="T77" s="16">
        <v>104042</v>
      </c>
      <c r="U77" s="17">
        <v>151645</v>
      </c>
      <c r="V77" s="17">
        <v>0</v>
      </c>
      <c r="W77" s="17">
        <v>0</v>
      </c>
      <c r="X77" s="17">
        <v>0</v>
      </c>
      <c r="Y77" s="12">
        <v>255687</v>
      </c>
      <c r="Z77" s="16">
        <v>597744</v>
      </c>
      <c r="AA77" s="17">
        <v>68577</v>
      </c>
      <c r="AB77" s="17">
        <v>0</v>
      </c>
      <c r="AC77" s="17">
        <v>0</v>
      </c>
      <c r="AD77" s="17">
        <v>0</v>
      </c>
      <c r="AE77" s="12">
        <v>666321</v>
      </c>
      <c r="AF77" s="16">
        <v>0</v>
      </c>
      <c r="AG77" s="17">
        <v>0</v>
      </c>
      <c r="AH77" s="17">
        <v>0</v>
      </c>
      <c r="AI77" s="17">
        <v>0</v>
      </c>
      <c r="AJ77" s="17">
        <v>0</v>
      </c>
      <c r="AK77" s="12">
        <v>0</v>
      </c>
      <c r="AL77" s="16">
        <v>122239</v>
      </c>
      <c r="AM77" s="17">
        <v>81215</v>
      </c>
      <c r="AN77" s="17">
        <v>554715</v>
      </c>
      <c r="AO77" s="17">
        <v>0</v>
      </c>
      <c r="AP77" s="17">
        <v>0</v>
      </c>
      <c r="AQ77" s="12">
        <v>758169</v>
      </c>
    </row>
    <row r="78" spans="1:43" x14ac:dyDescent="0.3">
      <c r="A78" s="4" t="s">
        <v>66</v>
      </c>
      <c r="B78" s="92">
        <v>3485146.8600000003</v>
      </c>
      <c r="C78" s="87">
        <v>1458576.3699999999</v>
      </c>
      <c r="D78" s="87">
        <v>0</v>
      </c>
      <c r="E78" s="87">
        <v>0</v>
      </c>
      <c r="F78" s="87">
        <v>0</v>
      </c>
      <c r="G78" s="93">
        <v>4943723.2300000004</v>
      </c>
      <c r="H78" s="16">
        <v>2134689.4900000002</v>
      </c>
      <c r="I78" s="17">
        <v>630234.01</v>
      </c>
      <c r="J78" s="17">
        <v>0</v>
      </c>
      <c r="K78" s="17">
        <v>0</v>
      </c>
      <c r="L78" s="17">
        <v>0</v>
      </c>
      <c r="M78" s="12">
        <v>2764923.5</v>
      </c>
      <c r="N78" s="16">
        <v>970984.24</v>
      </c>
      <c r="O78" s="17">
        <v>589288.91999999993</v>
      </c>
      <c r="P78" s="17">
        <v>0</v>
      </c>
      <c r="Q78" s="17">
        <v>0</v>
      </c>
      <c r="R78" s="17">
        <v>0</v>
      </c>
      <c r="S78" s="12">
        <v>1560273.16</v>
      </c>
      <c r="T78" s="16">
        <v>379473.13</v>
      </c>
      <c r="U78" s="17">
        <v>152018.75</v>
      </c>
      <c r="V78" s="17">
        <v>0</v>
      </c>
      <c r="W78" s="17">
        <v>0</v>
      </c>
      <c r="X78" s="17">
        <v>0</v>
      </c>
      <c r="Y78" s="12">
        <v>531491.88</v>
      </c>
      <c r="Z78" s="16">
        <v>0</v>
      </c>
      <c r="AA78" s="17">
        <v>78134.69</v>
      </c>
      <c r="AB78" s="17">
        <v>0</v>
      </c>
      <c r="AC78" s="17">
        <v>0</v>
      </c>
      <c r="AD78" s="17">
        <v>0</v>
      </c>
      <c r="AE78" s="12">
        <v>78134.69</v>
      </c>
      <c r="AF78" s="16">
        <v>0</v>
      </c>
      <c r="AG78" s="17">
        <v>0</v>
      </c>
      <c r="AH78" s="17">
        <v>0</v>
      </c>
      <c r="AI78" s="17">
        <v>0</v>
      </c>
      <c r="AJ78" s="17">
        <v>0</v>
      </c>
      <c r="AK78" s="12">
        <v>0</v>
      </c>
      <c r="AL78" s="16">
        <v>0</v>
      </c>
      <c r="AM78" s="17">
        <v>8900</v>
      </c>
      <c r="AN78" s="17">
        <v>0</v>
      </c>
      <c r="AO78" s="17">
        <v>0</v>
      </c>
      <c r="AP78" s="17">
        <v>0</v>
      </c>
      <c r="AQ78" s="12">
        <v>8900</v>
      </c>
    </row>
    <row r="79" spans="1:43" x14ac:dyDescent="0.3">
      <c r="A79" s="4" t="s">
        <v>67</v>
      </c>
      <c r="B79" s="92">
        <v>8971428</v>
      </c>
      <c r="C79" s="87">
        <v>2244508</v>
      </c>
      <c r="D79" s="87">
        <v>651079.34447674279</v>
      </c>
      <c r="E79" s="87">
        <v>0</v>
      </c>
      <c r="F79" s="87">
        <v>0</v>
      </c>
      <c r="G79" s="93">
        <v>11867015.344476743</v>
      </c>
      <c r="H79" s="16">
        <v>3862639</v>
      </c>
      <c r="I79" s="17">
        <v>727759</v>
      </c>
      <c r="J79" s="17">
        <v>256504.16775600103</v>
      </c>
      <c r="K79" s="17">
        <v>0</v>
      </c>
      <c r="L79" s="17">
        <v>0</v>
      </c>
      <c r="M79" s="12">
        <v>4846902.1677560015</v>
      </c>
      <c r="N79" s="16">
        <v>988375</v>
      </c>
      <c r="O79" s="17">
        <v>76052</v>
      </c>
      <c r="P79" s="17">
        <v>83829.10440767814</v>
      </c>
      <c r="Q79" s="17">
        <v>0</v>
      </c>
      <c r="R79" s="17">
        <v>0</v>
      </c>
      <c r="S79" s="12">
        <v>1148256.1044076781</v>
      </c>
      <c r="T79" s="16">
        <v>852313</v>
      </c>
      <c r="U79" s="17">
        <v>234722</v>
      </c>
      <c r="V79" s="17">
        <v>60741.793630235232</v>
      </c>
      <c r="W79" s="17">
        <v>0</v>
      </c>
      <c r="X79" s="17">
        <v>0</v>
      </c>
      <c r="Y79" s="12">
        <v>1147776.7936302351</v>
      </c>
      <c r="Z79" s="16">
        <v>2650936</v>
      </c>
      <c r="AA79" s="17">
        <v>1020463</v>
      </c>
      <c r="AB79" s="17">
        <v>205151.9595893895</v>
      </c>
      <c r="AC79" s="17">
        <v>0</v>
      </c>
      <c r="AD79" s="17">
        <v>0</v>
      </c>
      <c r="AE79" s="12">
        <v>3876550.9595893896</v>
      </c>
      <c r="AF79" s="16">
        <v>311</v>
      </c>
      <c r="AG79" s="17">
        <v>0</v>
      </c>
      <c r="AH79" s="17">
        <v>17.378187288360685</v>
      </c>
      <c r="AI79" s="17">
        <v>0</v>
      </c>
      <c r="AJ79" s="17">
        <v>0</v>
      </c>
      <c r="AK79" s="12">
        <v>328.37818728836066</v>
      </c>
      <c r="AL79" s="16">
        <v>616854</v>
      </c>
      <c r="AM79" s="17">
        <v>185512</v>
      </c>
      <c r="AN79" s="17">
        <v>44834.940906150514</v>
      </c>
      <c r="AO79" s="17">
        <v>0</v>
      </c>
      <c r="AP79" s="17">
        <v>0</v>
      </c>
      <c r="AQ79" s="12">
        <v>847200.9409061505</v>
      </c>
    </row>
    <row r="80" spans="1:43" x14ac:dyDescent="0.3">
      <c r="A80" s="4" t="s">
        <v>68</v>
      </c>
      <c r="B80" s="92">
        <v>1318559.0098999999</v>
      </c>
      <c r="C80" s="87">
        <v>818549.99949999992</v>
      </c>
      <c r="D80" s="87">
        <v>0</v>
      </c>
      <c r="E80" s="87">
        <v>0</v>
      </c>
      <c r="F80" s="87">
        <v>0</v>
      </c>
      <c r="G80" s="93">
        <v>2137109.0093999999</v>
      </c>
      <c r="H80" s="16">
        <v>0</v>
      </c>
      <c r="I80" s="17">
        <v>0</v>
      </c>
      <c r="J80" s="17">
        <v>0</v>
      </c>
      <c r="K80" s="17">
        <v>0</v>
      </c>
      <c r="L80" s="17">
        <v>0</v>
      </c>
      <c r="M80" s="12">
        <v>0</v>
      </c>
      <c r="N80" s="16">
        <v>97513.799999999988</v>
      </c>
      <c r="O80" s="17">
        <v>325371.56</v>
      </c>
      <c r="P80" s="17">
        <v>0</v>
      </c>
      <c r="Q80" s="17">
        <v>0</v>
      </c>
      <c r="R80" s="17">
        <v>0</v>
      </c>
      <c r="S80" s="12">
        <v>422885.36</v>
      </c>
      <c r="T80" s="16">
        <v>709483.21</v>
      </c>
      <c r="U80" s="17">
        <v>407332.66</v>
      </c>
      <c r="V80" s="17">
        <v>0</v>
      </c>
      <c r="W80" s="17">
        <v>0</v>
      </c>
      <c r="X80" s="17">
        <v>0</v>
      </c>
      <c r="Y80" s="12">
        <v>1116815.8699999999</v>
      </c>
      <c r="Z80" s="16">
        <v>0</v>
      </c>
      <c r="AA80" s="17">
        <v>0</v>
      </c>
      <c r="AB80" s="17">
        <v>0</v>
      </c>
      <c r="AC80" s="17">
        <v>0</v>
      </c>
      <c r="AD80" s="17">
        <v>0</v>
      </c>
      <c r="AE80" s="12">
        <v>0</v>
      </c>
      <c r="AF80" s="16">
        <v>0</v>
      </c>
      <c r="AG80" s="17">
        <v>0</v>
      </c>
      <c r="AH80" s="17">
        <v>0</v>
      </c>
      <c r="AI80" s="17">
        <v>0</v>
      </c>
      <c r="AJ80" s="17">
        <v>0</v>
      </c>
      <c r="AK80" s="12">
        <v>0</v>
      </c>
      <c r="AL80" s="16">
        <v>511561.9999</v>
      </c>
      <c r="AM80" s="17">
        <v>85845.779500000004</v>
      </c>
      <c r="AN80" s="17">
        <v>0</v>
      </c>
      <c r="AO80" s="17">
        <v>0</v>
      </c>
      <c r="AP80" s="17">
        <v>0</v>
      </c>
      <c r="AQ80" s="12">
        <v>597407.7794</v>
      </c>
    </row>
    <row r="81" spans="1:43" x14ac:dyDescent="0.3">
      <c r="A81" s="4" t="s">
        <v>69</v>
      </c>
      <c r="B81" s="92">
        <v>1188372.95</v>
      </c>
      <c r="C81" s="87">
        <v>222316.71999999997</v>
      </c>
      <c r="D81" s="87">
        <v>55669.56</v>
      </c>
      <c r="E81" s="87">
        <v>0</v>
      </c>
      <c r="F81" s="87">
        <v>1449.6100000000001</v>
      </c>
      <c r="G81" s="93">
        <v>1467808.84</v>
      </c>
      <c r="H81" s="16">
        <v>0</v>
      </c>
      <c r="I81" s="17">
        <v>0</v>
      </c>
      <c r="J81" s="17">
        <v>8161.02</v>
      </c>
      <c r="K81" s="17">
        <v>0</v>
      </c>
      <c r="L81" s="17">
        <v>0</v>
      </c>
      <c r="M81" s="12">
        <v>8161.02</v>
      </c>
      <c r="N81" s="16">
        <v>279232.63</v>
      </c>
      <c r="O81" s="17">
        <v>17299.48</v>
      </c>
      <c r="P81" s="17">
        <v>25158.3</v>
      </c>
      <c r="Q81" s="17">
        <v>0</v>
      </c>
      <c r="R81" s="17">
        <v>357.91</v>
      </c>
      <c r="S81" s="12">
        <v>322048.31999999995</v>
      </c>
      <c r="T81" s="16">
        <v>64010.1</v>
      </c>
      <c r="U81" s="17">
        <v>58343.41</v>
      </c>
      <c r="V81" s="17">
        <v>0</v>
      </c>
      <c r="W81" s="17">
        <v>0</v>
      </c>
      <c r="X81" s="17">
        <v>0</v>
      </c>
      <c r="Y81" s="12">
        <v>122353.51000000001</v>
      </c>
      <c r="Z81" s="16">
        <v>591894.17000000004</v>
      </c>
      <c r="AA81" s="17">
        <v>146673.82999999999</v>
      </c>
      <c r="AB81" s="17">
        <v>22350.240000000002</v>
      </c>
      <c r="AC81" s="17">
        <v>0</v>
      </c>
      <c r="AD81" s="17">
        <v>1091.7</v>
      </c>
      <c r="AE81" s="12">
        <v>762009.94</v>
      </c>
      <c r="AF81" s="16">
        <v>0</v>
      </c>
      <c r="AG81" s="17">
        <v>0</v>
      </c>
      <c r="AH81" s="17">
        <v>0</v>
      </c>
      <c r="AI81" s="17">
        <v>0</v>
      </c>
      <c r="AJ81" s="17">
        <v>0</v>
      </c>
      <c r="AK81" s="12">
        <v>0</v>
      </c>
      <c r="AL81" s="16">
        <v>253236.05</v>
      </c>
      <c r="AM81" s="17">
        <v>0</v>
      </c>
      <c r="AN81" s="17">
        <v>0</v>
      </c>
      <c r="AO81" s="17">
        <v>0</v>
      </c>
      <c r="AP81" s="17">
        <v>0</v>
      </c>
      <c r="AQ81" s="12">
        <v>253236.05</v>
      </c>
    </row>
    <row r="82" spans="1:43" x14ac:dyDescent="0.3">
      <c r="A82" s="4" t="s">
        <v>70</v>
      </c>
      <c r="B82" s="92">
        <v>11499782</v>
      </c>
      <c r="C82" s="87">
        <v>1195087</v>
      </c>
      <c r="D82" s="87">
        <v>780939</v>
      </c>
      <c r="E82" s="87">
        <v>0</v>
      </c>
      <c r="F82" s="87">
        <v>993619</v>
      </c>
      <c r="G82" s="93">
        <v>14469427</v>
      </c>
      <c r="H82" s="16">
        <v>5484683</v>
      </c>
      <c r="I82" s="17">
        <v>355267</v>
      </c>
      <c r="J82" s="17">
        <v>117006</v>
      </c>
      <c r="K82" s="17">
        <v>0</v>
      </c>
      <c r="L82" s="17">
        <v>36115</v>
      </c>
      <c r="M82" s="12">
        <v>5993071</v>
      </c>
      <c r="N82" s="16">
        <v>3361867</v>
      </c>
      <c r="O82" s="17">
        <v>366730</v>
      </c>
      <c r="P82" s="17">
        <v>113785</v>
      </c>
      <c r="Q82" s="17">
        <v>0</v>
      </c>
      <c r="R82" s="17">
        <v>27840</v>
      </c>
      <c r="S82" s="12">
        <v>3870222</v>
      </c>
      <c r="T82" s="16">
        <v>787386</v>
      </c>
      <c r="U82" s="17">
        <v>130297</v>
      </c>
      <c r="V82" s="17">
        <v>8066</v>
      </c>
      <c r="W82" s="17">
        <v>0</v>
      </c>
      <c r="X82" s="17">
        <v>928254</v>
      </c>
      <c r="Y82" s="12">
        <v>1854003</v>
      </c>
      <c r="Z82" s="16">
        <v>189042</v>
      </c>
      <c r="AA82" s="17">
        <v>7508</v>
      </c>
      <c r="AB82" s="17">
        <v>366215</v>
      </c>
      <c r="AC82" s="17">
        <v>0</v>
      </c>
      <c r="AD82" s="17">
        <v>0</v>
      </c>
      <c r="AE82" s="12">
        <v>562765</v>
      </c>
      <c r="AF82" s="16">
        <v>0</v>
      </c>
      <c r="AG82" s="17">
        <v>0</v>
      </c>
      <c r="AH82" s="17">
        <v>0</v>
      </c>
      <c r="AI82" s="17">
        <v>0</v>
      </c>
      <c r="AJ82" s="17">
        <v>0</v>
      </c>
      <c r="AK82" s="12">
        <v>0</v>
      </c>
      <c r="AL82" s="16">
        <v>1676804</v>
      </c>
      <c r="AM82" s="17">
        <v>335285</v>
      </c>
      <c r="AN82" s="17">
        <v>175867</v>
      </c>
      <c r="AO82" s="17">
        <v>0</v>
      </c>
      <c r="AP82" s="17">
        <v>1410</v>
      </c>
      <c r="AQ82" s="12">
        <v>2189366</v>
      </c>
    </row>
    <row r="83" spans="1:43" x14ac:dyDescent="0.3">
      <c r="A83" s="4" t="s">
        <v>71</v>
      </c>
      <c r="B83" s="92">
        <v>16792726.729999997</v>
      </c>
      <c r="C83" s="87">
        <v>2562801.5099999998</v>
      </c>
      <c r="D83" s="87">
        <v>0</v>
      </c>
      <c r="E83" s="87">
        <v>0</v>
      </c>
      <c r="F83" s="87">
        <v>99965.200000000012</v>
      </c>
      <c r="G83" s="93">
        <v>19455493.439999998</v>
      </c>
      <c r="H83" s="16">
        <v>1433568.43</v>
      </c>
      <c r="I83" s="17">
        <v>704475.2</v>
      </c>
      <c r="J83" s="17">
        <v>0</v>
      </c>
      <c r="K83" s="17">
        <v>0</v>
      </c>
      <c r="L83" s="17">
        <v>157.5</v>
      </c>
      <c r="M83" s="12">
        <v>2138201.13</v>
      </c>
      <c r="N83" s="16">
        <v>9476892.6999999993</v>
      </c>
      <c r="O83" s="17">
        <v>472510.32999999996</v>
      </c>
      <c r="P83" s="17">
        <v>0</v>
      </c>
      <c r="Q83" s="17">
        <v>0</v>
      </c>
      <c r="R83" s="17">
        <v>29057.09</v>
      </c>
      <c r="S83" s="12">
        <v>9978460.1199999992</v>
      </c>
      <c r="T83" s="16">
        <v>2190066.94</v>
      </c>
      <c r="U83" s="17">
        <v>151029.96</v>
      </c>
      <c r="V83" s="17">
        <v>0</v>
      </c>
      <c r="W83" s="17">
        <v>0</v>
      </c>
      <c r="X83" s="17">
        <v>11720.88</v>
      </c>
      <c r="Y83" s="12">
        <v>2352817.7799999998</v>
      </c>
      <c r="Z83" s="16">
        <v>374700.66</v>
      </c>
      <c r="AA83" s="17">
        <v>1013266.02</v>
      </c>
      <c r="AB83" s="17">
        <v>0</v>
      </c>
      <c r="AC83" s="17">
        <v>0</v>
      </c>
      <c r="AD83" s="17">
        <v>44738.73</v>
      </c>
      <c r="AE83" s="12">
        <v>1432705.41</v>
      </c>
      <c r="AF83" s="16">
        <v>0</v>
      </c>
      <c r="AG83" s="17">
        <v>0</v>
      </c>
      <c r="AH83" s="17">
        <v>0</v>
      </c>
      <c r="AI83" s="17">
        <v>0</v>
      </c>
      <c r="AJ83" s="17">
        <v>0</v>
      </c>
      <c r="AK83" s="12">
        <v>0</v>
      </c>
      <c r="AL83" s="16">
        <v>3317498</v>
      </c>
      <c r="AM83" s="17">
        <v>221520</v>
      </c>
      <c r="AN83" s="17">
        <v>0</v>
      </c>
      <c r="AO83" s="17">
        <v>0</v>
      </c>
      <c r="AP83" s="17">
        <v>14291</v>
      </c>
      <c r="AQ83" s="12">
        <v>3553309</v>
      </c>
    </row>
    <row r="84" spans="1:43" x14ac:dyDescent="0.3">
      <c r="A84" s="4" t="s">
        <v>72</v>
      </c>
      <c r="B84" s="92">
        <v>6815644</v>
      </c>
      <c r="C84" s="87">
        <v>1040912</v>
      </c>
      <c r="D84" s="87">
        <v>0</v>
      </c>
      <c r="E84" s="87">
        <v>0</v>
      </c>
      <c r="F84" s="87">
        <v>8856</v>
      </c>
      <c r="G84" s="93">
        <v>7865412</v>
      </c>
      <c r="H84" s="16">
        <v>1177518</v>
      </c>
      <c r="I84" s="17">
        <v>0</v>
      </c>
      <c r="J84" s="17">
        <v>0</v>
      </c>
      <c r="K84" s="17">
        <v>0</v>
      </c>
      <c r="L84" s="17">
        <v>0</v>
      </c>
      <c r="M84" s="12">
        <v>1177518</v>
      </c>
      <c r="N84" s="16">
        <v>1056179</v>
      </c>
      <c r="O84" s="17">
        <v>239459</v>
      </c>
      <c r="P84" s="17">
        <v>0</v>
      </c>
      <c r="Q84" s="17">
        <v>0</v>
      </c>
      <c r="R84" s="17">
        <v>2068</v>
      </c>
      <c r="S84" s="12">
        <v>1297706</v>
      </c>
      <c r="T84" s="16">
        <v>286060</v>
      </c>
      <c r="U84" s="17">
        <v>99940</v>
      </c>
      <c r="V84" s="17">
        <v>0</v>
      </c>
      <c r="W84" s="17">
        <v>0</v>
      </c>
      <c r="X84" s="17">
        <v>0</v>
      </c>
      <c r="Y84" s="12">
        <v>386000</v>
      </c>
      <c r="Z84" s="16">
        <v>3703466</v>
      </c>
      <c r="AA84" s="17">
        <v>471513</v>
      </c>
      <c r="AB84" s="17">
        <v>0</v>
      </c>
      <c r="AC84" s="17">
        <v>0</v>
      </c>
      <c r="AD84" s="17">
        <v>6125</v>
      </c>
      <c r="AE84" s="12">
        <v>4181104</v>
      </c>
      <c r="AF84" s="16">
        <v>0</v>
      </c>
      <c r="AG84" s="17">
        <v>0</v>
      </c>
      <c r="AH84" s="17">
        <v>0</v>
      </c>
      <c r="AI84" s="17">
        <v>0</v>
      </c>
      <c r="AJ84" s="17">
        <v>0</v>
      </c>
      <c r="AK84" s="12">
        <v>0</v>
      </c>
      <c r="AL84" s="16">
        <v>592421</v>
      </c>
      <c r="AM84" s="17">
        <v>230000</v>
      </c>
      <c r="AN84" s="17">
        <v>0</v>
      </c>
      <c r="AO84" s="17">
        <v>0</v>
      </c>
      <c r="AP84" s="17">
        <v>663</v>
      </c>
      <c r="AQ84" s="12">
        <v>823084</v>
      </c>
    </row>
    <row r="85" spans="1:43" x14ac:dyDescent="0.3">
      <c r="A85" s="4" t="s">
        <v>73</v>
      </c>
      <c r="B85" s="92">
        <v>49005946.625214405</v>
      </c>
      <c r="C85" s="87">
        <v>4065506.8029272603</v>
      </c>
      <c r="D85" s="87">
        <v>717162.5021250057</v>
      </c>
      <c r="E85" s="87">
        <v>0</v>
      </c>
      <c r="F85" s="87">
        <v>2308351.5617881496</v>
      </c>
      <c r="G85" s="93">
        <v>56096967.49205482</v>
      </c>
      <c r="H85" s="16">
        <v>1007921.7104214452</v>
      </c>
      <c r="I85" s="17">
        <v>137182.05415473893</v>
      </c>
      <c r="J85" s="17">
        <v>160455.7343604698</v>
      </c>
      <c r="K85" s="17">
        <v>0</v>
      </c>
      <c r="L85" s="17">
        <v>0</v>
      </c>
      <c r="M85" s="12">
        <v>1305559.4989366538</v>
      </c>
      <c r="N85" s="16">
        <v>12593220.687735315</v>
      </c>
      <c r="O85" s="17">
        <v>822762.62338323379</v>
      </c>
      <c r="P85" s="17">
        <v>0</v>
      </c>
      <c r="Q85" s="17">
        <v>0</v>
      </c>
      <c r="R85" s="17">
        <v>39300.084757433222</v>
      </c>
      <c r="S85" s="12">
        <v>13455283.395875981</v>
      </c>
      <c r="T85" s="16">
        <v>9005345.0133622903</v>
      </c>
      <c r="U85" s="17">
        <v>1109854.3369300046</v>
      </c>
      <c r="V85" s="17">
        <v>162389.88525494208</v>
      </c>
      <c r="W85" s="17">
        <v>0</v>
      </c>
      <c r="X85" s="17">
        <v>2262342.0318177794</v>
      </c>
      <c r="Y85" s="12">
        <v>12539931.267365016</v>
      </c>
      <c r="Z85" s="16">
        <v>20935601.629968941</v>
      </c>
      <c r="AA85" s="17">
        <v>1858987.2928539938</v>
      </c>
      <c r="AB85" s="17">
        <v>394316.88250959391</v>
      </c>
      <c r="AC85" s="17">
        <v>0</v>
      </c>
      <c r="AD85" s="17">
        <v>6709.4452129367392</v>
      </c>
      <c r="AE85" s="12">
        <v>23195615.250545464</v>
      </c>
      <c r="AF85" s="16">
        <v>129616.0014439253</v>
      </c>
      <c r="AG85" s="17">
        <v>23307.099694875269</v>
      </c>
      <c r="AH85" s="17">
        <v>0</v>
      </c>
      <c r="AI85" s="17">
        <v>0</v>
      </c>
      <c r="AJ85" s="17">
        <v>0</v>
      </c>
      <c r="AK85" s="12">
        <v>152923.10113880056</v>
      </c>
      <c r="AL85" s="16">
        <v>5334241.5822824892</v>
      </c>
      <c r="AM85" s="17">
        <v>113413.39591041395</v>
      </c>
      <c r="AN85" s="17">
        <v>0</v>
      </c>
      <c r="AO85" s="17">
        <v>0</v>
      </c>
      <c r="AP85" s="17">
        <v>0</v>
      </c>
      <c r="AQ85" s="12">
        <v>5447654.9781929031</v>
      </c>
    </row>
    <row r="86" spans="1:43" x14ac:dyDescent="0.3">
      <c r="A86" s="4" t="s">
        <v>74</v>
      </c>
      <c r="B86" s="92">
        <v>20169261</v>
      </c>
      <c r="C86" s="87">
        <v>4626956</v>
      </c>
      <c r="D86" s="87">
        <v>0</v>
      </c>
      <c r="E86" s="87">
        <v>0</v>
      </c>
      <c r="F86" s="87">
        <v>0</v>
      </c>
      <c r="G86" s="93">
        <v>24796217</v>
      </c>
      <c r="H86" s="16">
        <v>10306243</v>
      </c>
      <c r="I86" s="17">
        <v>1091975</v>
      </c>
      <c r="J86" s="17">
        <v>0</v>
      </c>
      <c r="K86" s="17">
        <v>0</v>
      </c>
      <c r="L86" s="17">
        <v>0</v>
      </c>
      <c r="M86" s="12">
        <v>11398218</v>
      </c>
      <c r="N86" s="16">
        <v>2683757</v>
      </c>
      <c r="O86" s="17">
        <v>269003</v>
      </c>
      <c r="P86" s="17">
        <v>0</v>
      </c>
      <c r="Q86" s="17">
        <v>0</v>
      </c>
      <c r="R86" s="17">
        <v>0</v>
      </c>
      <c r="S86" s="12">
        <v>2952760</v>
      </c>
      <c r="T86" s="16">
        <v>2436844</v>
      </c>
      <c r="U86" s="17">
        <v>2999091</v>
      </c>
      <c r="V86" s="17">
        <v>0</v>
      </c>
      <c r="W86" s="17">
        <v>0</v>
      </c>
      <c r="X86" s="17">
        <v>0</v>
      </c>
      <c r="Y86" s="12">
        <v>5435935</v>
      </c>
      <c r="Z86" s="16">
        <v>3552299</v>
      </c>
      <c r="AA86" s="17">
        <v>162343</v>
      </c>
      <c r="AB86" s="17">
        <v>0</v>
      </c>
      <c r="AC86" s="17">
        <v>0</v>
      </c>
      <c r="AD86" s="17">
        <v>0</v>
      </c>
      <c r="AE86" s="12">
        <v>3714642</v>
      </c>
      <c r="AF86" s="16">
        <v>0</v>
      </c>
      <c r="AG86" s="17">
        <v>0</v>
      </c>
      <c r="AH86" s="17">
        <v>0</v>
      </c>
      <c r="AI86" s="17">
        <v>0</v>
      </c>
      <c r="AJ86" s="17">
        <v>0</v>
      </c>
      <c r="AK86" s="12">
        <v>0</v>
      </c>
      <c r="AL86" s="16">
        <v>1190118</v>
      </c>
      <c r="AM86" s="17">
        <v>104544</v>
      </c>
      <c r="AN86" s="17">
        <v>0</v>
      </c>
      <c r="AO86" s="17">
        <v>0</v>
      </c>
      <c r="AP86" s="17">
        <v>0</v>
      </c>
      <c r="AQ86" s="12">
        <v>1294662</v>
      </c>
    </row>
    <row r="87" spans="1:43" x14ac:dyDescent="0.3">
      <c r="A87" s="4" t="s">
        <v>75</v>
      </c>
      <c r="B87" s="92">
        <v>5997178.8899999997</v>
      </c>
      <c r="C87" s="87">
        <v>1175766.51</v>
      </c>
      <c r="D87" s="87">
        <v>0</v>
      </c>
      <c r="E87" s="87">
        <v>0</v>
      </c>
      <c r="F87" s="87">
        <v>1454142.99</v>
      </c>
      <c r="G87" s="93">
        <v>8627088.3899999987</v>
      </c>
      <c r="H87" s="16">
        <v>2220008.1700000004</v>
      </c>
      <c r="I87" s="17">
        <v>532211.35</v>
      </c>
      <c r="J87" s="17">
        <v>0</v>
      </c>
      <c r="K87" s="17">
        <v>0</v>
      </c>
      <c r="L87" s="17">
        <v>175174.82</v>
      </c>
      <c r="M87" s="12">
        <v>2927394.3400000003</v>
      </c>
      <c r="N87" s="16">
        <v>2960108.2699999991</v>
      </c>
      <c r="O87" s="17">
        <v>329813.17000000004</v>
      </c>
      <c r="P87" s="17">
        <v>0</v>
      </c>
      <c r="Q87" s="17">
        <v>0</v>
      </c>
      <c r="R87" s="17">
        <v>84198.09</v>
      </c>
      <c r="S87" s="12">
        <v>3374119.5299999989</v>
      </c>
      <c r="T87" s="16">
        <v>166360.13000000003</v>
      </c>
      <c r="U87" s="17">
        <v>289602.71000000002</v>
      </c>
      <c r="V87" s="17">
        <v>0</v>
      </c>
      <c r="W87" s="17">
        <v>0</v>
      </c>
      <c r="X87" s="17">
        <v>1138023.8600000001</v>
      </c>
      <c r="Y87" s="12">
        <v>1593986.7000000002</v>
      </c>
      <c r="Z87" s="16">
        <v>305680.98000000004</v>
      </c>
      <c r="AA87" s="17">
        <v>7167.0699999999988</v>
      </c>
      <c r="AB87" s="17">
        <v>0</v>
      </c>
      <c r="AC87" s="17">
        <v>0</v>
      </c>
      <c r="AD87" s="17">
        <v>0</v>
      </c>
      <c r="AE87" s="12">
        <v>312848.05000000005</v>
      </c>
      <c r="AF87" s="16">
        <v>0</v>
      </c>
      <c r="AG87" s="17">
        <v>15000</v>
      </c>
      <c r="AH87" s="17">
        <v>0</v>
      </c>
      <c r="AI87" s="17">
        <v>0</v>
      </c>
      <c r="AJ87" s="17">
        <v>56746.22</v>
      </c>
      <c r="AK87" s="12">
        <v>71746.22</v>
      </c>
      <c r="AL87" s="16">
        <v>345021.34</v>
      </c>
      <c r="AM87" s="17">
        <v>1972.21</v>
      </c>
      <c r="AN87" s="17">
        <v>0</v>
      </c>
      <c r="AO87" s="17">
        <v>0</v>
      </c>
      <c r="AP87" s="17">
        <v>0</v>
      </c>
      <c r="AQ87" s="12">
        <v>346993.55000000005</v>
      </c>
    </row>
    <row r="88" spans="1:43" x14ac:dyDescent="0.3">
      <c r="A88" s="4" t="s">
        <v>76</v>
      </c>
      <c r="B88" s="92">
        <v>1623183.19</v>
      </c>
      <c r="C88" s="87">
        <v>354188.03</v>
      </c>
      <c r="D88" s="87">
        <v>76430.86</v>
      </c>
      <c r="E88" s="87">
        <v>0</v>
      </c>
      <c r="F88" s="87">
        <v>55506.640000000007</v>
      </c>
      <c r="G88" s="93">
        <v>2109308.7199999997</v>
      </c>
      <c r="H88" s="16">
        <v>0</v>
      </c>
      <c r="I88" s="17">
        <v>0</v>
      </c>
      <c r="J88" s="17">
        <v>0</v>
      </c>
      <c r="K88" s="17">
        <v>0</v>
      </c>
      <c r="L88" s="17">
        <v>0</v>
      </c>
      <c r="M88" s="12">
        <v>0</v>
      </c>
      <c r="N88" s="16">
        <v>234055.14</v>
      </c>
      <c r="O88" s="17">
        <v>57252.62</v>
      </c>
      <c r="P88" s="17">
        <v>5946.96</v>
      </c>
      <c r="Q88" s="17">
        <v>0</v>
      </c>
      <c r="R88" s="17">
        <v>1004.58</v>
      </c>
      <c r="S88" s="12">
        <v>298259.30000000005</v>
      </c>
      <c r="T88" s="16">
        <v>39365.660000000003</v>
      </c>
      <c r="U88" s="17">
        <v>19588.63</v>
      </c>
      <c r="V88" s="17">
        <v>0</v>
      </c>
      <c r="W88" s="17">
        <v>0</v>
      </c>
      <c r="X88" s="17">
        <v>6641.39</v>
      </c>
      <c r="Y88" s="12">
        <v>65595.680000000008</v>
      </c>
      <c r="Z88" s="16">
        <v>984745.52</v>
      </c>
      <c r="AA88" s="17">
        <v>204054.39999999999</v>
      </c>
      <c r="AB88" s="17">
        <v>56660.75</v>
      </c>
      <c r="AC88" s="17">
        <v>0</v>
      </c>
      <c r="AD88" s="17">
        <v>41828.400000000001</v>
      </c>
      <c r="AE88" s="12">
        <v>1287289.0699999998</v>
      </c>
      <c r="AF88" s="16">
        <v>0</v>
      </c>
      <c r="AG88" s="17">
        <v>17802.86</v>
      </c>
      <c r="AH88" s="17">
        <v>13823.15</v>
      </c>
      <c r="AI88" s="17">
        <v>0</v>
      </c>
      <c r="AJ88" s="17">
        <v>5375.76</v>
      </c>
      <c r="AK88" s="12">
        <v>37001.770000000004</v>
      </c>
      <c r="AL88" s="16">
        <v>365016.87</v>
      </c>
      <c r="AM88" s="17">
        <v>55489.52</v>
      </c>
      <c r="AN88" s="17">
        <v>0</v>
      </c>
      <c r="AO88" s="17">
        <v>0</v>
      </c>
      <c r="AP88" s="17">
        <v>656.51</v>
      </c>
      <c r="AQ88" s="12">
        <v>421162.9</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 t="shared" ref="B90:AE90" si="0">SUM(B9:B89)</f>
        <v>659541321.79114771</v>
      </c>
      <c r="C90" s="32">
        <f t="shared" si="0"/>
        <v>153116709.42200324</v>
      </c>
      <c r="D90" s="32">
        <f t="shared" si="0"/>
        <v>37441524.05889646</v>
      </c>
      <c r="E90" s="32">
        <f t="shared" si="0"/>
        <v>26037.260000000002</v>
      </c>
      <c r="F90" s="32">
        <f t="shared" si="0"/>
        <v>35527636.779600725</v>
      </c>
      <c r="G90" s="33">
        <f t="shared" si="0"/>
        <v>885653229.31164789</v>
      </c>
      <c r="H90" s="31">
        <f t="shared" si="0"/>
        <v>172377890.35679802</v>
      </c>
      <c r="I90" s="32">
        <f t="shared" si="0"/>
        <v>43324015.048882768</v>
      </c>
      <c r="J90" s="32">
        <f t="shared" si="0"/>
        <v>17300146.346945211</v>
      </c>
      <c r="K90" s="32">
        <f t="shared" si="0"/>
        <v>5090</v>
      </c>
      <c r="L90" s="32">
        <f t="shared" si="0"/>
        <v>6003427.7468306823</v>
      </c>
      <c r="M90" s="33">
        <f t="shared" si="0"/>
        <v>239010569.4994567</v>
      </c>
      <c r="N90" s="31">
        <f t="shared" si="0"/>
        <v>182619086.87032712</v>
      </c>
      <c r="O90" s="32">
        <f t="shared" si="0"/>
        <v>26950254.408225127</v>
      </c>
      <c r="P90" s="32">
        <f t="shared" si="0"/>
        <v>1882848.857841623</v>
      </c>
      <c r="Q90" s="32">
        <f t="shared" si="0"/>
        <v>14460.89</v>
      </c>
      <c r="R90" s="32">
        <f t="shared" si="0"/>
        <v>2692528.0414066692</v>
      </c>
      <c r="S90" s="33">
        <f t="shared" si="0"/>
        <v>214159179.06780055</v>
      </c>
      <c r="T90" s="31">
        <f t="shared" si="0"/>
        <v>98120435.38622053</v>
      </c>
      <c r="U90" s="32">
        <f t="shared" si="0"/>
        <v>35847890.220398068</v>
      </c>
      <c r="V90" s="32">
        <f t="shared" si="0"/>
        <v>5290133.2757063508</v>
      </c>
      <c r="W90" s="32">
        <f t="shared" si="0"/>
        <v>4476.37</v>
      </c>
      <c r="X90" s="32">
        <f t="shared" si="0"/>
        <v>22579023.312855564</v>
      </c>
      <c r="Y90" s="33">
        <f t="shared" si="0"/>
        <v>161841958.56518054</v>
      </c>
      <c r="Z90" s="31">
        <f t="shared" si="0"/>
        <v>138907204.45387921</v>
      </c>
      <c r="AA90" s="32">
        <f t="shared" si="0"/>
        <v>33543465.752589449</v>
      </c>
      <c r="AB90" s="32">
        <f t="shared" si="0"/>
        <v>9322575.9012061097</v>
      </c>
      <c r="AC90" s="32">
        <f t="shared" si="0"/>
        <v>184</v>
      </c>
      <c r="AD90" s="32">
        <f t="shared" si="0"/>
        <v>1279864.7306530387</v>
      </c>
      <c r="AE90" s="33">
        <f t="shared" si="0"/>
        <v>183053294.83832783</v>
      </c>
      <c r="AF90" s="31">
        <f t="shared" ref="AF90:AK90" si="1">SUM(AF9:AF89)</f>
        <v>1849560.2109286385</v>
      </c>
      <c r="AG90" s="32">
        <f t="shared" si="1"/>
        <v>1299121.1036866307</v>
      </c>
      <c r="AH90" s="32">
        <f t="shared" si="1"/>
        <v>257700.63458728828</v>
      </c>
      <c r="AI90" s="32">
        <f t="shared" si="1"/>
        <v>0</v>
      </c>
      <c r="AJ90" s="32">
        <f t="shared" si="1"/>
        <v>1450062.78</v>
      </c>
      <c r="AK90" s="33">
        <f t="shared" si="1"/>
        <v>4856444.7292025574</v>
      </c>
      <c r="AL90" s="31">
        <f t="shared" ref="AL90:AQ90" si="2">SUM(AL9:AL89)</f>
        <v>65667144.512994044</v>
      </c>
      <c r="AM90" s="32">
        <f t="shared" si="2"/>
        <v>12151962.888221228</v>
      </c>
      <c r="AN90" s="32">
        <f t="shared" si="2"/>
        <v>3388119.0426098835</v>
      </c>
      <c r="AO90" s="32">
        <f t="shared" si="2"/>
        <v>1826</v>
      </c>
      <c r="AP90" s="32">
        <f t="shared" si="2"/>
        <v>1522730.1678547682</v>
      </c>
      <c r="AQ90" s="33">
        <f t="shared" si="2"/>
        <v>82731782.611679927</v>
      </c>
    </row>
    <row r="91" spans="1:43"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1" width="12.81640625" style="9"/>
    <col min="32" max="16384" width="12.81640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2022-23</v>
      </c>
    </row>
    <row r="4" spans="1:31" ht="15.5" x14ac:dyDescent="0.35">
      <c r="A4" s="82" t="s">
        <v>121</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148</v>
      </c>
      <c r="C5" s="62"/>
      <c r="D5" s="62"/>
      <c r="E5" s="62"/>
      <c r="F5" s="62"/>
      <c r="G5" s="63"/>
      <c r="H5" s="64" t="s">
        <v>141</v>
      </c>
      <c r="I5" s="65"/>
      <c r="J5" s="65"/>
      <c r="K5" s="65"/>
      <c r="L5" s="65"/>
      <c r="M5" s="66"/>
      <c r="N5" s="65" t="s">
        <v>142</v>
      </c>
      <c r="O5" s="65"/>
      <c r="P5" s="65"/>
      <c r="Q5" s="65"/>
      <c r="R5" s="65"/>
      <c r="S5" s="66"/>
      <c r="T5" s="65" t="s">
        <v>143</v>
      </c>
      <c r="U5" s="65"/>
      <c r="V5" s="65"/>
      <c r="W5" s="65"/>
      <c r="X5" s="65"/>
      <c r="Y5" s="66"/>
      <c r="Z5" s="64" t="s">
        <v>147</v>
      </c>
      <c r="AA5" s="65"/>
      <c r="AB5" s="65"/>
      <c r="AC5" s="65"/>
      <c r="AD5" s="65"/>
      <c r="AE5" s="66"/>
    </row>
    <row r="6" spans="1:31" s="60" customFormat="1" ht="13" x14ac:dyDescent="0.3">
      <c r="A6" s="49"/>
      <c r="B6" s="50" t="str">
        <f>$A$4&amp;" Total"</f>
        <v>Aged &amp; Disabled Services Total</v>
      </c>
      <c r="C6" s="51"/>
      <c r="D6" s="51"/>
      <c r="E6" s="51"/>
      <c r="F6" s="51"/>
      <c r="G6" s="52"/>
      <c r="H6" s="50" t="s">
        <v>144</v>
      </c>
      <c r="I6" s="51"/>
      <c r="J6" s="51"/>
      <c r="K6" s="51"/>
      <c r="L6" s="51"/>
      <c r="M6" s="52"/>
      <c r="N6" s="51" t="s">
        <v>145</v>
      </c>
      <c r="O6" s="51"/>
      <c r="P6" s="51"/>
      <c r="Q6" s="51"/>
      <c r="R6" s="51"/>
      <c r="S6" s="52"/>
      <c r="T6" s="51" t="s">
        <v>146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-35248</v>
      </c>
      <c r="C11" s="87">
        <v>58828</v>
      </c>
      <c r="D11" s="87">
        <v>20787</v>
      </c>
      <c r="E11" s="87">
        <v>0</v>
      </c>
      <c r="F11" s="87">
        <v>0</v>
      </c>
      <c r="G11" s="93">
        <v>44367</v>
      </c>
      <c r="H11" s="16">
        <v>0</v>
      </c>
      <c r="I11" s="17">
        <v>0</v>
      </c>
      <c r="J11" s="17">
        <v>0</v>
      </c>
      <c r="K11" s="17">
        <v>0</v>
      </c>
      <c r="L11" s="17">
        <v>0</v>
      </c>
      <c r="M11" s="12">
        <v>0</v>
      </c>
      <c r="N11" s="16">
        <v>-39780</v>
      </c>
      <c r="O11" s="17">
        <v>51014</v>
      </c>
      <c r="P11" s="17">
        <v>0</v>
      </c>
      <c r="Q11" s="17">
        <v>0</v>
      </c>
      <c r="R11" s="17">
        <v>0</v>
      </c>
      <c r="S11" s="12">
        <v>11234</v>
      </c>
      <c r="T11" s="16">
        <v>4532</v>
      </c>
      <c r="U11" s="17">
        <v>7814</v>
      </c>
      <c r="V11" s="17">
        <v>20787</v>
      </c>
      <c r="W11" s="17">
        <v>0</v>
      </c>
      <c r="X11" s="17">
        <v>0</v>
      </c>
      <c r="Y11" s="12">
        <v>33133</v>
      </c>
      <c r="Z11" s="16">
        <v>0</v>
      </c>
      <c r="AA11" s="17">
        <v>0</v>
      </c>
      <c r="AB11" s="17">
        <v>0</v>
      </c>
      <c r="AC11" s="17">
        <v>0</v>
      </c>
      <c r="AD11" s="17">
        <v>0</v>
      </c>
      <c r="AE11" s="12">
        <v>0</v>
      </c>
    </row>
    <row r="12" spans="1:31" x14ac:dyDescent="0.3">
      <c r="A12" s="4" t="s">
        <v>2</v>
      </c>
      <c r="B12" s="92">
        <v>6142431.9100000001</v>
      </c>
      <c r="C12" s="87">
        <v>2785866.7199999997</v>
      </c>
      <c r="D12" s="87">
        <v>0</v>
      </c>
      <c r="E12" s="87">
        <v>0</v>
      </c>
      <c r="F12" s="87">
        <v>100053.15</v>
      </c>
      <c r="G12" s="93">
        <v>9028351.7799999993</v>
      </c>
      <c r="H12" s="16">
        <v>0</v>
      </c>
      <c r="I12" s="17">
        <v>0</v>
      </c>
      <c r="J12" s="17">
        <v>0</v>
      </c>
      <c r="K12" s="17">
        <v>0</v>
      </c>
      <c r="L12" s="17">
        <v>0</v>
      </c>
      <c r="M12" s="12">
        <v>0</v>
      </c>
      <c r="N12" s="16">
        <v>6102834.2999999998</v>
      </c>
      <c r="O12" s="17">
        <v>2750301.13</v>
      </c>
      <c r="P12" s="17">
        <v>0</v>
      </c>
      <c r="Q12" s="17">
        <v>0</v>
      </c>
      <c r="R12" s="17">
        <v>100053.15</v>
      </c>
      <c r="S12" s="12">
        <v>8953188.5800000001</v>
      </c>
      <c r="T12" s="16">
        <v>1156.1599999999999</v>
      </c>
      <c r="U12" s="17">
        <v>35565.589999999997</v>
      </c>
      <c r="V12" s="17">
        <v>0</v>
      </c>
      <c r="W12" s="17">
        <v>0</v>
      </c>
      <c r="X12" s="17">
        <v>0</v>
      </c>
      <c r="Y12" s="12">
        <v>36721.75</v>
      </c>
      <c r="Z12" s="16">
        <v>38441.449999999997</v>
      </c>
      <c r="AA12" s="17">
        <v>0</v>
      </c>
      <c r="AB12" s="17">
        <v>0</v>
      </c>
      <c r="AC12" s="17">
        <v>0</v>
      </c>
      <c r="AD12" s="17">
        <v>0</v>
      </c>
      <c r="AE12" s="12">
        <v>38441.449999999997</v>
      </c>
    </row>
    <row r="13" spans="1:31" x14ac:dyDescent="0.3">
      <c r="A13" s="4" t="s">
        <v>3</v>
      </c>
      <c r="B13" s="92">
        <v>5717000</v>
      </c>
      <c r="C13" s="87">
        <v>2558000</v>
      </c>
      <c r="D13" s="87">
        <v>270000</v>
      </c>
      <c r="E13" s="87">
        <v>0</v>
      </c>
      <c r="F13" s="87">
        <v>61000</v>
      </c>
      <c r="G13" s="93">
        <v>8606000</v>
      </c>
      <c r="H13" s="16">
        <v>0</v>
      </c>
      <c r="I13" s="17">
        <v>0</v>
      </c>
      <c r="J13" s="17">
        <v>0</v>
      </c>
      <c r="K13" s="17">
        <v>0</v>
      </c>
      <c r="L13" s="17">
        <v>0</v>
      </c>
      <c r="M13" s="12">
        <v>0</v>
      </c>
      <c r="N13" s="16">
        <v>5717000</v>
      </c>
      <c r="O13" s="17">
        <v>2554000</v>
      </c>
      <c r="P13" s="17">
        <v>204000</v>
      </c>
      <c r="Q13" s="17">
        <v>0</v>
      </c>
      <c r="R13" s="17">
        <v>61000</v>
      </c>
      <c r="S13" s="12">
        <v>8536000</v>
      </c>
      <c r="T13" s="16">
        <v>0</v>
      </c>
      <c r="U13" s="17">
        <v>4000</v>
      </c>
      <c r="V13" s="17">
        <v>66000</v>
      </c>
      <c r="W13" s="17">
        <v>0</v>
      </c>
      <c r="X13" s="17">
        <v>0</v>
      </c>
      <c r="Y13" s="12">
        <v>70000</v>
      </c>
      <c r="Z13" s="16">
        <v>0</v>
      </c>
      <c r="AA13" s="17">
        <v>0</v>
      </c>
      <c r="AB13" s="17">
        <v>0</v>
      </c>
      <c r="AC13" s="17">
        <v>0</v>
      </c>
      <c r="AD13" s="17">
        <v>0</v>
      </c>
      <c r="AE13" s="12">
        <v>0</v>
      </c>
    </row>
    <row r="14" spans="1:31" x14ac:dyDescent="0.3">
      <c r="A14" s="4" t="s">
        <v>4</v>
      </c>
      <c r="B14" s="92">
        <v>0</v>
      </c>
      <c r="C14" s="87">
        <v>3283.61</v>
      </c>
      <c r="D14" s="87">
        <v>0</v>
      </c>
      <c r="E14" s="87">
        <v>0</v>
      </c>
      <c r="F14" s="87">
        <v>0</v>
      </c>
      <c r="G14" s="93">
        <v>3283.61</v>
      </c>
      <c r="H14" s="16" t="s">
        <v>328</v>
      </c>
      <c r="I14" s="17" t="s">
        <v>328</v>
      </c>
      <c r="J14" s="17" t="s">
        <v>328</v>
      </c>
      <c r="K14" s="17" t="s">
        <v>328</v>
      </c>
      <c r="L14" s="17" t="s">
        <v>328</v>
      </c>
      <c r="M14" s="12">
        <v>0</v>
      </c>
      <c r="N14" s="16">
        <v>0</v>
      </c>
      <c r="O14" s="17">
        <v>3283.61</v>
      </c>
      <c r="P14" s="17">
        <v>0</v>
      </c>
      <c r="Q14" s="17">
        <v>0</v>
      </c>
      <c r="R14" s="17">
        <v>0</v>
      </c>
      <c r="S14" s="12">
        <v>3283.61</v>
      </c>
      <c r="T14" s="16">
        <v>0</v>
      </c>
      <c r="U14" s="17">
        <v>0</v>
      </c>
      <c r="V14" s="17">
        <v>0</v>
      </c>
      <c r="W14" s="17">
        <v>0</v>
      </c>
      <c r="X14" s="17">
        <v>0</v>
      </c>
      <c r="Y14" s="12">
        <v>0</v>
      </c>
      <c r="Z14" s="16" t="s">
        <v>328</v>
      </c>
      <c r="AA14" s="17" t="s">
        <v>328</v>
      </c>
      <c r="AB14" s="17" t="s">
        <v>328</v>
      </c>
      <c r="AC14" s="17" t="s">
        <v>328</v>
      </c>
      <c r="AD14" s="17" t="s">
        <v>328</v>
      </c>
      <c r="AE14" s="12">
        <v>0</v>
      </c>
    </row>
    <row r="15" spans="1:31" x14ac:dyDescent="0.3">
      <c r="A15" s="4" t="s">
        <v>5</v>
      </c>
      <c r="B15" s="92">
        <v>2251461.8658373635</v>
      </c>
      <c r="C15" s="87">
        <v>324326.7035434448</v>
      </c>
      <c r="D15" s="87">
        <v>97588</v>
      </c>
      <c r="E15" s="87">
        <v>0</v>
      </c>
      <c r="F15" s="87">
        <v>38585.483130411434</v>
      </c>
      <c r="G15" s="93">
        <v>2711962.0525112199</v>
      </c>
      <c r="H15" s="16">
        <v>0</v>
      </c>
      <c r="I15" s="17">
        <v>0</v>
      </c>
      <c r="J15" s="17">
        <v>0</v>
      </c>
      <c r="K15" s="17">
        <v>0</v>
      </c>
      <c r="L15" s="17">
        <v>0</v>
      </c>
      <c r="M15" s="12">
        <v>0</v>
      </c>
      <c r="N15" s="16">
        <v>594165</v>
      </c>
      <c r="O15" s="17">
        <v>0</v>
      </c>
      <c r="P15" s="17">
        <v>0</v>
      </c>
      <c r="Q15" s="17">
        <v>0</v>
      </c>
      <c r="R15" s="17">
        <v>15230</v>
      </c>
      <c r="S15" s="12">
        <v>609395</v>
      </c>
      <c r="T15" s="16">
        <v>0</v>
      </c>
      <c r="U15" s="17">
        <v>64691</v>
      </c>
      <c r="V15" s="17">
        <v>28148</v>
      </c>
      <c r="W15" s="17">
        <v>0</v>
      </c>
      <c r="X15" s="17">
        <v>4500</v>
      </c>
      <c r="Y15" s="12">
        <v>97339</v>
      </c>
      <c r="Z15" s="16">
        <v>1657296.8658373635</v>
      </c>
      <c r="AA15" s="17">
        <v>259635.7035434448</v>
      </c>
      <c r="AB15" s="17">
        <v>69440</v>
      </c>
      <c r="AC15" s="17">
        <v>0</v>
      </c>
      <c r="AD15" s="17">
        <v>18855.48313041143</v>
      </c>
      <c r="AE15" s="12">
        <v>2005228.0525112199</v>
      </c>
    </row>
    <row r="16" spans="1:31" x14ac:dyDescent="0.3">
      <c r="A16" s="4" t="s">
        <v>6</v>
      </c>
      <c r="B16" s="92">
        <v>9520428.4900000002</v>
      </c>
      <c r="C16" s="87">
        <v>1681184.4999999995</v>
      </c>
      <c r="D16" s="87">
        <v>0</v>
      </c>
      <c r="E16" s="87">
        <v>0</v>
      </c>
      <c r="F16" s="87">
        <v>940340.25</v>
      </c>
      <c r="G16" s="93">
        <v>12141953.24</v>
      </c>
      <c r="H16" s="16">
        <v>1763108.0900000003</v>
      </c>
      <c r="I16" s="17">
        <v>0</v>
      </c>
      <c r="J16" s="17">
        <v>0</v>
      </c>
      <c r="K16" s="17">
        <v>0</v>
      </c>
      <c r="L16" s="17">
        <v>149.01</v>
      </c>
      <c r="M16" s="12">
        <v>1763257.1000000003</v>
      </c>
      <c r="N16" s="16">
        <v>7231971.6500000004</v>
      </c>
      <c r="O16" s="17">
        <v>1653023.2599999995</v>
      </c>
      <c r="P16" s="17">
        <v>0</v>
      </c>
      <c r="Q16" s="17">
        <v>0</v>
      </c>
      <c r="R16" s="17">
        <v>912634.73</v>
      </c>
      <c r="S16" s="12">
        <v>9797629.6400000006</v>
      </c>
      <c r="T16" s="16">
        <v>196745.02000000002</v>
      </c>
      <c r="U16" s="17">
        <v>21616.3</v>
      </c>
      <c r="V16" s="17">
        <v>0</v>
      </c>
      <c r="W16" s="17">
        <v>0</v>
      </c>
      <c r="X16" s="17">
        <v>19829.61</v>
      </c>
      <c r="Y16" s="12">
        <v>238190.93</v>
      </c>
      <c r="Z16" s="16">
        <v>328603.73</v>
      </c>
      <c r="AA16" s="17">
        <v>6544.9400000000005</v>
      </c>
      <c r="AB16" s="17">
        <v>0</v>
      </c>
      <c r="AC16" s="17">
        <v>0</v>
      </c>
      <c r="AD16" s="17">
        <v>7726.9</v>
      </c>
      <c r="AE16" s="12">
        <v>342875.57</v>
      </c>
    </row>
    <row r="17" spans="1:31" x14ac:dyDescent="0.3">
      <c r="A17" s="4" t="s">
        <v>7</v>
      </c>
      <c r="B17" s="92">
        <v>244927</v>
      </c>
      <c r="C17" s="87">
        <v>388821</v>
      </c>
      <c r="D17" s="87">
        <v>2848</v>
      </c>
      <c r="E17" s="87">
        <v>40</v>
      </c>
      <c r="F17" s="87">
        <v>1590</v>
      </c>
      <c r="G17" s="93">
        <v>638226</v>
      </c>
      <c r="H17" s="16">
        <v>0</v>
      </c>
      <c r="I17" s="17">
        <v>0</v>
      </c>
      <c r="J17" s="17">
        <v>0</v>
      </c>
      <c r="K17" s="17">
        <v>0</v>
      </c>
      <c r="L17" s="17">
        <v>0</v>
      </c>
      <c r="M17" s="12">
        <v>0</v>
      </c>
      <c r="N17" s="16">
        <v>200006</v>
      </c>
      <c r="O17" s="17">
        <v>15201</v>
      </c>
      <c r="P17" s="17">
        <v>2848</v>
      </c>
      <c r="Q17" s="17">
        <v>40</v>
      </c>
      <c r="R17" s="17">
        <v>1590</v>
      </c>
      <c r="S17" s="12">
        <v>219685</v>
      </c>
      <c r="T17" s="16">
        <v>0</v>
      </c>
      <c r="U17" s="17">
        <v>17902</v>
      </c>
      <c r="V17" s="17">
        <v>0</v>
      </c>
      <c r="W17" s="17">
        <v>0</v>
      </c>
      <c r="X17" s="17">
        <v>0</v>
      </c>
      <c r="Y17" s="12">
        <v>17902</v>
      </c>
      <c r="Z17" s="16">
        <v>44921</v>
      </c>
      <c r="AA17" s="17">
        <v>355718</v>
      </c>
      <c r="AB17" s="17">
        <v>0</v>
      </c>
      <c r="AC17" s="17">
        <v>0</v>
      </c>
      <c r="AD17" s="17">
        <v>0</v>
      </c>
      <c r="AE17" s="12">
        <v>400639</v>
      </c>
    </row>
    <row r="18" spans="1:31" x14ac:dyDescent="0.3">
      <c r="A18" s="4" t="s">
        <v>8</v>
      </c>
      <c r="B18" s="92">
        <v>7058803</v>
      </c>
      <c r="C18" s="87">
        <v>3072408</v>
      </c>
      <c r="D18" s="87">
        <v>374195</v>
      </c>
      <c r="E18" s="87">
        <v>907</v>
      </c>
      <c r="F18" s="87">
        <v>207274</v>
      </c>
      <c r="G18" s="93">
        <v>10713587</v>
      </c>
      <c r="H18" s="16">
        <v>102410</v>
      </c>
      <c r="I18" s="17">
        <v>0</v>
      </c>
      <c r="J18" s="17">
        <v>0</v>
      </c>
      <c r="K18" s="17">
        <v>0</v>
      </c>
      <c r="L18" s="17">
        <v>0</v>
      </c>
      <c r="M18" s="12">
        <v>102410</v>
      </c>
      <c r="N18" s="16">
        <v>5365657</v>
      </c>
      <c r="O18" s="17">
        <v>1442446</v>
      </c>
      <c r="P18" s="17">
        <v>17099</v>
      </c>
      <c r="Q18" s="17">
        <v>697</v>
      </c>
      <c r="R18" s="17">
        <v>195472</v>
      </c>
      <c r="S18" s="12">
        <v>7021371</v>
      </c>
      <c r="T18" s="16">
        <v>1315836</v>
      </c>
      <c r="U18" s="17">
        <v>1327865</v>
      </c>
      <c r="V18" s="17">
        <v>349974</v>
      </c>
      <c r="W18" s="17">
        <v>0</v>
      </c>
      <c r="X18" s="17">
        <v>9812</v>
      </c>
      <c r="Y18" s="12">
        <v>3003487</v>
      </c>
      <c r="Z18" s="16">
        <v>274900</v>
      </c>
      <c r="AA18" s="17">
        <v>302097</v>
      </c>
      <c r="AB18" s="17">
        <v>7122</v>
      </c>
      <c r="AC18" s="17">
        <v>210</v>
      </c>
      <c r="AD18" s="17">
        <v>1990</v>
      </c>
      <c r="AE18" s="12">
        <v>586319</v>
      </c>
    </row>
    <row r="19" spans="1:31" x14ac:dyDescent="0.3">
      <c r="A19" s="4" t="s">
        <v>9</v>
      </c>
      <c r="B19" s="92">
        <v>5882816</v>
      </c>
      <c r="C19" s="87">
        <v>1616356</v>
      </c>
      <c r="D19" s="87">
        <v>875405</v>
      </c>
      <c r="E19" s="87">
        <v>0</v>
      </c>
      <c r="F19" s="87">
        <v>0</v>
      </c>
      <c r="G19" s="93">
        <v>8374577</v>
      </c>
      <c r="H19" s="16">
        <v>0</v>
      </c>
      <c r="I19" s="17">
        <v>0</v>
      </c>
      <c r="J19" s="17">
        <v>0</v>
      </c>
      <c r="K19" s="17">
        <v>0</v>
      </c>
      <c r="L19" s="17">
        <v>0</v>
      </c>
      <c r="M19" s="12">
        <v>0</v>
      </c>
      <c r="N19" s="16">
        <v>4004748</v>
      </c>
      <c r="O19" s="17">
        <v>1577668</v>
      </c>
      <c r="P19" s="17">
        <v>695477</v>
      </c>
      <c r="Q19" s="17">
        <v>0</v>
      </c>
      <c r="R19" s="17">
        <v>0</v>
      </c>
      <c r="S19" s="12">
        <v>6277893</v>
      </c>
      <c r="T19" s="16">
        <v>0</v>
      </c>
      <c r="U19" s="17">
        <v>20167</v>
      </c>
      <c r="V19" s="17">
        <v>0</v>
      </c>
      <c r="W19" s="17">
        <v>0</v>
      </c>
      <c r="X19" s="17">
        <v>0</v>
      </c>
      <c r="Y19" s="12">
        <v>20167</v>
      </c>
      <c r="Z19" s="16">
        <v>1878068</v>
      </c>
      <c r="AA19" s="17">
        <v>18521</v>
      </c>
      <c r="AB19" s="17">
        <v>179928</v>
      </c>
      <c r="AC19" s="17">
        <v>0</v>
      </c>
      <c r="AD19" s="17">
        <v>0</v>
      </c>
      <c r="AE19" s="12">
        <v>2076517</v>
      </c>
    </row>
    <row r="20" spans="1:31" x14ac:dyDescent="0.3">
      <c r="A20" s="4" t="s">
        <v>10</v>
      </c>
      <c r="B20" s="92">
        <v>1022606</v>
      </c>
      <c r="C20" s="87">
        <v>265638</v>
      </c>
      <c r="D20" s="87">
        <v>50911</v>
      </c>
      <c r="E20" s="87">
        <v>395</v>
      </c>
      <c r="F20" s="87">
        <v>0</v>
      </c>
      <c r="G20" s="93">
        <v>1339550</v>
      </c>
      <c r="H20" s="16">
        <v>0</v>
      </c>
      <c r="I20" s="17">
        <v>0</v>
      </c>
      <c r="J20" s="17">
        <v>0</v>
      </c>
      <c r="K20" s="17">
        <v>0</v>
      </c>
      <c r="L20" s="17">
        <v>0</v>
      </c>
      <c r="M20" s="12">
        <v>0</v>
      </c>
      <c r="N20" s="16">
        <v>643089</v>
      </c>
      <c r="O20" s="17">
        <v>496591</v>
      </c>
      <c r="P20" s="17">
        <v>0</v>
      </c>
      <c r="Q20" s="17">
        <v>0</v>
      </c>
      <c r="R20" s="17">
        <v>0</v>
      </c>
      <c r="S20" s="12">
        <v>1139680</v>
      </c>
      <c r="T20" s="16">
        <v>15120</v>
      </c>
      <c r="U20" s="17">
        <v>26134</v>
      </c>
      <c r="V20" s="17">
        <v>39792</v>
      </c>
      <c r="W20" s="17">
        <v>0</v>
      </c>
      <c r="X20" s="17">
        <v>0</v>
      </c>
      <c r="Y20" s="12">
        <v>81046</v>
      </c>
      <c r="Z20" s="16">
        <v>364397</v>
      </c>
      <c r="AA20" s="17">
        <v>-257087</v>
      </c>
      <c r="AB20" s="17">
        <v>11119</v>
      </c>
      <c r="AC20" s="17">
        <v>395</v>
      </c>
      <c r="AD20" s="17">
        <v>0</v>
      </c>
      <c r="AE20" s="12">
        <v>118824</v>
      </c>
    </row>
    <row r="21" spans="1:31" x14ac:dyDescent="0.3">
      <c r="A21" s="4" t="s">
        <v>11</v>
      </c>
      <c r="B21" s="92">
        <v>243195.39</v>
      </c>
      <c r="C21" s="87">
        <v>367004.32</v>
      </c>
      <c r="D21" s="87">
        <v>106053.81</v>
      </c>
      <c r="E21" s="87">
        <v>0</v>
      </c>
      <c r="F21" s="87">
        <v>0</v>
      </c>
      <c r="G21" s="93">
        <v>716253.52</v>
      </c>
      <c r="H21" s="16">
        <v>0</v>
      </c>
      <c r="I21" s="17">
        <v>0</v>
      </c>
      <c r="J21" s="17">
        <v>0</v>
      </c>
      <c r="K21" s="17">
        <v>0</v>
      </c>
      <c r="L21" s="17">
        <v>0</v>
      </c>
      <c r="M21" s="12">
        <v>0</v>
      </c>
      <c r="N21" s="16">
        <v>243195.39</v>
      </c>
      <c r="O21" s="17">
        <v>322753.12</v>
      </c>
      <c r="P21" s="17">
        <v>0</v>
      </c>
      <c r="Q21" s="17">
        <v>0</v>
      </c>
      <c r="R21" s="17">
        <v>0</v>
      </c>
      <c r="S21" s="12">
        <v>565948.51</v>
      </c>
      <c r="T21" s="16">
        <v>0</v>
      </c>
      <c r="U21" s="17">
        <v>44251.199999999997</v>
      </c>
      <c r="V21" s="17">
        <v>106053.81</v>
      </c>
      <c r="W21" s="17">
        <v>0</v>
      </c>
      <c r="X21" s="17">
        <v>0</v>
      </c>
      <c r="Y21" s="12">
        <v>150305.01</v>
      </c>
      <c r="Z21" s="16">
        <v>0</v>
      </c>
      <c r="AA21" s="17">
        <v>0</v>
      </c>
      <c r="AB21" s="17">
        <v>0</v>
      </c>
      <c r="AC21" s="17">
        <v>0</v>
      </c>
      <c r="AD21" s="17">
        <v>0</v>
      </c>
      <c r="AE21" s="12">
        <v>0</v>
      </c>
    </row>
    <row r="22" spans="1:31" x14ac:dyDescent="0.3">
      <c r="A22" s="4" t="s">
        <v>12</v>
      </c>
      <c r="B22" s="92">
        <v>296784.21000000002</v>
      </c>
      <c r="C22" s="87">
        <v>137936.25999999998</v>
      </c>
      <c r="D22" s="87">
        <v>97554.896999999997</v>
      </c>
      <c r="E22" s="87">
        <v>105.86</v>
      </c>
      <c r="F22" s="87">
        <v>2000</v>
      </c>
      <c r="G22" s="93">
        <v>534381.22699999996</v>
      </c>
      <c r="H22" s="16">
        <v>0</v>
      </c>
      <c r="I22" s="17">
        <v>0</v>
      </c>
      <c r="J22" s="17">
        <v>0</v>
      </c>
      <c r="K22" s="17">
        <v>0</v>
      </c>
      <c r="L22" s="17">
        <v>0</v>
      </c>
      <c r="M22" s="12">
        <v>0</v>
      </c>
      <c r="N22" s="16">
        <v>296784.21000000002</v>
      </c>
      <c r="O22" s="17">
        <v>123187.33</v>
      </c>
      <c r="P22" s="17">
        <v>0</v>
      </c>
      <c r="Q22" s="17">
        <v>0</v>
      </c>
      <c r="R22" s="17">
        <v>2000</v>
      </c>
      <c r="S22" s="12">
        <v>421971.54000000004</v>
      </c>
      <c r="T22" s="16">
        <v>0</v>
      </c>
      <c r="U22" s="17">
        <v>13334.72</v>
      </c>
      <c r="V22" s="17">
        <v>97554.896999999997</v>
      </c>
      <c r="W22" s="17">
        <v>105.86</v>
      </c>
      <c r="X22" s="17">
        <v>0</v>
      </c>
      <c r="Y22" s="12">
        <v>110995.477</v>
      </c>
      <c r="Z22" s="16">
        <v>0</v>
      </c>
      <c r="AA22" s="17">
        <v>1414.21</v>
      </c>
      <c r="AB22" s="17">
        <v>0</v>
      </c>
      <c r="AC22" s="17">
        <v>0</v>
      </c>
      <c r="AD22" s="17">
        <v>0</v>
      </c>
      <c r="AE22" s="12">
        <v>1414.21</v>
      </c>
    </row>
    <row r="23" spans="1:31" x14ac:dyDescent="0.3">
      <c r="A23" s="4" t="s">
        <v>13</v>
      </c>
      <c r="B23" s="92">
        <v>7871340</v>
      </c>
      <c r="C23" s="87">
        <v>2528242</v>
      </c>
      <c r="D23" s="87">
        <v>211604</v>
      </c>
      <c r="E23" s="87">
        <v>0</v>
      </c>
      <c r="F23" s="87">
        <v>0</v>
      </c>
      <c r="G23" s="93">
        <v>10611186</v>
      </c>
      <c r="H23" s="16">
        <v>0</v>
      </c>
      <c r="I23" s="17">
        <v>0</v>
      </c>
      <c r="J23" s="17">
        <v>0</v>
      </c>
      <c r="K23" s="17">
        <v>0</v>
      </c>
      <c r="L23" s="17">
        <v>0</v>
      </c>
      <c r="M23" s="12">
        <v>0</v>
      </c>
      <c r="N23" s="16">
        <v>7871340</v>
      </c>
      <c r="O23" s="17">
        <v>2490122</v>
      </c>
      <c r="P23" s="17">
        <v>80594</v>
      </c>
      <c r="Q23" s="17">
        <v>0</v>
      </c>
      <c r="R23" s="17">
        <v>0</v>
      </c>
      <c r="S23" s="12">
        <v>10442056</v>
      </c>
      <c r="T23" s="16">
        <v>0</v>
      </c>
      <c r="U23" s="17">
        <v>38120</v>
      </c>
      <c r="V23" s="17">
        <v>131010</v>
      </c>
      <c r="W23" s="17">
        <v>0</v>
      </c>
      <c r="X23" s="17">
        <v>0</v>
      </c>
      <c r="Y23" s="12">
        <v>169130</v>
      </c>
      <c r="Z23" s="16">
        <v>0</v>
      </c>
      <c r="AA23" s="17">
        <v>0</v>
      </c>
      <c r="AB23" s="17">
        <v>0</v>
      </c>
      <c r="AC23" s="17">
        <v>0</v>
      </c>
      <c r="AD23" s="17">
        <v>0</v>
      </c>
      <c r="AE23" s="12">
        <v>0</v>
      </c>
    </row>
    <row r="24" spans="1:31" x14ac:dyDescent="0.3">
      <c r="A24" s="4" t="s">
        <v>14</v>
      </c>
      <c r="B24" s="92">
        <v>1066732</v>
      </c>
      <c r="C24" s="87">
        <v>767890</v>
      </c>
      <c r="D24" s="87">
        <v>0</v>
      </c>
      <c r="E24" s="87">
        <v>0</v>
      </c>
      <c r="F24" s="87">
        <v>0</v>
      </c>
      <c r="G24" s="93">
        <v>1834622</v>
      </c>
      <c r="H24" s="16">
        <v>0</v>
      </c>
      <c r="I24" s="17">
        <v>0</v>
      </c>
      <c r="J24" s="17">
        <v>0</v>
      </c>
      <c r="K24" s="17">
        <v>0</v>
      </c>
      <c r="L24" s="17">
        <v>0</v>
      </c>
      <c r="M24" s="12">
        <v>0</v>
      </c>
      <c r="N24" s="16">
        <v>1066732</v>
      </c>
      <c r="O24" s="17">
        <v>750944</v>
      </c>
      <c r="P24" s="17">
        <v>0</v>
      </c>
      <c r="Q24" s="17">
        <v>0</v>
      </c>
      <c r="R24" s="17">
        <v>0</v>
      </c>
      <c r="S24" s="12">
        <v>1817676</v>
      </c>
      <c r="T24" s="16">
        <v>0</v>
      </c>
      <c r="U24" s="17">
        <v>16946</v>
      </c>
      <c r="V24" s="17">
        <v>0</v>
      </c>
      <c r="W24" s="17">
        <v>0</v>
      </c>
      <c r="X24" s="17">
        <v>0</v>
      </c>
      <c r="Y24" s="12">
        <v>16946</v>
      </c>
      <c r="Z24" s="16">
        <v>0</v>
      </c>
      <c r="AA24" s="17">
        <v>0</v>
      </c>
      <c r="AB24" s="17">
        <v>0</v>
      </c>
      <c r="AC24" s="17">
        <v>0</v>
      </c>
      <c r="AD24" s="17">
        <v>0</v>
      </c>
      <c r="AE24" s="12">
        <v>0</v>
      </c>
    </row>
    <row r="25" spans="1:31" x14ac:dyDescent="0.3">
      <c r="A25" s="4" t="s">
        <v>15</v>
      </c>
      <c r="B25" s="92">
        <v>3285409.05</v>
      </c>
      <c r="C25" s="87">
        <v>1655776.04</v>
      </c>
      <c r="D25" s="87">
        <v>0</v>
      </c>
      <c r="E25" s="87">
        <v>0</v>
      </c>
      <c r="F25" s="87">
        <v>44308.67</v>
      </c>
      <c r="G25" s="93">
        <v>4985493.7599999988</v>
      </c>
      <c r="H25" s="16">
        <v>0</v>
      </c>
      <c r="I25" s="17">
        <v>0</v>
      </c>
      <c r="J25" s="17">
        <v>0</v>
      </c>
      <c r="K25" s="17">
        <v>0</v>
      </c>
      <c r="L25" s="17">
        <v>0</v>
      </c>
      <c r="M25" s="12">
        <v>0</v>
      </c>
      <c r="N25" s="16">
        <v>3027233.1399999997</v>
      </c>
      <c r="O25" s="17">
        <v>1562765.59</v>
      </c>
      <c r="P25" s="17">
        <v>0</v>
      </c>
      <c r="Q25" s="17">
        <v>0</v>
      </c>
      <c r="R25" s="17">
        <v>883.06</v>
      </c>
      <c r="S25" s="12">
        <v>4590881.7899999991</v>
      </c>
      <c r="T25" s="16">
        <v>0</v>
      </c>
      <c r="U25" s="17">
        <v>0</v>
      </c>
      <c r="V25" s="17">
        <v>0</v>
      </c>
      <c r="W25" s="17">
        <v>0</v>
      </c>
      <c r="X25" s="17">
        <v>0</v>
      </c>
      <c r="Y25" s="12">
        <v>0</v>
      </c>
      <c r="Z25" s="16">
        <v>258175.90999999997</v>
      </c>
      <c r="AA25" s="17">
        <v>93010.45</v>
      </c>
      <c r="AB25" s="17">
        <v>0</v>
      </c>
      <c r="AC25" s="17">
        <v>0</v>
      </c>
      <c r="AD25" s="17">
        <v>43425.61</v>
      </c>
      <c r="AE25" s="12">
        <v>394611.97</v>
      </c>
    </row>
    <row r="26" spans="1:31" x14ac:dyDescent="0.3">
      <c r="A26" s="4" t="s">
        <v>16</v>
      </c>
      <c r="B26" s="92">
        <v>2456962</v>
      </c>
      <c r="C26" s="87">
        <v>491771</v>
      </c>
      <c r="D26" s="87">
        <v>46833</v>
      </c>
      <c r="E26" s="87">
        <v>0</v>
      </c>
      <c r="F26" s="87">
        <v>13370</v>
      </c>
      <c r="G26" s="93">
        <v>3008936</v>
      </c>
      <c r="H26" s="16">
        <v>0</v>
      </c>
      <c r="I26" s="17">
        <v>0</v>
      </c>
      <c r="J26" s="17">
        <v>0</v>
      </c>
      <c r="K26" s="17">
        <v>0</v>
      </c>
      <c r="L26" s="17">
        <v>0</v>
      </c>
      <c r="M26" s="12">
        <v>0</v>
      </c>
      <c r="N26" s="16">
        <v>2101039</v>
      </c>
      <c r="O26" s="17">
        <v>425990</v>
      </c>
      <c r="P26" s="17">
        <v>0</v>
      </c>
      <c r="Q26" s="17">
        <v>0</v>
      </c>
      <c r="R26" s="17">
        <v>0</v>
      </c>
      <c r="S26" s="12">
        <v>2527029</v>
      </c>
      <c r="T26" s="16">
        <v>6414</v>
      </c>
      <c r="U26" s="17">
        <v>47385</v>
      </c>
      <c r="V26" s="17">
        <v>46833</v>
      </c>
      <c r="W26" s="17">
        <v>0</v>
      </c>
      <c r="X26" s="17">
        <v>13370</v>
      </c>
      <c r="Y26" s="12">
        <v>114002</v>
      </c>
      <c r="Z26" s="16">
        <v>349509</v>
      </c>
      <c r="AA26" s="17">
        <v>18396</v>
      </c>
      <c r="AB26" s="17">
        <v>0</v>
      </c>
      <c r="AC26" s="17">
        <v>0</v>
      </c>
      <c r="AD26" s="17">
        <v>0</v>
      </c>
      <c r="AE26" s="12">
        <v>367905</v>
      </c>
    </row>
    <row r="27" spans="1:31" x14ac:dyDescent="0.3">
      <c r="A27" s="4" t="s">
        <v>17</v>
      </c>
      <c r="B27" s="92">
        <v>11849427</v>
      </c>
      <c r="C27" s="87">
        <v>1802003</v>
      </c>
      <c r="D27" s="87">
        <v>350302</v>
      </c>
      <c r="E27" s="87">
        <v>0</v>
      </c>
      <c r="F27" s="87">
        <v>437574</v>
      </c>
      <c r="G27" s="93">
        <v>14439306</v>
      </c>
      <c r="H27" s="16">
        <v>0</v>
      </c>
      <c r="I27" s="17">
        <v>0</v>
      </c>
      <c r="J27" s="17">
        <v>0</v>
      </c>
      <c r="K27" s="17">
        <v>0</v>
      </c>
      <c r="L27" s="17">
        <v>0</v>
      </c>
      <c r="M27" s="12">
        <v>0</v>
      </c>
      <c r="N27" s="16">
        <v>7311822</v>
      </c>
      <c r="O27" s="17">
        <v>1338474</v>
      </c>
      <c r="P27" s="17">
        <v>0</v>
      </c>
      <c r="Q27" s="17">
        <v>0</v>
      </c>
      <c r="R27" s="17">
        <v>228504</v>
      </c>
      <c r="S27" s="12">
        <v>8878800</v>
      </c>
      <c r="T27" s="16">
        <v>1392634</v>
      </c>
      <c r="U27" s="17">
        <v>367353</v>
      </c>
      <c r="V27" s="17">
        <v>195298</v>
      </c>
      <c r="W27" s="17">
        <v>0</v>
      </c>
      <c r="X27" s="17">
        <v>209070</v>
      </c>
      <c r="Y27" s="12">
        <v>2164355</v>
      </c>
      <c r="Z27" s="16">
        <v>3144971</v>
      </c>
      <c r="AA27" s="17">
        <v>96176</v>
      </c>
      <c r="AB27" s="17">
        <v>155004</v>
      </c>
      <c r="AC27" s="17">
        <v>0</v>
      </c>
      <c r="AD27" s="17">
        <v>0</v>
      </c>
      <c r="AE27" s="12">
        <v>3396151</v>
      </c>
    </row>
    <row r="28" spans="1:31" x14ac:dyDescent="0.3">
      <c r="A28" s="4" t="s">
        <v>18</v>
      </c>
      <c r="B28" s="92">
        <v>0</v>
      </c>
      <c r="C28" s="87">
        <v>258637</v>
      </c>
      <c r="D28" s="87">
        <v>44545</v>
      </c>
      <c r="E28" s="87">
        <v>0</v>
      </c>
      <c r="F28" s="87">
        <v>0</v>
      </c>
      <c r="G28" s="93">
        <v>303182</v>
      </c>
      <c r="H28" s="16">
        <v>0</v>
      </c>
      <c r="I28" s="17">
        <v>0</v>
      </c>
      <c r="J28" s="17">
        <v>0</v>
      </c>
      <c r="K28" s="17">
        <v>0</v>
      </c>
      <c r="L28" s="17">
        <v>0</v>
      </c>
      <c r="M28" s="12">
        <v>0</v>
      </c>
      <c r="N28" s="16">
        <v>0</v>
      </c>
      <c r="O28" s="17">
        <v>258637</v>
      </c>
      <c r="P28" s="17">
        <v>44545</v>
      </c>
      <c r="Q28" s="17">
        <v>0</v>
      </c>
      <c r="R28" s="17">
        <v>0</v>
      </c>
      <c r="S28" s="12">
        <v>303182</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8170372.1600000001</v>
      </c>
      <c r="C29" s="87">
        <v>694163.29999999993</v>
      </c>
      <c r="D29" s="87">
        <v>61551.86</v>
      </c>
      <c r="E29" s="87">
        <v>0</v>
      </c>
      <c r="F29" s="87">
        <v>132348.10999999999</v>
      </c>
      <c r="G29" s="93">
        <v>9058435.4299999997</v>
      </c>
      <c r="H29" s="16">
        <v>0</v>
      </c>
      <c r="I29" s="17">
        <v>0</v>
      </c>
      <c r="J29" s="17">
        <v>0</v>
      </c>
      <c r="K29" s="17">
        <v>0</v>
      </c>
      <c r="L29" s="17">
        <v>0</v>
      </c>
      <c r="M29" s="12">
        <v>0</v>
      </c>
      <c r="N29" s="16">
        <v>7688234.29</v>
      </c>
      <c r="O29" s="17">
        <v>591837.93999999994</v>
      </c>
      <c r="P29" s="17">
        <v>7152.52</v>
      </c>
      <c r="Q29" s="17">
        <v>0</v>
      </c>
      <c r="R29" s="17">
        <v>92520.54</v>
      </c>
      <c r="S29" s="12">
        <v>8379745.29</v>
      </c>
      <c r="T29" s="16">
        <v>0</v>
      </c>
      <c r="U29" s="17">
        <v>40744.99</v>
      </c>
      <c r="V29" s="17">
        <v>54399.34</v>
      </c>
      <c r="W29" s="17">
        <v>0</v>
      </c>
      <c r="X29" s="17">
        <v>2471.85</v>
      </c>
      <c r="Y29" s="12">
        <v>97616.18</v>
      </c>
      <c r="Z29" s="16">
        <v>482137.86999999994</v>
      </c>
      <c r="AA29" s="17">
        <v>61580.37</v>
      </c>
      <c r="AB29" s="17">
        <v>0</v>
      </c>
      <c r="AC29" s="17">
        <v>0</v>
      </c>
      <c r="AD29" s="17">
        <v>37355.72</v>
      </c>
      <c r="AE29" s="12">
        <v>581073.96</v>
      </c>
    </row>
    <row r="30" spans="1:31" x14ac:dyDescent="0.3">
      <c r="A30" s="4" t="s">
        <v>20</v>
      </c>
      <c r="B30" s="92">
        <v>4449186</v>
      </c>
      <c r="C30" s="87">
        <v>334478</v>
      </c>
      <c r="D30" s="87">
        <v>50618</v>
      </c>
      <c r="E30" s="87">
        <v>0</v>
      </c>
      <c r="F30" s="87">
        <v>105</v>
      </c>
      <c r="G30" s="93">
        <v>4834387</v>
      </c>
      <c r="H30" s="16">
        <v>0</v>
      </c>
      <c r="I30" s="17">
        <v>0</v>
      </c>
      <c r="J30" s="17">
        <v>0</v>
      </c>
      <c r="K30" s="17">
        <v>0</v>
      </c>
      <c r="L30" s="17">
        <v>0</v>
      </c>
      <c r="M30" s="12">
        <v>0</v>
      </c>
      <c r="N30" s="16">
        <v>4446474</v>
      </c>
      <c r="O30" s="17">
        <v>321607</v>
      </c>
      <c r="P30" s="17">
        <v>0</v>
      </c>
      <c r="Q30" s="17">
        <v>0</v>
      </c>
      <c r="R30" s="17">
        <v>105</v>
      </c>
      <c r="S30" s="12">
        <v>4768186</v>
      </c>
      <c r="T30" s="16">
        <v>2712</v>
      </c>
      <c r="U30" s="17">
        <v>12871</v>
      </c>
      <c r="V30" s="17">
        <v>50618</v>
      </c>
      <c r="W30" s="17">
        <v>0</v>
      </c>
      <c r="X30" s="17">
        <v>0</v>
      </c>
      <c r="Y30" s="12">
        <v>66201</v>
      </c>
      <c r="Z30" s="16">
        <v>0</v>
      </c>
      <c r="AA30" s="17">
        <v>0</v>
      </c>
      <c r="AB30" s="17">
        <v>0</v>
      </c>
      <c r="AC30" s="17">
        <v>0</v>
      </c>
      <c r="AD30" s="17">
        <v>0</v>
      </c>
      <c r="AE30" s="12">
        <v>0</v>
      </c>
    </row>
    <row r="31" spans="1:31" x14ac:dyDescent="0.3">
      <c r="A31" s="4" t="s">
        <v>21</v>
      </c>
      <c r="B31" s="92">
        <v>15776404.790000001</v>
      </c>
      <c r="C31" s="87">
        <v>4743388.34</v>
      </c>
      <c r="D31" s="87">
        <v>972323.5</v>
      </c>
      <c r="E31" s="87">
        <v>0</v>
      </c>
      <c r="F31" s="87">
        <v>1270307.1499999999</v>
      </c>
      <c r="G31" s="93">
        <v>22762423.780000001</v>
      </c>
      <c r="H31" s="16">
        <v>8075684.5</v>
      </c>
      <c r="I31" s="17">
        <v>2564855.88</v>
      </c>
      <c r="J31" s="17">
        <v>0</v>
      </c>
      <c r="K31" s="17">
        <v>0</v>
      </c>
      <c r="L31" s="17">
        <v>132054.69</v>
      </c>
      <c r="M31" s="12">
        <v>10772595.069999998</v>
      </c>
      <c r="N31" s="16">
        <v>3369001.71</v>
      </c>
      <c r="O31" s="17">
        <v>924632.52</v>
      </c>
      <c r="P31" s="17">
        <v>972323.5</v>
      </c>
      <c r="Q31" s="17">
        <v>0</v>
      </c>
      <c r="R31" s="17">
        <v>74075.5</v>
      </c>
      <c r="S31" s="12">
        <v>5340033.2300000004</v>
      </c>
      <c r="T31" s="16">
        <v>832232.43</v>
      </c>
      <c r="U31" s="17">
        <v>402792.41</v>
      </c>
      <c r="V31" s="17">
        <v>0</v>
      </c>
      <c r="W31" s="17">
        <v>0</v>
      </c>
      <c r="X31" s="17">
        <v>56823</v>
      </c>
      <c r="Y31" s="12">
        <v>1291847.8400000001</v>
      </c>
      <c r="Z31" s="16">
        <v>3499486.15</v>
      </c>
      <c r="AA31" s="17">
        <v>851107.53</v>
      </c>
      <c r="AB31" s="17">
        <v>0</v>
      </c>
      <c r="AC31" s="17">
        <v>0</v>
      </c>
      <c r="AD31" s="17">
        <v>1007353.96</v>
      </c>
      <c r="AE31" s="12">
        <v>5357947.6399999997</v>
      </c>
    </row>
    <row r="32" spans="1:31" x14ac:dyDescent="0.3">
      <c r="A32" s="4" t="s">
        <v>22</v>
      </c>
      <c r="B32" s="92">
        <v>2170293.81</v>
      </c>
      <c r="C32" s="87">
        <v>472874.99</v>
      </c>
      <c r="D32" s="87">
        <v>0</v>
      </c>
      <c r="E32" s="87">
        <v>0</v>
      </c>
      <c r="F32" s="87">
        <v>13986.309999999998</v>
      </c>
      <c r="G32" s="93">
        <v>2657155.11</v>
      </c>
      <c r="H32" s="16">
        <v>0</v>
      </c>
      <c r="I32" s="17">
        <v>0</v>
      </c>
      <c r="J32" s="17">
        <v>0</v>
      </c>
      <c r="K32" s="17">
        <v>0</v>
      </c>
      <c r="L32" s="17">
        <v>0</v>
      </c>
      <c r="M32" s="12">
        <v>0</v>
      </c>
      <c r="N32" s="16">
        <v>1799898.02</v>
      </c>
      <c r="O32" s="17">
        <v>281074.07</v>
      </c>
      <c r="P32" s="17">
        <v>0</v>
      </c>
      <c r="Q32" s="17">
        <v>0</v>
      </c>
      <c r="R32" s="17">
        <v>10781.769999999999</v>
      </c>
      <c r="S32" s="12">
        <v>2091753.86</v>
      </c>
      <c r="T32" s="16">
        <v>0</v>
      </c>
      <c r="U32" s="17">
        <v>27255.89</v>
      </c>
      <c r="V32" s="17">
        <v>0</v>
      </c>
      <c r="W32" s="17">
        <v>0</v>
      </c>
      <c r="X32" s="17">
        <v>0</v>
      </c>
      <c r="Y32" s="12">
        <v>27255.89</v>
      </c>
      <c r="Z32" s="16">
        <v>370395.79</v>
      </c>
      <c r="AA32" s="17">
        <v>164545.03</v>
      </c>
      <c r="AB32" s="17">
        <v>0</v>
      </c>
      <c r="AC32" s="17">
        <v>0</v>
      </c>
      <c r="AD32" s="17">
        <v>3204.54</v>
      </c>
      <c r="AE32" s="12">
        <v>538145.36</v>
      </c>
    </row>
    <row r="33" spans="1:31" x14ac:dyDescent="0.3">
      <c r="A33" s="4" t="s">
        <v>23</v>
      </c>
      <c r="B33" s="92">
        <v>609030.13389079191</v>
      </c>
      <c r="C33" s="87">
        <v>44671.899271952723</v>
      </c>
      <c r="D33" s="87">
        <v>2515.0153123743899</v>
      </c>
      <c r="E33" s="87">
        <v>0</v>
      </c>
      <c r="F33" s="87">
        <v>0</v>
      </c>
      <c r="G33" s="93">
        <v>656217.04847511894</v>
      </c>
      <c r="H33" s="16">
        <v>0</v>
      </c>
      <c r="I33" s="17">
        <v>0</v>
      </c>
      <c r="J33" s="17">
        <v>0</v>
      </c>
      <c r="K33" s="17">
        <v>0</v>
      </c>
      <c r="L33" s="17">
        <v>0</v>
      </c>
      <c r="M33" s="12">
        <v>0</v>
      </c>
      <c r="N33" s="16">
        <v>608642.30895955465</v>
      </c>
      <c r="O33" s="17">
        <v>44671.899271952723</v>
      </c>
      <c r="P33" s="17">
        <v>2515.0153123743899</v>
      </c>
      <c r="Q33" s="17">
        <v>0</v>
      </c>
      <c r="R33" s="17">
        <v>0</v>
      </c>
      <c r="S33" s="12">
        <v>655829.22354388167</v>
      </c>
      <c r="T33" s="16">
        <v>0</v>
      </c>
      <c r="U33" s="17">
        <v>0</v>
      </c>
      <c r="V33" s="17">
        <v>0</v>
      </c>
      <c r="W33" s="17">
        <v>0</v>
      </c>
      <c r="X33" s="17">
        <v>0</v>
      </c>
      <c r="Y33" s="12">
        <v>0</v>
      </c>
      <c r="Z33" s="16">
        <v>387.82493123725686</v>
      </c>
      <c r="AA33" s="17">
        <v>0</v>
      </c>
      <c r="AB33" s="17">
        <v>0</v>
      </c>
      <c r="AC33" s="17">
        <v>0</v>
      </c>
      <c r="AD33" s="17">
        <v>0</v>
      </c>
      <c r="AE33" s="12">
        <v>387.82493123725686</v>
      </c>
    </row>
    <row r="34" spans="1:31" ht="13.25" customHeight="1" x14ac:dyDescent="0.3">
      <c r="A34" s="4" t="s">
        <v>24</v>
      </c>
      <c r="B34" s="92">
        <v>5121323.2300000004</v>
      </c>
      <c r="C34" s="87">
        <v>661258.84</v>
      </c>
      <c r="D34" s="87">
        <v>195597</v>
      </c>
      <c r="E34" s="87">
        <v>0</v>
      </c>
      <c r="F34" s="87">
        <v>470.34</v>
      </c>
      <c r="G34" s="93">
        <v>5978649.4100000001</v>
      </c>
      <c r="H34" s="16">
        <v>0</v>
      </c>
      <c r="I34" s="17">
        <v>0</v>
      </c>
      <c r="J34" s="17">
        <v>0</v>
      </c>
      <c r="K34" s="17">
        <v>0</v>
      </c>
      <c r="L34" s="17">
        <v>0</v>
      </c>
      <c r="M34" s="12">
        <v>0</v>
      </c>
      <c r="N34" s="16">
        <v>5036715.25</v>
      </c>
      <c r="O34" s="17">
        <v>559714.61</v>
      </c>
      <c r="P34" s="17">
        <v>99127</v>
      </c>
      <c r="Q34" s="17">
        <v>0</v>
      </c>
      <c r="R34" s="17">
        <v>470.34</v>
      </c>
      <c r="S34" s="12">
        <v>5696027.2000000002</v>
      </c>
      <c r="T34" s="16">
        <v>84607.98</v>
      </c>
      <c r="U34" s="17">
        <v>101544.23</v>
      </c>
      <c r="V34" s="17">
        <v>96470</v>
      </c>
      <c r="W34" s="17">
        <v>0</v>
      </c>
      <c r="X34" s="17">
        <v>0</v>
      </c>
      <c r="Y34" s="12">
        <v>282622.20999999996</v>
      </c>
      <c r="Z34" s="16">
        <v>0</v>
      </c>
      <c r="AA34" s="17">
        <v>0</v>
      </c>
      <c r="AB34" s="17">
        <v>0</v>
      </c>
      <c r="AC34" s="17">
        <v>0</v>
      </c>
      <c r="AD34" s="17">
        <v>0</v>
      </c>
      <c r="AE34" s="12">
        <v>0</v>
      </c>
    </row>
    <row r="35" spans="1:31" x14ac:dyDescent="0.3">
      <c r="A35" s="4" t="s">
        <v>25</v>
      </c>
      <c r="B35" s="92">
        <v>12686807.65180348</v>
      </c>
      <c r="C35" s="87">
        <v>1289128.4941121177</v>
      </c>
      <c r="D35" s="87">
        <v>142909.29440000001</v>
      </c>
      <c r="E35" s="87">
        <v>0</v>
      </c>
      <c r="F35" s="87">
        <v>52558.569218191536</v>
      </c>
      <c r="G35" s="93">
        <v>14171404.009533787</v>
      </c>
      <c r="H35" s="16">
        <v>0</v>
      </c>
      <c r="I35" s="17">
        <v>0</v>
      </c>
      <c r="J35" s="17">
        <v>0</v>
      </c>
      <c r="K35" s="17">
        <v>0</v>
      </c>
      <c r="L35" s="17">
        <v>0</v>
      </c>
      <c r="M35" s="12">
        <v>0</v>
      </c>
      <c r="N35" s="16">
        <v>11673318.20721186</v>
      </c>
      <c r="O35" s="17">
        <v>1137468.3964057923</v>
      </c>
      <c r="P35" s="17">
        <v>61811.591800000002</v>
      </c>
      <c r="Q35" s="17">
        <v>0</v>
      </c>
      <c r="R35" s="17">
        <v>32830.513281530359</v>
      </c>
      <c r="S35" s="12">
        <v>12905428.708699182</v>
      </c>
      <c r="T35" s="16">
        <v>223905.02213009604</v>
      </c>
      <c r="U35" s="17">
        <v>100204.7982927495</v>
      </c>
      <c r="V35" s="17">
        <v>65412.880600000011</v>
      </c>
      <c r="W35" s="17">
        <v>0</v>
      </c>
      <c r="X35" s="17">
        <v>17164.431700080684</v>
      </c>
      <c r="Y35" s="12">
        <v>406687.13272292627</v>
      </c>
      <c r="Z35" s="16">
        <v>789584.42246152437</v>
      </c>
      <c r="AA35" s="17">
        <v>51455.299413575893</v>
      </c>
      <c r="AB35" s="17">
        <v>15684.822</v>
      </c>
      <c r="AC35" s="17">
        <v>0</v>
      </c>
      <c r="AD35" s="17">
        <v>2563.6242365804919</v>
      </c>
      <c r="AE35" s="12">
        <v>859288.16811168077</v>
      </c>
    </row>
    <row r="36" spans="1:31" x14ac:dyDescent="0.3">
      <c r="A36" s="4" t="s">
        <v>26</v>
      </c>
      <c r="B36" s="92">
        <v>15990091.060000001</v>
      </c>
      <c r="C36" s="87">
        <v>5132068.0900000008</v>
      </c>
      <c r="D36" s="87">
        <v>196450.31000000006</v>
      </c>
      <c r="E36" s="87">
        <v>0</v>
      </c>
      <c r="F36" s="87">
        <v>217049.36999999988</v>
      </c>
      <c r="G36" s="93">
        <v>21535658.830000002</v>
      </c>
      <c r="H36" s="16">
        <v>0</v>
      </c>
      <c r="I36" s="17">
        <v>0</v>
      </c>
      <c r="J36" s="17">
        <v>0</v>
      </c>
      <c r="K36" s="17">
        <v>0</v>
      </c>
      <c r="L36" s="17">
        <v>0</v>
      </c>
      <c r="M36" s="12">
        <v>0</v>
      </c>
      <c r="N36" s="16">
        <v>14423658.460000001</v>
      </c>
      <c r="O36" s="17">
        <v>5076836.1000000006</v>
      </c>
      <c r="P36" s="17">
        <v>24523.599999999999</v>
      </c>
      <c r="Q36" s="17">
        <v>0</v>
      </c>
      <c r="R36" s="17">
        <v>1233298.0699999998</v>
      </c>
      <c r="S36" s="12">
        <v>20758316.230000004</v>
      </c>
      <c r="T36" s="16">
        <v>0</v>
      </c>
      <c r="U36" s="17">
        <v>15189.699999999999</v>
      </c>
      <c r="V36" s="17">
        <v>171926.71000000005</v>
      </c>
      <c r="W36" s="17">
        <v>0</v>
      </c>
      <c r="X36" s="17">
        <v>97753.31</v>
      </c>
      <c r="Y36" s="12">
        <v>284869.72000000009</v>
      </c>
      <c r="Z36" s="16">
        <v>1566432.6000000003</v>
      </c>
      <c r="AA36" s="17">
        <v>40042.29</v>
      </c>
      <c r="AB36" s="17">
        <v>0</v>
      </c>
      <c r="AC36" s="17">
        <v>0</v>
      </c>
      <c r="AD36" s="17">
        <v>-1114002.01</v>
      </c>
      <c r="AE36" s="12">
        <v>492472.88000000035</v>
      </c>
    </row>
    <row r="37" spans="1:31" x14ac:dyDescent="0.3">
      <c r="A37" s="4" t="s">
        <v>27</v>
      </c>
      <c r="B37" s="92">
        <v>701006</v>
      </c>
      <c r="C37" s="87">
        <v>157614</v>
      </c>
      <c r="D37" s="87">
        <v>0</v>
      </c>
      <c r="E37" s="87">
        <v>0</v>
      </c>
      <c r="F37" s="87">
        <v>0</v>
      </c>
      <c r="G37" s="93">
        <v>858620</v>
      </c>
      <c r="H37" s="16">
        <v>0</v>
      </c>
      <c r="I37" s="17">
        <v>0</v>
      </c>
      <c r="J37" s="17">
        <v>0</v>
      </c>
      <c r="K37" s="17">
        <v>0</v>
      </c>
      <c r="L37" s="17">
        <v>0</v>
      </c>
      <c r="M37" s="12">
        <v>0</v>
      </c>
      <c r="N37" s="16">
        <v>390837</v>
      </c>
      <c r="O37" s="17">
        <v>79295</v>
      </c>
      <c r="P37" s="17">
        <v>0</v>
      </c>
      <c r="Q37" s="17">
        <v>0</v>
      </c>
      <c r="R37" s="17">
        <v>0</v>
      </c>
      <c r="S37" s="12">
        <v>470132</v>
      </c>
      <c r="T37" s="16">
        <v>0</v>
      </c>
      <c r="U37" s="17">
        <v>0</v>
      </c>
      <c r="V37" s="17">
        <v>0</v>
      </c>
      <c r="W37" s="17">
        <v>0</v>
      </c>
      <c r="X37" s="17">
        <v>0</v>
      </c>
      <c r="Y37" s="12">
        <v>0</v>
      </c>
      <c r="Z37" s="16">
        <v>310169</v>
      </c>
      <c r="AA37" s="17">
        <v>78319</v>
      </c>
      <c r="AB37" s="17">
        <v>0</v>
      </c>
      <c r="AC37" s="17">
        <v>0</v>
      </c>
      <c r="AD37" s="17">
        <v>0</v>
      </c>
      <c r="AE37" s="12">
        <v>388488</v>
      </c>
    </row>
    <row r="38" spans="1:31" x14ac:dyDescent="0.3">
      <c r="A38" s="4" t="s">
        <v>28</v>
      </c>
      <c r="B38" s="92">
        <v>72815</v>
      </c>
      <c r="C38" s="87">
        <v>75652</v>
      </c>
      <c r="D38" s="87">
        <v>0</v>
      </c>
      <c r="E38" s="87">
        <v>0</v>
      </c>
      <c r="F38" s="87">
        <v>0</v>
      </c>
      <c r="G38" s="93">
        <v>148467</v>
      </c>
      <c r="H38" s="16">
        <v>0</v>
      </c>
      <c r="I38" s="17">
        <v>4453</v>
      </c>
      <c r="J38" s="17">
        <v>0</v>
      </c>
      <c r="K38" s="17">
        <v>0</v>
      </c>
      <c r="L38" s="17">
        <v>0</v>
      </c>
      <c r="M38" s="12">
        <v>4453</v>
      </c>
      <c r="N38" s="16">
        <v>69123</v>
      </c>
      <c r="O38" s="17">
        <v>66661</v>
      </c>
      <c r="P38" s="17">
        <v>0</v>
      </c>
      <c r="Q38" s="17">
        <v>0</v>
      </c>
      <c r="R38" s="17">
        <v>0</v>
      </c>
      <c r="S38" s="12">
        <v>135784</v>
      </c>
      <c r="T38" s="16">
        <v>0</v>
      </c>
      <c r="U38" s="17">
        <v>0</v>
      </c>
      <c r="V38" s="17">
        <v>0</v>
      </c>
      <c r="W38" s="17">
        <v>0</v>
      </c>
      <c r="X38" s="17">
        <v>0</v>
      </c>
      <c r="Y38" s="12">
        <v>0</v>
      </c>
      <c r="Z38" s="16">
        <v>3692</v>
      </c>
      <c r="AA38" s="17">
        <v>4538</v>
      </c>
      <c r="AB38" s="17">
        <v>0</v>
      </c>
      <c r="AC38" s="17">
        <v>0</v>
      </c>
      <c r="AD38" s="17">
        <v>0</v>
      </c>
      <c r="AE38" s="12">
        <v>8230</v>
      </c>
    </row>
    <row r="39" spans="1:31" x14ac:dyDescent="0.3">
      <c r="A39" s="4" t="s">
        <v>29</v>
      </c>
      <c r="B39" s="92">
        <v>1141011.5699999998</v>
      </c>
      <c r="C39" s="87">
        <v>205679.96</v>
      </c>
      <c r="D39" s="87">
        <v>4975.83</v>
      </c>
      <c r="E39" s="87">
        <v>0</v>
      </c>
      <c r="F39" s="87">
        <v>8872.41</v>
      </c>
      <c r="G39" s="93">
        <v>1360539.77</v>
      </c>
      <c r="H39" s="16">
        <v>0</v>
      </c>
      <c r="I39" s="17">
        <v>0</v>
      </c>
      <c r="J39" s="17">
        <v>0</v>
      </c>
      <c r="K39" s="17">
        <v>0</v>
      </c>
      <c r="L39" s="17">
        <v>0</v>
      </c>
      <c r="M39" s="12">
        <v>0</v>
      </c>
      <c r="N39" s="16">
        <v>1140107.1599999999</v>
      </c>
      <c r="O39" s="17">
        <v>187122.03</v>
      </c>
      <c r="P39" s="17">
        <v>4975.83</v>
      </c>
      <c r="Q39" s="17">
        <v>0</v>
      </c>
      <c r="R39" s="17">
        <v>0</v>
      </c>
      <c r="S39" s="12">
        <v>1332205.02</v>
      </c>
      <c r="T39" s="16">
        <v>904.41</v>
      </c>
      <c r="U39" s="17">
        <v>5574.93</v>
      </c>
      <c r="V39" s="17">
        <v>0</v>
      </c>
      <c r="W39" s="17">
        <v>0</v>
      </c>
      <c r="X39" s="17">
        <v>0</v>
      </c>
      <c r="Y39" s="12">
        <v>6479.34</v>
      </c>
      <c r="Z39" s="16">
        <v>0</v>
      </c>
      <c r="AA39" s="17">
        <v>12983</v>
      </c>
      <c r="AB39" s="17">
        <v>0</v>
      </c>
      <c r="AC39" s="17">
        <v>0</v>
      </c>
      <c r="AD39" s="17">
        <v>8872.41</v>
      </c>
      <c r="AE39" s="12">
        <v>21855.41</v>
      </c>
    </row>
    <row r="40" spans="1:31" x14ac:dyDescent="0.3">
      <c r="A40" s="4" t="s">
        <v>30</v>
      </c>
      <c r="B40" s="92">
        <v>1653783</v>
      </c>
      <c r="C40" s="87">
        <v>779173</v>
      </c>
      <c r="D40" s="87">
        <v>714011</v>
      </c>
      <c r="E40" s="87">
        <v>0</v>
      </c>
      <c r="F40" s="87">
        <v>3300</v>
      </c>
      <c r="G40" s="93">
        <v>3150267</v>
      </c>
      <c r="H40" s="16">
        <v>0</v>
      </c>
      <c r="I40" s="17">
        <v>3380</v>
      </c>
      <c r="J40" s="17">
        <v>0</v>
      </c>
      <c r="K40" s="17">
        <v>0</v>
      </c>
      <c r="L40" s="17">
        <v>0</v>
      </c>
      <c r="M40" s="12">
        <v>3380</v>
      </c>
      <c r="N40" s="16">
        <v>1653783</v>
      </c>
      <c r="O40" s="17">
        <v>775793</v>
      </c>
      <c r="P40" s="17">
        <v>714011</v>
      </c>
      <c r="Q40" s="17">
        <v>0</v>
      </c>
      <c r="R40" s="17">
        <v>3300</v>
      </c>
      <c r="S40" s="12">
        <v>3146887</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759.49</v>
      </c>
      <c r="C41" s="87">
        <v>35669.57</v>
      </c>
      <c r="D41" s="87">
        <v>20581.7</v>
      </c>
      <c r="E41" s="87">
        <v>0</v>
      </c>
      <c r="F41" s="87">
        <v>171482.19</v>
      </c>
      <c r="G41" s="93">
        <v>228492.95</v>
      </c>
      <c r="H41" s="16">
        <v>0</v>
      </c>
      <c r="I41" s="17">
        <v>0</v>
      </c>
      <c r="J41" s="17">
        <v>0</v>
      </c>
      <c r="K41" s="17">
        <v>0</v>
      </c>
      <c r="L41" s="17">
        <v>0</v>
      </c>
      <c r="M41" s="12">
        <v>0</v>
      </c>
      <c r="N41" s="16">
        <v>380.07</v>
      </c>
      <c r="O41" s="17">
        <v>30082</v>
      </c>
      <c r="P41" s="17">
        <v>6906.13</v>
      </c>
      <c r="Q41" s="17">
        <v>0</v>
      </c>
      <c r="R41" s="17">
        <v>132383.62</v>
      </c>
      <c r="S41" s="12">
        <v>169751.82</v>
      </c>
      <c r="T41" s="16">
        <v>178.42</v>
      </c>
      <c r="U41" s="17">
        <v>5587.57</v>
      </c>
      <c r="V41" s="17">
        <v>13185.57</v>
      </c>
      <c r="W41" s="17">
        <v>0</v>
      </c>
      <c r="X41" s="17">
        <v>6477.57</v>
      </c>
      <c r="Y41" s="12">
        <v>25429.129999999997</v>
      </c>
      <c r="Z41" s="16">
        <v>201</v>
      </c>
      <c r="AA41" s="17">
        <v>0</v>
      </c>
      <c r="AB41" s="17">
        <v>490</v>
      </c>
      <c r="AC41" s="17">
        <v>0</v>
      </c>
      <c r="AD41" s="17">
        <v>32621</v>
      </c>
      <c r="AE41" s="12">
        <v>33312</v>
      </c>
    </row>
    <row r="42" spans="1:31" x14ac:dyDescent="0.3">
      <c r="A42" s="4" t="s">
        <v>32</v>
      </c>
      <c r="B42" s="92">
        <v>7988478.3281912487</v>
      </c>
      <c r="C42" s="87">
        <v>3183776.9653744465</v>
      </c>
      <c r="D42" s="87">
        <v>99152.985973130475</v>
      </c>
      <c r="E42" s="87">
        <v>0</v>
      </c>
      <c r="F42" s="87">
        <v>20292.395605705991</v>
      </c>
      <c r="G42" s="93">
        <v>11291700.675144533</v>
      </c>
      <c r="H42" s="16">
        <v>0</v>
      </c>
      <c r="I42" s="17">
        <v>0</v>
      </c>
      <c r="J42" s="17">
        <v>0</v>
      </c>
      <c r="K42" s="17">
        <v>0</v>
      </c>
      <c r="L42" s="17">
        <v>0</v>
      </c>
      <c r="M42" s="12">
        <v>0</v>
      </c>
      <c r="N42" s="16">
        <v>5863827.6262662746</v>
      </c>
      <c r="O42" s="17">
        <v>2377578.93130989</v>
      </c>
      <c r="P42" s="17">
        <v>35594.735973130482</v>
      </c>
      <c r="Q42" s="17">
        <v>0</v>
      </c>
      <c r="R42" s="17">
        <v>18666.903932615969</v>
      </c>
      <c r="S42" s="12">
        <v>8295668.1974819116</v>
      </c>
      <c r="T42" s="16">
        <v>29325.354835636601</v>
      </c>
      <c r="U42" s="17">
        <v>212291.43645648766</v>
      </c>
      <c r="V42" s="17">
        <v>63558.249999999993</v>
      </c>
      <c r="W42" s="17">
        <v>0</v>
      </c>
      <c r="X42" s="17">
        <v>552.93902179319389</v>
      </c>
      <c r="Y42" s="12">
        <v>305727.98031391745</v>
      </c>
      <c r="Z42" s="16">
        <v>2095325.3470893372</v>
      </c>
      <c r="AA42" s="17">
        <v>593906.59760806919</v>
      </c>
      <c r="AB42" s="17">
        <v>0</v>
      </c>
      <c r="AC42" s="17">
        <v>0</v>
      </c>
      <c r="AD42" s="17">
        <v>1072.5526512968299</v>
      </c>
      <c r="AE42" s="12">
        <v>2690304.497348703</v>
      </c>
    </row>
    <row r="43" spans="1:31" x14ac:dyDescent="0.3">
      <c r="A43" s="4" t="s">
        <v>33</v>
      </c>
      <c r="B43" s="92">
        <v>226983</v>
      </c>
      <c r="C43" s="87">
        <v>39706</v>
      </c>
      <c r="D43" s="87">
        <v>0</v>
      </c>
      <c r="E43" s="87">
        <v>0</v>
      </c>
      <c r="F43" s="87">
        <v>229</v>
      </c>
      <c r="G43" s="93">
        <v>266918</v>
      </c>
      <c r="H43" s="16">
        <v>0</v>
      </c>
      <c r="I43" s="17">
        <v>0</v>
      </c>
      <c r="J43" s="17">
        <v>0</v>
      </c>
      <c r="K43" s="17">
        <v>0</v>
      </c>
      <c r="L43" s="17">
        <v>0</v>
      </c>
      <c r="M43" s="12">
        <v>0</v>
      </c>
      <c r="N43" s="16">
        <v>86389</v>
      </c>
      <c r="O43" s="17">
        <v>12474</v>
      </c>
      <c r="P43" s="17">
        <v>0</v>
      </c>
      <c r="Q43" s="17">
        <v>0</v>
      </c>
      <c r="R43" s="17">
        <v>229</v>
      </c>
      <c r="S43" s="12">
        <v>99092</v>
      </c>
      <c r="T43" s="16">
        <v>0</v>
      </c>
      <c r="U43" s="17">
        <v>3430</v>
      </c>
      <c r="V43" s="17">
        <v>0</v>
      </c>
      <c r="W43" s="17">
        <v>0</v>
      </c>
      <c r="X43" s="17">
        <v>0</v>
      </c>
      <c r="Y43" s="12">
        <v>3430</v>
      </c>
      <c r="Z43" s="16">
        <v>140594</v>
      </c>
      <c r="AA43" s="17">
        <v>23802</v>
      </c>
      <c r="AB43" s="17">
        <v>0</v>
      </c>
      <c r="AC43" s="17">
        <v>0</v>
      </c>
      <c r="AD43" s="17">
        <v>0</v>
      </c>
      <c r="AE43" s="12">
        <v>164396</v>
      </c>
    </row>
    <row r="44" spans="1:31" x14ac:dyDescent="0.3">
      <c r="A44" s="4" t="s">
        <v>34</v>
      </c>
      <c r="B44" s="92">
        <v>18241006</v>
      </c>
      <c r="C44" s="87">
        <v>16730113</v>
      </c>
      <c r="D44" s="87">
        <v>1806682</v>
      </c>
      <c r="E44" s="87">
        <v>0</v>
      </c>
      <c r="F44" s="87">
        <v>0</v>
      </c>
      <c r="G44" s="93">
        <v>36777801</v>
      </c>
      <c r="H44" s="16">
        <v>255169</v>
      </c>
      <c r="I44" s="17">
        <v>29916.9</v>
      </c>
      <c r="J44" s="17">
        <v>1756496</v>
      </c>
      <c r="K44" s="17">
        <v>0</v>
      </c>
      <c r="L44" s="17">
        <v>0</v>
      </c>
      <c r="M44" s="12">
        <v>2041581.9</v>
      </c>
      <c r="N44" s="16">
        <v>17985837</v>
      </c>
      <c r="O44" s="17">
        <v>16700196.1</v>
      </c>
      <c r="P44" s="17">
        <v>50186</v>
      </c>
      <c r="Q44" s="17">
        <v>0</v>
      </c>
      <c r="R44" s="17">
        <v>0</v>
      </c>
      <c r="S44" s="12">
        <v>34736219.100000001</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3520358</v>
      </c>
      <c r="C45" s="87">
        <v>1504796</v>
      </c>
      <c r="D45" s="87">
        <v>244622.88791820814</v>
      </c>
      <c r="E45" s="87">
        <v>0</v>
      </c>
      <c r="F45" s="87">
        <v>25550</v>
      </c>
      <c r="G45" s="93">
        <v>5295326.8879182078</v>
      </c>
      <c r="H45" s="16">
        <v>0</v>
      </c>
      <c r="I45" s="17">
        <v>0</v>
      </c>
      <c r="J45" s="17">
        <v>0</v>
      </c>
      <c r="K45" s="17">
        <v>0</v>
      </c>
      <c r="L45" s="17">
        <v>0</v>
      </c>
      <c r="M45" s="12">
        <v>0</v>
      </c>
      <c r="N45" s="16">
        <v>2322178</v>
      </c>
      <c r="O45" s="17">
        <v>1243623</v>
      </c>
      <c r="P45" s="17">
        <v>100432.01000000001</v>
      </c>
      <c r="Q45" s="17">
        <v>0</v>
      </c>
      <c r="R45" s="17">
        <v>0</v>
      </c>
      <c r="S45" s="12">
        <v>3666233.01</v>
      </c>
      <c r="T45" s="16">
        <v>543284</v>
      </c>
      <c r="U45" s="17">
        <v>172243</v>
      </c>
      <c r="V45" s="17">
        <v>132264.29791820812</v>
      </c>
      <c r="W45" s="17">
        <v>0</v>
      </c>
      <c r="X45" s="17">
        <v>25550</v>
      </c>
      <c r="Y45" s="12">
        <v>873341.29791820818</v>
      </c>
      <c r="Z45" s="16">
        <v>654896</v>
      </c>
      <c r="AA45" s="17">
        <v>88930</v>
      </c>
      <c r="AB45" s="17">
        <v>11926.580000000002</v>
      </c>
      <c r="AC45" s="17">
        <v>0</v>
      </c>
      <c r="AD45" s="17">
        <v>0</v>
      </c>
      <c r="AE45" s="12">
        <v>755752.58</v>
      </c>
    </row>
    <row r="46" spans="1:31" x14ac:dyDescent="0.3">
      <c r="A46" s="4" t="s">
        <v>36</v>
      </c>
      <c r="B46" s="92">
        <v>861595.40128200082</v>
      </c>
      <c r="C46" s="87">
        <v>179576.47586883573</v>
      </c>
      <c r="D46" s="87">
        <v>120955.63782284778</v>
      </c>
      <c r="E46" s="87">
        <v>0</v>
      </c>
      <c r="F46" s="87">
        <v>0</v>
      </c>
      <c r="G46" s="93">
        <v>1162127.5149736844</v>
      </c>
      <c r="H46" s="16">
        <v>0</v>
      </c>
      <c r="I46" s="17">
        <v>0</v>
      </c>
      <c r="J46" s="17">
        <v>0</v>
      </c>
      <c r="K46" s="17">
        <v>0</v>
      </c>
      <c r="L46" s="17">
        <v>0</v>
      </c>
      <c r="M46" s="12">
        <v>0</v>
      </c>
      <c r="N46" s="16">
        <v>835460.43607870559</v>
      </c>
      <c r="O46" s="17">
        <v>45316.301063401836</v>
      </c>
      <c r="P46" s="17">
        <v>20979.217607345872</v>
      </c>
      <c r="Q46" s="17">
        <v>0</v>
      </c>
      <c r="R46" s="17">
        <v>0</v>
      </c>
      <c r="S46" s="12">
        <v>901755.95474945335</v>
      </c>
      <c r="T46" s="16">
        <v>26134.965203295258</v>
      </c>
      <c r="U46" s="17">
        <v>134260.1748054339</v>
      </c>
      <c r="V46" s="17">
        <v>99976.420215501916</v>
      </c>
      <c r="W46" s="17">
        <v>0</v>
      </c>
      <c r="X46" s="17">
        <v>0</v>
      </c>
      <c r="Y46" s="12">
        <v>260371.56022423107</v>
      </c>
      <c r="Z46" s="16">
        <v>0</v>
      </c>
      <c r="AA46" s="17">
        <v>0</v>
      </c>
      <c r="AB46" s="17">
        <v>0</v>
      </c>
      <c r="AC46" s="17">
        <v>0</v>
      </c>
      <c r="AD46" s="17">
        <v>0</v>
      </c>
      <c r="AE46" s="12">
        <v>0</v>
      </c>
    </row>
    <row r="47" spans="1:31" x14ac:dyDescent="0.3">
      <c r="A47" s="4" t="s">
        <v>37</v>
      </c>
      <c r="B47" s="92">
        <v>1510730.33</v>
      </c>
      <c r="C47" s="87">
        <v>281364.5</v>
      </c>
      <c r="D47" s="87">
        <v>8004</v>
      </c>
      <c r="E47" s="87">
        <v>0</v>
      </c>
      <c r="F47" s="87">
        <v>0</v>
      </c>
      <c r="G47" s="93">
        <v>1800098.83</v>
      </c>
      <c r="H47" s="16">
        <v>0</v>
      </c>
      <c r="I47" s="17">
        <v>0</v>
      </c>
      <c r="J47" s="17">
        <v>0</v>
      </c>
      <c r="K47" s="17">
        <v>0</v>
      </c>
      <c r="L47" s="17">
        <v>0</v>
      </c>
      <c r="M47" s="12">
        <v>0</v>
      </c>
      <c r="N47" s="16">
        <v>764132.95</v>
      </c>
      <c r="O47" s="17">
        <v>203410.73</v>
      </c>
      <c r="P47" s="17">
        <v>0</v>
      </c>
      <c r="Q47" s="17">
        <v>0</v>
      </c>
      <c r="R47" s="17">
        <v>0</v>
      </c>
      <c r="S47" s="12">
        <v>967543.67999999993</v>
      </c>
      <c r="T47" s="16">
        <v>26159.58</v>
      </c>
      <c r="U47" s="17">
        <v>55746.97</v>
      </c>
      <c r="V47" s="17">
        <v>8004</v>
      </c>
      <c r="W47" s="17">
        <v>0</v>
      </c>
      <c r="X47" s="17">
        <v>0</v>
      </c>
      <c r="Y47" s="12">
        <v>89910.55</v>
      </c>
      <c r="Z47" s="16">
        <v>720437.8</v>
      </c>
      <c r="AA47" s="17">
        <v>22206.799999999999</v>
      </c>
      <c r="AB47" s="17">
        <v>0</v>
      </c>
      <c r="AC47" s="17">
        <v>0</v>
      </c>
      <c r="AD47" s="17">
        <v>0</v>
      </c>
      <c r="AE47" s="12">
        <v>742644.60000000009</v>
      </c>
    </row>
    <row r="48" spans="1:31" x14ac:dyDescent="0.3">
      <c r="A48" s="4" t="s">
        <v>38</v>
      </c>
      <c r="B48" s="92">
        <v>3478225</v>
      </c>
      <c r="C48" s="87">
        <v>260528.79399999999</v>
      </c>
      <c r="D48" s="87">
        <v>0</v>
      </c>
      <c r="E48" s="87">
        <v>0</v>
      </c>
      <c r="F48" s="87">
        <v>167992.48000000004</v>
      </c>
      <c r="G48" s="93">
        <v>3906746.2739999997</v>
      </c>
      <c r="H48" s="16">
        <v>0</v>
      </c>
      <c r="I48" s="17">
        <v>0</v>
      </c>
      <c r="J48" s="17">
        <v>0</v>
      </c>
      <c r="K48" s="17">
        <v>0</v>
      </c>
      <c r="L48" s="17">
        <v>0</v>
      </c>
      <c r="M48" s="12">
        <v>0</v>
      </c>
      <c r="N48" s="16">
        <v>3093214</v>
      </c>
      <c r="O48" s="17">
        <v>154791.32</v>
      </c>
      <c r="P48" s="17">
        <v>0</v>
      </c>
      <c r="Q48" s="17">
        <v>0</v>
      </c>
      <c r="R48" s="17">
        <v>167888.94000000003</v>
      </c>
      <c r="S48" s="12">
        <v>3415894.26</v>
      </c>
      <c r="T48" s="16">
        <v>0</v>
      </c>
      <c r="U48" s="17">
        <v>0</v>
      </c>
      <c r="V48" s="17">
        <v>0</v>
      </c>
      <c r="W48" s="17">
        <v>0</v>
      </c>
      <c r="X48" s="17">
        <v>0</v>
      </c>
      <c r="Y48" s="12">
        <v>0</v>
      </c>
      <c r="Z48" s="16">
        <v>385011</v>
      </c>
      <c r="AA48" s="17">
        <v>105737.47399999999</v>
      </c>
      <c r="AB48" s="17">
        <v>0</v>
      </c>
      <c r="AC48" s="17">
        <v>0</v>
      </c>
      <c r="AD48" s="17">
        <v>103.53999999999999</v>
      </c>
      <c r="AE48" s="12">
        <v>490852.01399999997</v>
      </c>
    </row>
    <row r="49" spans="1:31" x14ac:dyDescent="0.3">
      <c r="A49" s="4" t="s">
        <v>39</v>
      </c>
      <c r="B49" s="92">
        <v>12082484.808412602</v>
      </c>
      <c r="C49" s="87">
        <v>1606967.2522060699</v>
      </c>
      <c r="D49" s="87">
        <v>0</v>
      </c>
      <c r="E49" s="87">
        <v>0</v>
      </c>
      <c r="F49" s="87">
        <v>373480.14373522205</v>
      </c>
      <c r="G49" s="93">
        <v>14062932.204353895</v>
      </c>
      <c r="H49" s="16">
        <v>200.73114932412471</v>
      </c>
      <c r="I49" s="17">
        <v>82895.715485975292</v>
      </c>
      <c r="J49" s="17">
        <v>0</v>
      </c>
      <c r="K49" s="17">
        <v>0</v>
      </c>
      <c r="L49" s="17">
        <v>0</v>
      </c>
      <c r="M49" s="12">
        <v>83096.44663529942</v>
      </c>
      <c r="N49" s="16">
        <v>10834336.339479696</v>
      </c>
      <c r="O49" s="17">
        <v>1420962.7496695209</v>
      </c>
      <c r="P49" s="17">
        <v>0</v>
      </c>
      <c r="Q49" s="17">
        <v>0</v>
      </c>
      <c r="R49" s="17">
        <v>203018.14263155876</v>
      </c>
      <c r="S49" s="12">
        <v>12458317.231780775</v>
      </c>
      <c r="T49" s="16">
        <v>220525.86295601859</v>
      </c>
      <c r="U49" s="17">
        <v>49820.671401609194</v>
      </c>
      <c r="V49" s="17">
        <v>0</v>
      </c>
      <c r="W49" s="17">
        <v>0</v>
      </c>
      <c r="X49" s="17">
        <v>1175.0647091765179</v>
      </c>
      <c r="Y49" s="12">
        <v>271521.59906680434</v>
      </c>
      <c r="Z49" s="16">
        <v>1027421.8748275635</v>
      </c>
      <c r="AA49" s="17">
        <v>53288.11564896442</v>
      </c>
      <c r="AB49" s="17">
        <v>0</v>
      </c>
      <c r="AC49" s="17">
        <v>0</v>
      </c>
      <c r="AD49" s="17">
        <v>169286.93639448681</v>
      </c>
      <c r="AE49" s="12">
        <v>1249996.9268710148</v>
      </c>
    </row>
    <row r="50" spans="1:31" x14ac:dyDescent="0.3">
      <c r="A50" s="4" t="s">
        <v>40</v>
      </c>
      <c r="B50" s="92">
        <v>110994.12</v>
      </c>
      <c r="C50" s="87">
        <v>191130.06</v>
      </c>
      <c r="D50" s="87">
        <v>0</v>
      </c>
      <c r="E50" s="87">
        <v>0</v>
      </c>
      <c r="F50" s="87">
        <v>844.55</v>
      </c>
      <c r="G50" s="93">
        <v>302968.73</v>
      </c>
      <c r="H50" s="16">
        <v>0</v>
      </c>
      <c r="I50" s="17">
        <v>0</v>
      </c>
      <c r="J50" s="17">
        <v>0</v>
      </c>
      <c r="K50" s="17">
        <v>0</v>
      </c>
      <c r="L50" s="17">
        <v>0</v>
      </c>
      <c r="M50" s="12">
        <v>0</v>
      </c>
      <c r="N50" s="16">
        <v>104384.09</v>
      </c>
      <c r="O50" s="17">
        <v>21901.57</v>
      </c>
      <c r="P50" s="17">
        <v>0</v>
      </c>
      <c r="Q50" s="17">
        <v>0</v>
      </c>
      <c r="R50" s="17">
        <v>844.55</v>
      </c>
      <c r="S50" s="12">
        <v>127130.21</v>
      </c>
      <c r="T50" s="16">
        <v>0</v>
      </c>
      <c r="U50" s="17">
        <v>167787.22999999998</v>
      </c>
      <c r="V50" s="17">
        <v>0</v>
      </c>
      <c r="W50" s="17">
        <v>0</v>
      </c>
      <c r="X50" s="17">
        <v>0</v>
      </c>
      <c r="Y50" s="12">
        <v>167787.22999999998</v>
      </c>
      <c r="Z50" s="16">
        <v>6610.03</v>
      </c>
      <c r="AA50" s="17">
        <v>1441.26</v>
      </c>
      <c r="AB50" s="17">
        <v>0</v>
      </c>
      <c r="AC50" s="17">
        <v>0</v>
      </c>
      <c r="AD50" s="17">
        <v>0</v>
      </c>
      <c r="AE50" s="12">
        <v>8051.29</v>
      </c>
    </row>
    <row r="51" spans="1:31" x14ac:dyDescent="0.3">
      <c r="A51" s="4" t="s">
        <v>41</v>
      </c>
      <c r="B51" s="92">
        <v>1297640</v>
      </c>
      <c r="C51" s="87">
        <v>971718</v>
      </c>
      <c r="D51" s="87">
        <v>0</v>
      </c>
      <c r="E51" s="87">
        <v>0</v>
      </c>
      <c r="F51" s="87">
        <v>29785</v>
      </c>
      <c r="G51" s="93">
        <v>2299143</v>
      </c>
      <c r="H51" s="16">
        <v>0</v>
      </c>
      <c r="I51" s="17">
        <v>0</v>
      </c>
      <c r="J51" s="17">
        <v>0</v>
      </c>
      <c r="K51" s="17">
        <v>0</v>
      </c>
      <c r="L51" s="17">
        <v>0</v>
      </c>
      <c r="M51" s="12">
        <v>0</v>
      </c>
      <c r="N51" s="16">
        <v>739991</v>
      </c>
      <c r="O51" s="17">
        <v>790675</v>
      </c>
      <c r="P51" s="17">
        <v>0</v>
      </c>
      <c r="Q51" s="17">
        <v>0</v>
      </c>
      <c r="R51" s="17">
        <v>0</v>
      </c>
      <c r="S51" s="12">
        <v>1530666</v>
      </c>
      <c r="T51" s="16">
        <v>77902</v>
      </c>
      <c r="U51" s="17">
        <v>91527</v>
      </c>
      <c r="V51" s="17">
        <v>0</v>
      </c>
      <c r="W51" s="17">
        <v>0</v>
      </c>
      <c r="X51" s="17">
        <v>0</v>
      </c>
      <c r="Y51" s="12">
        <v>169429</v>
      </c>
      <c r="Z51" s="16">
        <v>479747</v>
      </c>
      <c r="AA51" s="17">
        <v>89516</v>
      </c>
      <c r="AB51" s="17">
        <v>0</v>
      </c>
      <c r="AC51" s="17">
        <v>0</v>
      </c>
      <c r="AD51" s="17">
        <v>29785</v>
      </c>
      <c r="AE51" s="12">
        <v>599048</v>
      </c>
    </row>
    <row r="52" spans="1:31" x14ac:dyDescent="0.3">
      <c r="A52" s="4" t="s">
        <v>42</v>
      </c>
      <c r="B52" s="92">
        <v>2560330.5983739323</v>
      </c>
      <c r="C52" s="87">
        <v>1279486.3608024539</v>
      </c>
      <c r="D52" s="87">
        <v>0</v>
      </c>
      <c r="E52" s="87">
        <v>0</v>
      </c>
      <c r="F52" s="87">
        <v>1579.53</v>
      </c>
      <c r="G52" s="93">
        <v>3841396.489176386</v>
      </c>
      <c r="H52" s="16">
        <v>0</v>
      </c>
      <c r="I52" s="17">
        <v>0</v>
      </c>
      <c r="J52" s="17">
        <v>0</v>
      </c>
      <c r="K52" s="17">
        <v>0</v>
      </c>
      <c r="L52" s="17">
        <v>0</v>
      </c>
      <c r="M52" s="12">
        <v>0</v>
      </c>
      <c r="N52" s="16">
        <v>2506613.1030280516</v>
      </c>
      <c r="O52" s="17">
        <v>1089887.0108024538</v>
      </c>
      <c r="P52" s="17">
        <v>0</v>
      </c>
      <c r="Q52" s="17">
        <v>0</v>
      </c>
      <c r="R52" s="17">
        <v>1579.53</v>
      </c>
      <c r="S52" s="12">
        <v>3598079.6438305052</v>
      </c>
      <c r="T52" s="16">
        <v>53717.49534588083</v>
      </c>
      <c r="U52" s="17">
        <v>189599.35</v>
      </c>
      <c r="V52" s="17">
        <v>0</v>
      </c>
      <c r="W52" s="17">
        <v>0</v>
      </c>
      <c r="X52" s="17">
        <v>0</v>
      </c>
      <c r="Y52" s="12">
        <v>243316.84534588084</v>
      </c>
      <c r="Z52" s="16">
        <v>0</v>
      </c>
      <c r="AA52" s="17">
        <v>0</v>
      </c>
      <c r="AB52" s="17">
        <v>0</v>
      </c>
      <c r="AC52" s="17">
        <v>0</v>
      </c>
      <c r="AD52" s="17">
        <v>0</v>
      </c>
      <c r="AE52" s="12">
        <v>0</v>
      </c>
    </row>
    <row r="53" spans="1:31" x14ac:dyDescent="0.3">
      <c r="A53" s="4" t="s">
        <v>43</v>
      </c>
      <c r="B53" s="92">
        <v>2908000</v>
      </c>
      <c r="C53" s="87">
        <v>2553000</v>
      </c>
      <c r="D53" s="87">
        <v>0</v>
      </c>
      <c r="E53" s="87">
        <v>0</v>
      </c>
      <c r="F53" s="87">
        <v>451000</v>
      </c>
      <c r="G53" s="93">
        <v>5912000</v>
      </c>
      <c r="H53" s="16">
        <v>0</v>
      </c>
      <c r="I53" s="17">
        <v>0</v>
      </c>
      <c r="J53" s="17">
        <v>0</v>
      </c>
      <c r="K53" s="17">
        <v>0</v>
      </c>
      <c r="L53" s="17">
        <v>0</v>
      </c>
      <c r="M53" s="12">
        <v>0</v>
      </c>
      <c r="N53" s="16">
        <v>0</v>
      </c>
      <c r="O53" s="17">
        <v>0</v>
      </c>
      <c r="P53" s="17">
        <v>0</v>
      </c>
      <c r="Q53" s="17">
        <v>0</v>
      </c>
      <c r="R53" s="17">
        <v>0</v>
      </c>
      <c r="S53" s="12">
        <v>0</v>
      </c>
      <c r="T53" s="16">
        <v>2908000</v>
      </c>
      <c r="U53" s="17">
        <v>2553000</v>
      </c>
      <c r="V53" s="17">
        <v>0</v>
      </c>
      <c r="W53" s="17">
        <v>0</v>
      </c>
      <c r="X53" s="17">
        <v>451000</v>
      </c>
      <c r="Y53" s="12">
        <v>5912000</v>
      </c>
      <c r="Z53" s="16">
        <v>0</v>
      </c>
      <c r="AA53" s="17">
        <v>0</v>
      </c>
      <c r="AB53" s="17">
        <v>0</v>
      </c>
      <c r="AC53" s="17">
        <v>0</v>
      </c>
      <c r="AD53" s="17">
        <v>0</v>
      </c>
      <c r="AE53" s="12">
        <v>0</v>
      </c>
    </row>
    <row r="54" spans="1:31" x14ac:dyDescent="0.3">
      <c r="A54" s="4" t="s">
        <v>262</v>
      </c>
      <c r="B54" s="92">
        <v>5805854.1400000006</v>
      </c>
      <c r="C54" s="87">
        <v>1331606.2899999998</v>
      </c>
      <c r="D54" s="87">
        <v>0</v>
      </c>
      <c r="E54" s="87">
        <v>0</v>
      </c>
      <c r="F54" s="87">
        <v>0</v>
      </c>
      <c r="G54" s="93">
        <v>7137460.4300000006</v>
      </c>
      <c r="H54" s="16">
        <v>0</v>
      </c>
      <c r="I54" s="17">
        <v>0</v>
      </c>
      <c r="J54" s="17">
        <v>0</v>
      </c>
      <c r="K54" s="17">
        <v>0</v>
      </c>
      <c r="L54" s="17">
        <v>0</v>
      </c>
      <c r="M54" s="12">
        <v>0</v>
      </c>
      <c r="N54" s="16">
        <v>5137906.9200000009</v>
      </c>
      <c r="O54" s="17">
        <v>1214534.3399999999</v>
      </c>
      <c r="P54" s="17">
        <v>0</v>
      </c>
      <c r="Q54" s="17">
        <v>0</v>
      </c>
      <c r="R54" s="17">
        <v>0</v>
      </c>
      <c r="S54" s="12">
        <v>6352441.2600000007</v>
      </c>
      <c r="T54" s="16">
        <v>0</v>
      </c>
      <c r="U54" s="17">
        <v>0</v>
      </c>
      <c r="V54" s="17">
        <v>0</v>
      </c>
      <c r="W54" s="17">
        <v>0</v>
      </c>
      <c r="X54" s="17">
        <v>0</v>
      </c>
      <c r="Y54" s="12">
        <v>0</v>
      </c>
      <c r="Z54" s="16">
        <v>667947.22</v>
      </c>
      <c r="AA54" s="17">
        <v>117071.95000000001</v>
      </c>
      <c r="AB54" s="17">
        <v>0</v>
      </c>
      <c r="AC54" s="17">
        <v>0</v>
      </c>
      <c r="AD54" s="17">
        <v>0</v>
      </c>
      <c r="AE54" s="12">
        <v>785019.16999999993</v>
      </c>
    </row>
    <row r="55" spans="1:31" x14ac:dyDescent="0.3">
      <c r="A55" s="4" t="s">
        <v>324</v>
      </c>
      <c r="B55" s="92">
        <v>12610248.884336799</v>
      </c>
      <c r="C55" s="87">
        <v>1807899.8460749993</v>
      </c>
      <c r="D55" s="87">
        <v>299561.55050000001</v>
      </c>
      <c r="E55" s="87">
        <v>0</v>
      </c>
      <c r="F55" s="87">
        <v>7869.9051238600932</v>
      </c>
      <c r="G55" s="93">
        <v>14725580.186035657</v>
      </c>
      <c r="H55" s="16">
        <v>0</v>
      </c>
      <c r="I55" s="17">
        <v>0</v>
      </c>
      <c r="J55" s="17">
        <v>0</v>
      </c>
      <c r="K55" s="17">
        <v>0</v>
      </c>
      <c r="L55" s="17">
        <v>0</v>
      </c>
      <c r="M55" s="12">
        <v>0</v>
      </c>
      <c r="N55" s="16">
        <v>7270675.6400000025</v>
      </c>
      <c r="O55" s="17">
        <v>1100158.8899999999</v>
      </c>
      <c r="P55" s="17">
        <v>119868.8541</v>
      </c>
      <c r="Q55" s="17">
        <v>0</v>
      </c>
      <c r="R55" s="17">
        <v>7500</v>
      </c>
      <c r="S55" s="12">
        <v>8498203.3841000013</v>
      </c>
      <c r="T55" s="16">
        <v>208093.41</v>
      </c>
      <c r="U55" s="17">
        <v>291319.76999999996</v>
      </c>
      <c r="V55" s="17">
        <v>168845.82920000004</v>
      </c>
      <c r="W55" s="17">
        <v>0</v>
      </c>
      <c r="X55" s="17">
        <v>0</v>
      </c>
      <c r="Y55" s="12">
        <v>668259.00919999997</v>
      </c>
      <c r="Z55" s="16">
        <v>5131479.8343367977</v>
      </c>
      <c r="AA55" s="17">
        <v>416421.18607499928</v>
      </c>
      <c r="AB55" s="17">
        <v>10846.867200000001</v>
      </c>
      <c r="AC55" s="17">
        <v>0</v>
      </c>
      <c r="AD55" s="17">
        <v>369.90512386009289</v>
      </c>
      <c r="AE55" s="12">
        <v>5559117.7927356567</v>
      </c>
    </row>
    <row r="56" spans="1:31" x14ac:dyDescent="0.3">
      <c r="A56" s="4" t="s">
        <v>44</v>
      </c>
      <c r="B56" s="92">
        <v>4215000</v>
      </c>
      <c r="C56" s="87">
        <v>284000</v>
      </c>
      <c r="D56" s="87">
        <v>38000</v>
      </c>
      <c r="E56" s="87">
        <v>0</v>
      </c>
      <c r="F56" s="87">
        <v>8000</v>
      </c>
      <c r="G56" s="93">
        <v>4545000</v>
      </c>
      <c r="H56" s="16">
        <v>92000</v>
      </c>
      <c r="I56" s="17">
        <v>45000</v>
      </c>
      <c r="J56" s="17">
        <v>0</v>
      </c>
      <c r="K56" s="17">
        <v>0</v>
      </c>
      <c r="L56" s="17">
        <v>0</v>
      </c>
      <c r="M56" s="12">
        <v>137000</v>
      </c>
      <c r="N56" s="16">
        <v>3857000</v>
      </c>
      <c r="O56" s="17">
        <v>217000</v>
      </c>
      <c r="P56" s="17">
        <v>6000</v>
      </c>
      <c r="Q56" s="17">
        <v>0</v>
      </c>
      <c r="R56" s="17">
        <v>8000</v>
      </c>
      <c r="S56" s="12">
        <v>4088000</v>
      </c>
      <c r="T56" s="16">
        <v>0</v>
      </c>
      <c r="U56" s="17">
        <v>0</v>
      </c>
      <c r="V56" s="17">
        <v>32000</v>
      </c>
      <c r="W56" s="17">
        <v>0</v>
      </c>
      <c r="X56" s="17">
        <v>0</v>
      </c>
      <c r="Y56" s="12">
        <v>32000</v>
      </c>
      <c r="Z56" s="16">
        <v>266000</v>
      </c>
      <c r="AA56" s="17">
        <v>22000</v>
      </c>
      <c r="AB56" s="17">
        <v>0</v>
      </c>
      <c r="AC56" s="17">
        <v>0</v>
      </c>
      <c r="AD56" s="17">
        <v>0</v>
      </c>
      <c r="AE56" s="12">
        <v>288000</v>
      </c>
    </row>
    <row r="57" spans="1:31" x14ac:dyDescent="0.3">
      <c r="A57" s="4" t="s">
        <v>45</v>
      </c>
      <c r="B57" s="92">
        <v>0</v>
      </c>
      <c r="C57" s="87">
        <v>45620.200000000004</v>
      </c>
      <c r="D57" s="87">
        <v>0</v>
      </c>
      <c r="E57" s="87">
        <v>0</v>
      </c>
      <c r="F57" s="87">
        <v>8000</v>
      </c>
      <c r="G57" s="93">
        <v>53620.200000000004</v>
      </c>
      <c r="H57" s="16">
        <v>0</v>
      </c>
      <c r="I57" s="17">
        <v>0</v>
      </c>
      <c r="J57" s="17">
        <v>0</v>
      </c>
      <c r="K57" s="17">
        <v>0</v>
      </c>
      <c r="L57" s="17">
        <v>0</v>
      </c>
      <c r="M57" s="12">
        <v>0</v>
      </c>
      <c r="N57" s="16">
        <v>0</v>
      </c>
      <c r="O57" s="17">
        <v>394.55</v>
      </c>
      <c r="P57" s="17">
        <v>0</v>
      </c>
      <c r="Q57" s="17">
        <v>0</v>
      </c>
      <c r="R57" s="17">
        <v>0</v>
      </c>
      <c r="S57" s="12">
        <v>394.55</v>
      </c>
      <c r="T57" s="16">
        <v>0</v>
      </c>
      <c r="U57" s="17">
        <v>45225.65</v>
      </c>
      <c r="V57" s="17">
        <v>0</v>
      </c>
      <c r="W57" s="17">
        <v>0</v>
      </c>
      <c r="X57" s="17">
        <v>8000</v>
      </c>
      <c r="Y57" s="12">
        <v>53225.65</v>
      </c>
      <c r="Z57" s="16">
        <v>0</v>
      </c>
      <c r="AA57" s="17">
        <v>0</v>
      </c>
      <c r="AB57" s="17">
        <v>0</v>
      </c>
      <c r="AC57" s="17">
        <v>0</v>
      </c>
      <c r="AD57" s="17">
        <v>0</v>
      </c>
      <c r="AE57" s="12">
        <v>0</v>
      </c>
    </row>
    <row r="58" spans="1:31" x14ac:dyDescent="0.3">
      <c r="A58" s="4" t="s">
        <v>46</v>
      </c>
      <c r="B58" s="92">
        <v>0</v>
      </c>
      <c r="C58" s="87">
        <v>24300</v>
      </c>
      <c r="D58" s="87">
        <v>0</v>
      </c>
      <c r="E58" s="87">
        <v>0</v>
      </c>
      <c r="F58" s="87">
        <v>0</v>
      </c>
      <c r="G58" s="93">
        <v>24300</v>
      </c>
      <c r="H58" s="16">
        <v>0</v>
      </c>
      <c r="I58" s="17">
        <v>0</v>
      </c>
      <c r="J58" s="17">
        <v>0</v>
      </c>
      <c r="K58" s="17">
        <v>0</v>
      </c>
      <c r="L58" s="17">
        <v>0</v>
      </c>
      <c r="M58" s="12">
        <v>0</v>
      </c>
      <c r="N58" s="16">
        <v>0</v>
      </c>
      <c r="O58" s="17">
        <v>0</v>
      </c>
      <c r="P58" s="17">
        <v>0</v>
      </c>
      <c r="Q58" s="17">
        <v>0</v>
      </c>
      <c r="R58" s="17">
        <v>0</v>
      </c>
      <c r="S58" s="12">
        <v>0</v>
      </c>
      <c r="T58" s="16">
        <v>0</v>
      </c>
      <c r="U58" s="17">
        <v>24300</v>
      </c>
      <c r="V58" s="17">
        <v>0</v>
      </c>
      <c r="W58" s="17">
        <v>0</v>
      </c>
      <c r="X58" s="17">
        <v>0</v>
      </c>
      <c r="Y58" s="12">
        <v>24300</v>
      </c>
      <c r="Z58" s="16">
        <v>0</v>
      </c>
      <c r="AA58" s="17">
        <v>0</v>
      </c>
      <c r="AB58" s="17">
        <v>0</v>
      </c>
      <c r="AC58" s="17">
        <v>0</v>
      </c>
      <c r="AD58" s="17">
        <v>0</v>
      </c>
      <c r="AE58" s="12">
        <v>0</v>
      </c>
    </row>
    <row r="59" spans="1:31" x14ac:dyDescent="0.3">
      <c r="A59" s="4" t="s">
        <v>47</v>
      </c>
      <c r="B59" s="92">
        <v>7283598</v>
      </c>
      <c r="C59" s="87">
        <v>214316</v>
      </c>
      <c r="D59" s="87">
        <v>153905</v>
      </c>
      <c r="E59" s="87">
        <v>0</v>
      </c>
      <c r="F59" s="87">
        <v>639157</v>
      </c>
      <c r="G59" s="93">
        <v>8290976</v>
      </c>
      <c r="H59" s="16">
        <v>0</v>
      </c>
      <c r="I59" s="17">
        <v>0</v>
      </c>
      <c r="J59" s="17">
        <v>0</v>
      </c>
      <c r="K59" s="17">
        <v>0</v>
      </c>
      <c r="L59" s="17">
        <v>0</v>
      </c>
      <c r="M59" s="12">
        <v>0</v>
      </c>
      <c r="N59" s="16">
        <v>6956587</v>
      </c>
      <c r="O59" s="17">
        <v>198786</v>
      </c>
      <c r="P59" s="17">
        <v>146981</v>
      </c>
      <c r="Q59" s="17">
        <v>0</v>
      </c>
      <c r="R59" s="17">
        <v>615602</v>
      </c>
      <c r="S59" s="12">
        <v>7917956</v>
      </c>
      <c r="T59" s="16">
        <v>327011</v>
      </c>
      <c r="U59" s="17">
        <v>15530</v>
      </c>
      <c r="V59" s="17">
        <v>6924</v>
      </c>
      <c r="W59" s="17">
        <v>0</v>
      </c>
      <c r="X59" s="17">
        <v>23555</v>
      </c>
      <c r="Y59" s="12">
        <v>373020</v>
      </c>
      <c r="Z59" s="16">
        <v>0</v>
      </c>
      <c r="AA59" s="17">
        <v>0</v>
      </c>
      <c r="AB59" s="17">
        <v>0</v>
      </c>
      <c r="AC59" s="17">
        <v>0</v>
      </c>
      <c r="AD59" s="17">
        <v>0</v>
      </c>
      <c r="AE59" s="12">
        <v>0</v>
      </c>
    </row>
    <row r="60" spans="1:31" x14ac:dyDescent="0.3">
      <c r="A60" s="4" t="s">
        <v>48</v>
      </c>
      <c r="B60" s="92">
        <v>11119292.853999969</v>
      </c>
      <c r="C60" s="87">
        <v>4150358.6869999976</v>
      </c>
      <c r="D60" s="87">
        <v>316813.65000000002</v>
      </c>
      <c r="E60" s="87">
        <v>0</v>
      </c>
      <c r="F60" s="87">
        <v>294361.93300000037</v>
      </c>
      <c r="G60" s="93">
        <v>15880827.123999966</v>
      </c>
      <c r="H60" s="16">
        <v>0</v>
      </c>
      <c r="I60" s="17">
        <v>0</v>
      </c>
      <c r="J60" s="17">
        <v>0</v>
      </c>
      <c r="K60" s="17">
        <v>0</v>
      </c>
      <c r="L60" s="17">
        <v>0</v>
      </c>
      <c r="M60" s="12">
        <v>0</v>
      </c>
      <c r="N60" s="16">
        <v>9788980.5799999684</v>
      </c>
      <c r="O60" s="17">
        <v>2352496.2299999977</v>
      </c>
      <c r="P60" s="17">
        <v>0</v>
      </c>
      <c r="Q60" s="17">
        <v>0</v>
      </c>
      <c r="R60" s="17">
        <v>201827.49000000037</v>
      </c>
      <c r="S60" s="12">
        <v>12343304.299999965</v>
      </c>
      <c r="T60" s="16">
        <v>0</v>
      </c>
      <c r="U60" s="17">
        <v>0</v>
      </c>
      <c r="V60" s="17">
        <v>316813.65000000002</v>
      </c>
      <c r="W60" s="17">
        <v>0</v>
      </c>
      <c r="X60" s="17">
        <v>0</v>
      </c>
      <c r="Y60" s="12">
        <v>316813.65000000002</v>
      </c>
      <c r="Z60" s="16">
        <v>1330312.2740000004</v>
      </c>
      <c r="AA60" s="17">
        <v>1797862.4569999999</v>
      </c>
      <c r="AB60" s="17">
        <v>0</v>
      </c>
      <c r="AC60" s="17">
        <v>0</v>
      </c>
      <c r="AD60" s="17">
        <v>92534.442999999999</v>
      </c>
      <c r="AE60" s="12">
        <v>3220709.1740000006</v>
      </c>
    </row>
    <row r="61" spans="1:31" x14ac:dyDescent="0.3">
      <c r="A61" s="4" t="s">
        <v>49</v>
      </c>
      <c r="B61" s="92">
        <v>388613.07999999996</v>
      </c>
      <c r="C61" s="87">
        <v>63283.4</v>
      </c>
      <c r="D61" s="87">
        <v>0</v>
      </c>
      <c r="E61" s="87">
        <v>0</v>
      </c>
      <c r="F61" s="87">
        <v>10293.74</v>
      </c>
      <c r="G61" s="93">
        <v>462190.22</v>
      </c>
      <c r="H61" s="16">
        <v>0</v>
      </c>
      <c r="I61" s="17">
        <v>0</v>
      </c>
      <c r="J61" s="17">
        <v>0</v>
      </c>
      <c r="K61" s="17">
        <v>0</v>
      </c>
      <c r="L61" s="17">
        <v>0</v>
      </c>
      <c r="M61" s="12">
        <v>0</v>
      </c>
      <c r="N61" s="16">
        <v>686.47</v>
      </c>
      <c r="O61" s="17">
        <v>2051.64</v>
      </c>
      <c r="P61" s="17">
        <v>0</v>
      </c>
      <c r="Q61" s="17">
        <v>0</v>
      </c>
      <c r="R61" s="17">
        <v>9243.74</v>
      </c>
      <c r="S61" s="12">
        <v>11981.849999999999</v>
      </c>
      <c r="T61" s="16">
        <v>0</v>
      </c>
      <c r="U61" s="17">
        <v>55344.15</v>
      </c>
      <c r="V61" s="17">
        <v>0</v>
      </c>
      <c r="W61" s="17">
        <v>0</v>
      </c>
      <c r="X61" s="17">
        <v>1050</v>
      </c>
      <c r="Y61" s="12">
        <v>56394.15</v>
      </c>
      <c r="Z61" s="16">
        <v>387926.61</v>
      </c>
      <c r="AA61" s="17">
        <v>5887.61</v>
      </c>
      <c r="AB61" s="17">
        <v>0</v>
      </c>
      <c r="AC61" s="17">
        <v>0</v>
      </c>
      <c r="AD61" s="17">
        <v>0</v>
      </c>
      <c r="AE61" s="12">
        <v>393814.22</v>
      </c>
    </row>
    <row r="62" spans="1:31" x14ac:dyDescent="0.3">
      <c r="A62" s="4" t="s">
        <v>50</v>
      </c>
      <c r="B62" s="92">
        <v>3555074</v>
      </c>
      <c r="C62" s="87">
        <v>595969</v>
      </c>
      <c r="D62" s="87">
        <v>0</v>
      </c>
      <c r="E62" s="87">
        <v>0</v>
      </c>
      <c r="F62" s="87">
        <v>370484</v>
      </c>
      <c r="G62" s="93">
        <v>4521527</v>
      </c>
      <c r="H62" s="16">
        <v>0</v>
      </c>
      <c r="I62" s="17">
        <v>0</v>
      </c>
      <c r="J62" s="17">
        <v>0</v>
      </c>
      <c r="K62" s="17">
        <v>0</v>
      </c>
      <c r="L62" s="17">
        <v>0</v>
      </c>
      <c r="M62" s="12">
        <v>0</v>
      </c>
      <c r="N62" s="16">
        <v>3555074</v>
      </c>
      <c r="O62" s="17">
        <v>588898</v>
      </c>
      <c r="P62" s="17">
        <v>0</v>
      </c>
      <c r="Q62" s="17">
        <v>0</v>
      </c>
      <c r="R62" s="17">
        <v>302113</v>
      </c>
      <c r="S62" s="12">
        <v>4446085</v>
      </c>
      <c r="T62" s="16">
        <v>0</v>
      </c>
      <c r="U62" s="17">
        <v>7071</v>
      </c>
      <c r="V62" s="17">
        <v>0</v>
      </c>
      <c r="W62" s="17">
        <v>0</v>
      </c>
      <c r="X62" s="17">
        <v>68371</v>
      </c>
      <c r="Y62" s="12">
        <v>75442</v>
      </c>
      <c r="Z62" s="16">
        <v>0</v>
      </c>
      <c r="AA62" s="17">
        <v>0</v>
      </c>
      <c r="AB62" s="17">
        <v>0</v>
      </c>
      <c r="AC62" s="17">
        <v>0</v>
      </c>
      <c r="AD62" s="17">
        <v>0</v>
      </c>
      <c r="AE62" s="12">
        <v>0</v>
      </c>
    </row>
    <row r="63" spans="1:31" x14ac:dyDescent="0.3">
      <c r="A63" s="4" t="s">
        <v>51</v>
      </c>
      <c r="B63" s="92">
        <v>2522117</v>
      </c>
      <c r="C63" s="87">
        <v>258179</v>
      </c>
      <c r="D63" s="87">
        <v>38987</v>
      </c>
      <c r="E63" s="87">
        <v>0</v>
      </c>
      <c r="F63" s="87">
        <v>16824</v>
      </c>
      <c r="G63" s="93">
        <v>2836107</v>
      </c>
      <c r="H63" s="16">
        <v>0</v>
      </c>
      <c r="I63" s="17">
        <v>0</v>
      </c>
      <c r="J63" s="17">
        <v>0</v>
      </c>
      <c r="K63" s="17">
        <v>0</v>
      </c>
      <c r="L63" s="17">
        <v>0</v>
      </c>
      <c r="M63" s="12">
        <v>0</v>
      </c>
      <c r="N63" s="16">
        <v>2482370</v>
      </c>
      <c r="O63" s="17">
        <v>183692</v>
      </c>
      <c r="P63" s="17">
        <v>0</v>
      </c>
      <c r="Q63" s="17">
        <v>0</v>
      </c>
      <c r="R63" s="17">
        <v>8329</v>
      </c>
      <c r="S63" s="12">
        <v>2674391</v>
      </c>
      <c r="T63" s="16">
        <v>12317</v>
      </c>
      <c r="U63" s="17">
        <v>6011</v>
      </c>
      <c r="V63" s="17">
        <v>38987</v>
      </c>
      <c r="W63" s="17">
        <v>0</v>
      </c>
      <c r="X63" s="17">
        <v>302</v>
      </c>
      <c r="Y63" s="12">
        <v>57617</v>
      </c>
      <c r="Z63" s="16">
        <v>27430</v>
      </c>
      <c r="AA63" s="17">
        <v>68476</v>
      </c>
      <c r="AB63" s="17">
        <v>0</v>
      </c>
      <c r="AC63" s="17">
        <v>0</v>
      </c>
      <c r="AD63" s="17">
        <v>8193</v>
      </c>
      <c r="AE63" s="12">
        <v>104099</v>
      </c>
    </row>
    <row r="64" spans="1:31" x14ac:dyDescent="0.3">
      <c r="A64" s="4" t="s">
        <v>52</v>
      </c>
      <c r="B64" s="92">
        <v>1887888</v>
      </c>
      <c r="C64" s="87">
        <v>975161</v>
      </c>
      <c r="D64" s="87">
        <v>0</v>
      </c>
      <c r="E64" s="87">
        <v>0</v>
      </c>
      <c r="F64" s="87">
        <v>3303</v>
      </c>
      <c r="G64" s="93">
        <v>2866352</v>
      </c>
      <c r="H64" s="16">
        <v>0</v>
      </c>
      <c r="I64" s="17">
        <v>0</v>
      </c>
      <c r="J64" s="17">
        <v>0</v>
      </c>
      <c r="K64" s="17">
        <v>0</v>
      </c>
      <c r="L64" s="17">
        <v>0</v>
      </c>
      <c r="M64" s="12">
        <v>0</v>
      </c>
      <c r="N64" s="16">
        <v>1706463</v>
      </c>
      <c r="O64" s="17">
        <v>928768</v>
      </c>
      <c r="P64" s="17">
        <v>0</v>
      </c>
      <c r="Q64" s="17">
        <v>0</v>
      </c>
      <c r="R64" s="17">
        <v>3303</v>
      </c>
      <c r="S64" s="12">
        <v>2638534</v>
      </c>
      <c r="T64" s="16">
        <v>0</v>
      </c>
      <c r="U64" s="17">
        <v>46393</v>
      </c>
      <c r="V64" s="17">
        <v>0</v>
      </c>
      <c r="W64" s="17">
        <v>0</v>
      </c>
      <c r="X64" s="17">
        <v>0</v>
      </c>
      <c r="Y64" s="12">
        <v>46393</v>
      </c>
      <c r="Z64" s="16">
        <v>181425</v>
      </c>
      <c r="AA64" s="17">
        <v>0</v>
      </c>
      <c r="AB64" s="17">
        <v>0</v>
      </c>
      <c r="AC64" s="17">
        <v>0</v>
      </c>
      <c r="AD64" s="17">
        <v>0</v>
      </c>
      <c r="AE64" s="12">
        <v>181425</v>
      </c>
    </row>
    <row r="65" spans="1:31" x14ac:dyDescent="0.3">
      <c r="A65" s="4" t="s">
        <v>53</v>
      </c>
      <c r="B65" s="92">
        <v>106273.62696554841</v>
      </c>
      <c r="C65" s="87">
        <v>24432.438311782218</v>
      </c>
      <c r="D65" s="87">
        <v>4704.9613729998382</v>
      </c>
      <c r="E65" s="87">
        <v>0</v>
      </c>
      <c r="F65" s="87">
        <v>0</v>
      </c>
      <c r="G65" s="93">
        <v>135411.02665033046</v>
      </c>
      <c r="H65" s="16">
        <v>0</v>
      </c>
      <c r="I65" s="17">
        <v>0</v>
      </c>
      <c r="J65" s="17">
        <v>0</v>
      </c>
      <c r="K65" s="17">
        <v>0</v>
      </c>
      <c r="L65" s="17">
        <v>0</v>
      </c>
      <c r="M65" s="12">
        <v>0</v>
      </c>
      <c r="N65" s="16">
        <v>106273.62696554841</v>
      </c>
      <c r="O65" s="17">
        <v>11124.438311782218</v>
      </c>
      <c r="P65" s="17">
        <v>4704.9613729998382</v>
      </c>
      <c r="Q65" s="17">
        <v>0</v>
      </c>
      <c r="R65" s="17">
        <v>0</v>
      </c>
      <c r="S65" s="12">
        <v>122103.02665033046</v>
      </c>
      <c r="T65" s="16">
        <v>0</v>
      </c>
      <c r="U65" s="17">
        <v>13308</v>
      </c>
      <c r="V65" s="17">
        <v>0</v>
      </c>
      <c r="W65" s="17">
        <v>0</v>
      </c>
      <c r="X65" s="17">
        <v>0</v>
      </c>
      <c r="Y65" s="12">
        <v>13308</v>
      </c>
      <c r="Z65" s="16">
        <v>0</v>
      </c>
      <c r="AA65" s="17">
        <v>0</v>
      </c>
      <c r="AB65" s="17">
        <v>0</v>
      </c>
      <c r="AC65" s="17">
        <v>0</v>
      </c>
      <c r="AD65" s="17">
        <v>0</v>
      </c>
      <c r="AE65" s="12">
        <v>0</v>
      </c>
    </row>
    <row r="66" spans="1:31" x14ac:dyDescent="0.3">
      <c r="A66" s="4" t="s">
        <v>54</v>
      </c>
      <c r="B66" s="92">
        <v>387000</v>
      </c>
      <c r="C66" s="87">
        <v>65000</v>
      </c>
      <c r="D66" s="87">
        <v>25721.86</v>
      </c>
      <c r="E66" s="87">
        <v>0</v>
      </c>
      <c r="F66" s="87">
        <v>35000</v>
      </c>
      <c r="G66" s="93">
        <v>512721.86</v>
      </c>
      <c r="H66" s="16">
        <v>0</v>
      </c>
      <c r="I66" s="17">
        <v>0</v>
      </c>
      <c r="J66" s="17">
        <v>0</v>
      </c>
      <c r="K66" s="17">
        <v>0</v>
      </c>
      <c r="L66" s="17">
        <v>0</v>
      </c>
      <c r="M66" s="12">
        <v>0</v>
      </c>
      <c r="N66" s="16">
        <v>387000</v>
      </c>
      <c r="O66" s="17">
        <v>44000</v>
      </c>
      <c r="P66" s="17">
        <v>0</v>
      </c>
      <c r="Q66" s="17">
        <v>0</v>
      </c>
      <c r="R66" s="17">
        <v>32000</v>
      </c>
      <c r="S66" s="12">
        <v>463000</v>
      </c>
      <c r="T66" s="16">
        <v>0</v>
      </c>
      <c r="U66" s="17">
        <v>21000</v>
      </c>
      <c r="V66" s="17">
        <v>25721.86</v>
      </c>
      <c r="W66" s="17">
        <v>0</v>
      </c>
      <c r="X66" s="17">
        <v>3000</v>
      </c>
      <c r="Y66" s="12">
        <v>49721.86</v>
      </c>
      <c r="Z66" s="16">
        <v>0</v>
      </c>
      <c r="AA66" s="17">
        <v>0</v>
      </c>
      <c r="AB66" s="17">
        <v>0</v>
      </c>
      <c r="AC66" s="17">
        <v>0</v>
      </c>
      <c r="AD66" s="17">
        <v>0</v>
      </c>
      <c r="AE66" s="12">
        <v>0</v>
      </c>
    </row>
    <row r="67" spans="1:31" x14ac:dyDescent="0.3">
      <c r="A67" s="4" t="s">
        <v>55</v>
      </c>
      <c r="B67" s="92">
        <v>1275403.51</v>
      </c>
      <c r="C67" s="87">
        <v>580028.86</v>
      </c>
      <c r="D67" s="87">
        <v>56271.360000000001</v>
      </c>
      <c r="E67" s="87">
        <v>0</v>
      </c>
      <c r="F67" s="87">
        <v>159.09</v>
      </c>
      <c r="G67" s="93">
        <v>1911862.8199999998</v>
      </c>
      <c r="H67" s="16">
        <v>524393.63</v>
      </c>
      <c r="I67" s="17">
        <v>4269.3900000000003</v>
      </c>
      <c r="J67" s="17">
        <v>0</v>
      </c>
      <c r="K67" s="17">
        <v>0</v>
      </c>
      <c r="L67" s="17">
        <v>0</v>
      </c>
      <c r="M67" s="12">
        <v>528663.02</v>
      </c>
      <c r="N67" s="16">
        <v>212601.36</v>
      </c>
      <c r="O67" s="17">
        <v>287201.40999999997</v>
      </c>
      <c r="P67" s="17">
        <v>0</v>
      </c>
      <c r="Q67" s="17">
        <v>0</v>
      </c>
      <c r="R67" s="17">
        <v>159.09</v>
      </c>
      <c r="S67" s="12">
        <v>499961.86</v>
      </c>
      <c r="T67" s="16">
        <v>0</v>
      </c>
      <c r="U67" s="17">
        <v>1356.65</v>
      </c>
      <c r="V67" s="17">
        <v>56271.360000000001</v>
      </c>
      <c r="W67" s="17">
        <v>0</v>
      </c>
      <c r="X67" s="17">
        <v>0</v>
      </c>
      <c r="Y67" s="12">
        <v>57628.01</v>
      </c>
      <c r="Z67" s="16">
        <v>538408.52</v>
      </c>
      <c r="AA67" s="17">
        <v>287201.40999999997</v>
      </c>
      <c r="AB67" s="17">
        <v>0</v>
      </c>
      <c r="AC67" s="17">
        <v>0</v>
      </c>
      <c r="AD67" s="17">
        <v>0</v>
      </c>
      <c r="AE67" s="12">
        <v>825609.92999999993</v>
      </c>
    </row>
    <row r="68" spans="1:31" x14ac:dyDescent="0.3">
      <c r="A68" s="4" t="s">
        <v>56</v>
      </c>
      <c r="B68" s="92">
        <v>3841114.05</v>
      </c>
      <c r="C68" s="87">
        <v>741033.70000000007</v>
      </c>
      <c r="D68" s="87">
        <v>156048.1</v>
      </c>
      <c r="E68" s="87">
        <v>0</v>
      </c>
      <c r="F68" s="87">
        <v>1667095.87</v>
      </c>
      <c r="G68" s="93">
        <v>6405291.7199999997</v>
      </c>
      <c r="H68" s="16">
        <v>0</v>
      </c>
      <c r="I68" s="17">
        <v>0</v>
      </c>
      <c r="J68" s="17">
        <v>0</v>
      </c>
      <c r="K68" s="17">
        <v>0</v>
      </c>
      <c r="L68" s="17">
        <v>0</v>
      </c>
      <c r="M68" s="12">
        <v>0</v>
      </c>
      <c r="N68" s="16">
        <v>3841114.05</v>
      </c>
      <c r="O68" s="17">
        <v>740720.34000000008</v>
      </c>
      <c r="P68" s="17">
        <v>0</v>
      </c>
      <c r="Q68" s="17">
        <v>0</v>
      </c>
      <c r="R68" s="17">
        <v>1667095.87</v>
      </c>
      <c r="S68" s="12">
        <v>6248930.2599999998</v>
      </c>
      <c r="T68" s="16">
        <v>0</v>
      </c>
      <c r="U68" s="17">
        <v>313.36</v>
      </c>
      <c r="V68" s="17">
        <v>156048.1</v>
      </c>
      <c r="W68" s="17">
        <v>0</v>
      </c>
      <c r="X68" s="17">
        <v>0</v>
      </c>
      <c r="Y68" s="12">
        <v>156361.46</v>
      </c>
      <c r="Z68" s="16">
        <v>0</v>
      </c>
      <c r="AA68" s="17">
        <v>0</v>
      </c>
      <c r="AB68" s="17">
        <v>0</v>
      </c>
      <c r="AC68" s="17">
        <v>0</v>
      </c>
      <c r="AD68" s="17">
        <v>0</v>
      </c>
      <c r="AE68" s="12">
        <v>0</v>
      </c>
    </row>
    <row r="69" spans="1:31" x14ac:dyDescent="0.3">
      <c r="A69" s="4" t="s">
        <v>57</v>
      </c>
      <c r="B69" s="92">
        <v>840868.25999999978</v>
      </c>
      <c r="C69" s="87">
        <v>161712.77000000002</v>
      </c>
      <c r="D69" s="87">
        <v>0</v>
      </c>
      <c r="E69" s="87">
        <v>0</v>
      </c>
      <c r="F69" s="87">
        <v>0</v>
      </c>
      <c r="G69" s="93">
        <v>1002581.0299999998</v>
      </c>
      <c r="H69" s="16">
        <v>0</v>
      </c>
      <c r="I69" s="17">
        <v>0</v>
      </c>
      <c r="J69" s="17">
        <v>0</v>
      </c>
      <c r="K69" s="17">
        <v>0</v>
      </c>
      <c r="L69" s="17">
        <v>0</v>
      </c>
      <c r="M69" s="12">
        <v>0</v>
      </c>
      <c r="N69" s="16">
        <v>840868.25999999978</v>
      </c>
      <c r="O69" s="17">
        <v>157827.49000000002</v>
      </c>
      <c r="P69" s="17">
        <v>0</v>
      </c>
      <c r="Q69" s="17">
        <v>0</v>
      </c>
      <c r="R69" s="17">
        <v>0</v>
      </c>
      <c r="S69" s="12">
        <v>998695.74999999977</v>
      </c>
      <c r="T69" s="16">
        <v>0</v>
      </c>
      <c r="U69" s="17">
        <v>3885.28</v>
      </c>
      <c r="V69" s="17">
        <v>0</v>
      </c>
      <c r="W69" s="17">
        <v>0</v>
      </c>
      <c r="X69" s="17">
        <v>0</v>
      </c>
      <c r="Y69" s="12">
        <v>3885.28</v>
      </c>
      <c r="Z69" s="16">
        <v>0</v>
      </c>
      <c r="AA69" s="17">
        <v>0</v>
      </c>
      <c r="AB69" s="17">
        <v>0</v>
      </c>
      <c r="AC69" s="17">
        <v>0</v>
      </c>
      <c r="AD69" s="17">
        <v>0</v>
      </c>
      <c r="AE69" s="12">
        <v>0</v>
      </c>
    </row>
    <row r="70" spans="1:31" x14ac:dyDescent="0.3">
      <c r="A70" s="4" t="s">
        <v>58</v>
      </c>
      <c r="B70" s="92">
        <v>689396.06867761735</v>
      </c>
      <c r="C70" s="87">
        <v>96237.022500000006</v>
      </c>
      <c r="D70" s="87">
        <v>7524.4343696397718</v>
      </c>
      <c r="E70" s="87">
        <v>0</v>
      </c>
      <c r="F70" s="87">
        <v>616.84900000000005</v>
      </c>
      <c r="G70" s="93">
        <v>793774.3745472572</v>
      </c>
      <c r="H70" s="16">
        <v>0</v>
      </c>
      <c r="I70" s="17">
        <v>0</v>
      </c>
      <c r="J70" s="17">
        <v>0</v>
      </c>
      <c r="K70" s="17">
        <v>0</v>
      </c>
      <c r="L70" s="17">
        <v>0</v>
      </c>
      <c r="M70" s="12">
        <v>0</v>
      </c>
      <c r="N70" s="16">
        <v>689396.06867761735</v>
      </c>
      <c r="O70" s="17">
        <v>96237.022500000006</v>
      </c>
      <c r="P70" s="17">
        <v>2248.901499990799</v>
      </c>
      <c r="Q70" s="17">
        <v>0</v>
      </c>
      <c r="R70" s="17">
        <v>616.84900000000005</v>
      </c>
      <c r="S70" s="12">
        <v>788498.8416776082</v>
      </c>
      <c r="T70" s="16">
        <v>0</v>
      </c>
      <c r="U70" s="17">
        <v>0</v>
      </c>
      <c r="V70" s="17">
        <v>5275.5328696489732</v>
      </c>
      <c r="W70" s="17">
        <v>0</v>
      </c>
      <c r="X70" s="17">
        <v>0</v>
      </c>
      <c r="Y70" s="12">
        <v>5275.5328696489732</v>
      </c>
      <c r="Z70" s="16">
        <v>0</v>
      </c>
      <c r="AA70" s="17">
        <v>0</v>
      </c>
      <c r="AB70" s="17">
        <v>0</v>
      </c>
      <c r="AC70" s="17">
        <v>0</v>
      </c>
      <c r="AD70" s="17">
        <v>0</v>
      </c>
      <c r="AE70" s="12">
        <v>0</v>
      </c>
    </row>
    <row r="71" spans="1:31" x14ac:dyDescent="0.3">
      <c r="A71" s="4" t="s">
        <v>59</v>
      </c>
      <c r="B71" s="92">
        <v>426657</v>
      </c>
      <c r="C71" s="87">
        <v>9428</v>
      </c>
      <c r="D71" s="87">
        <v>119658</v>
      </c>
      <c r="E71" s="87">
        <v>0</v>
      </c>
      <c r="F71" s="87">
        <v>4221</v>
      </c>
      <c r="G71" s="93">
        <v>559964</v>
      </c>
      <c r="H71" s="16">
        <v>0</v>
      </c>
      <c r="I71" s="17">
        <v>0</v>
      </c>
      <c r="J71" s="17">
        <v>0</v>
      </c>
      <c r="K71" s="17">
        <v>0</v>
      </c>
      <c r="L71" s="17">
        <v>0</v>
      </c>
      <c r="M71" s="12">
        <v>0</v>
      </c>
      <c r="N71" s="16">
        <v>426657</v>
      </c>
      <c r="O71" s="17">
        <v>4105</v>
      </c>
      <c r="P71" s="17">
        <v>0</v>
      </c>
      <c r="Q71" s="17">
        <v>0</v>
      </c>
      <c r="R71" s="17">
        <v>1221</v>
      </c>
      <c r="S71" s="12">
        <v>431983</v>
      </c>
      <c r="T71" s="16">
        <v>0</v>
      </c>
      <c r="U71" s="17">
        <v>5323</v>
      </c>
      <c r="V71" s="17">
        <v>119658</v>
      </c>
      <c r="W71" s="17">
        <v>0</v>
      </c>
      <c r="X71" s="17">
        <v>3000</v>
      </c>
      <c r="Y71" s="12">
        <v>127981</v>
      </c>
      <c r="Z71" s="16">
        <v>0</v>
      </c>
      <c r="AA71" s="17">
        <v>0</v>
      </c>
      <c r="AB71" s="17">
        <v>0</v>
      </c>
      <c r="AC71" s="17">
        <v>0</v>
      </c>
      <c r="AD71" s="17">
        <v>0</v>
      </c>
      <c r="AE71" s="12">
        <v>0</v>
      </c>
    </row>
    <row r="72" spans="1:31" x14ac:dyDescent="0.3">
      <c r="A72" s="4" t="s">
        <v>60</v>
      </c>
      <c r="B72" s="92">
        <v>1422320.28</v>
      </c>
      <c r="C72" s="87">
        <v>617310.48</v>
      </c>
      <c r="D72" s="87">
        <v>33776</v>
      </c>
      <c r="E72" s="87">
        <v>0</v>
      </c>
      <c r="F72" s="87">
        <v>76289.240000000005</v>
      </c>
      <c r="G72" s="93">
        <v>2149696</v>
      </c>
      <c r="H72" s="16">
        <v>0</v>
      </c>
      <c r="I72" s="17">
        <v>0</v>
      </c>
      <c r="J72" s="17">
        <v>0</v>
      </c>
      <c r="K72" s="17">
        <v>0</v>
      </c>
      <c r="L72" s="17">
        <v>0</v>
      </c>
      <c r="M72" s="12">
        <v>0</v>
      </c>
      <c r="N72" s="16">
        <v>671358</v>
      </c>
      <c r="O72" s="17">
        <v>579552</v>
      </c>
      <c r="P72" s="17">
        <v>0</v>
      </c>
      <c r="Q72" s="17">
        <v>0</v>
      </c>
      <c r="R72" s="17">
        <v>73364</v>
      </c>
      <c r="S72" s="12">
        <v>1324274</v>
      </c>
      <c r="T72" s="16">
        <v>977</v>
      </c>
      <c r="U72" s="17">
        <v>26937.48</v>
      </c>
      <c r="V72" s="17">
        <v>33776</v>
      </c>
      <c r="W72" s="17">
        <v>0</v>
      </c>
      <c r="X72" s="17">
        <v>1879.52</v>
      </c>
      <c r="Y72" s="12">
        <v>63569.999999999993</v>
      </c>
      <c r="Z72" s="16">
        <v>749985.28000000003</v>
      </c>
      <c r="AA72" s="17">
        <v>10821</v>
      </c>
      <c r="AB72" s="17">
        <v>0</v>
      </c>
      <c r="AC72" s="17">
        <v>0</v>
      </c>
      <c r="AD72" s="17">
        <v>1045.72</v>
      </c>
      <c r="AE72" s="12">
        <v>761852</v>
      </c>
    </row>
    <row r="73" spans="1:31" x14ac:dyDescent="0.3">
      <c r="A73" s="4" t="s">
        <v>61</v>
      </c>
      <c r="B73" s="92">
        <v>5948556.9500000011</v>
      </c>
      <c r="C73" s="87">
        <v>848483.01</v>
      </c>
      <c r="D73" s="87">
        <v>0</v>
      </c>
      <c r="E73" s="87">
        <v>0</v>
      </c>
      <c r="F73" s="87">
        <v>740.87</v>
      </c>
      <c r="G73" s="93">
        <v>6797780.8300000019</v>
      </c>
      <c r="H73" s="16">
        <v>0</v>
      </c>
      <c r="I73" s="17">
        <v>0</v>
      </c>
      <c r="J73" s="17">
        <v>0</v>
      </c>
      <c r="K73" s="17">
        <v>0</v>
      </c>
      <c r="L73" s="17">
        <v>0</v>
      </c>
      <c r="M73" s="12">
        <v>0</v>
      </c>
      <c r="N73" s="16">
        <v>5256830.1100000013</v>
      </c>
      <c r="O73" s="17">
        <v>682647.36</v>
      </c>
      <c r="P73" s="17">
        <v>0</v>
      </c>
      <c r="Q73" s="17">
        <v>0</v>
      </c>
      <c r="R73" s="17">
        <v>681.82</v>
      </c>
      <c r="S73" s="12">
        <v>5940159.2900000019</v>
      </c>
      <c r="T73" s="16">
        <v>139771.65</v>
      </c>
      <c r="U73" s="17">
        <v>51452.68</v>
      </c>
      <c r="V73" s="17">
        <v>0</v>
      </c>
      <c r="W73" s="17">
        <v>0</v>
      </c>
      <c r="X73" s="17">
        <v>0</v>
      </c>
      <c r="Y73" s="12">
        <v>191224.33</v>
      </c>
      <c r="Z73" s="16">
        <v>551955.18999999994</v>
      </c>
      <c r="AA73" s="17">
        <v>114382.97</v>
      </c>
      <c r="AB73" s="17">
        <v>0</v>
      </c>
      <c r="AC73" s="17">
        <v>0</v>
      </c>
      <c r="AD73" s="17">
        <v>59.05</v>
      </c>
      <c r="AE73" s="12">
        <v>666397.21</v>
      </c>
    </row>
    <row r="74" spans="1:31" x14ac:dyDescent="0.3">
      <c r="A74" s="4" t="s">
        <v>62</v>
      </c>
      <c r="B74" s="92">
        <v>0</v>
      </c>
      <c r="C74" s="87">
        <v>203590.99</v>
      </c>
      <c r="D74" s="87">
        <v>0</v>
      </c>
      <c r="E74" s="87">
        <v>0</v>
      </c>
      <c r="F74" s="87">
        <v>0</v>
      </c>
      <c r="G74" s="93">
        <v>203590.99</v>
      </c>
      <c r="H74" s="16">
        <v>0</v>
      </c>
      <c r="I74" s="17">
        <v>0</v>
      </c>
      <c r="J74" s="17">
        <v>0</v>
      </c>
      <c r="K74" s="17">
        <v>0</v>
      </c>
      <c r="L74" s="17">
        <v>0</v>
      </c>
      <c r="M74" s="12">
        <v>0</v>
      </c>
      <c r="N74" s="16">
        <v>0</v>
      </c>
      <c r="O74" s="17">
        <v>203590.99</v>
      </c>
      <c r="P74" s="17">
        <v>0</v>
      </c>
      <c r="Q74" s="17">
        <v>0</v>
      </c>
      <c r="R74" s="17">
        <v>0</v>
      </c>
      <c r="S74" s="12">
        <v>203590.99</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491897.42999999993</v>
      </c>
      <c r="C75" s="87">
        <v>72879.759999999995</v>
      </c>
      <c r="D75" s="87">
        <v>0</v>
      </c>
      <c r="E75" s="87">
        <v>0</v>
      </c>
      <c r="F75" s="87">
        <v>0</v>
      </c>
      <c r="G75" s="93">
        <v>564777.18999999994</v>
      </c>
      <c r="H75" s="16">
        <v>0</v>
      </c>
      <c r="I75" s="17">
        <v>0</v>
      </c>
      <c r="J75" s="17">
        <v>0</v>
      </c>
      <c r="K75" s="17">
        <v>0</v>
      </c>
      <c r="L75" s="17">
        <v>0</v>
      </c>
      <c r="M75" s="12">
        <v>0</v>
      </c>
      <c r="N75" s="16">
        <v>270004.83999999997</v>
      </c>
      <c r="O75" s="17">
        <v>47774.31</v>
      </c>
      <c r="P75" s="17">
        <v>0</v>
      </c>
      <c r="Q75" s="17">
        <v>0</v>
      </c>
      <c r="R75" s="17">
        <v>0</v>
      </c>
      <c r="S75" s="12">
        <v>317779.14999999997</v>
      </c>
      <c r="T75" s="16">
        <v>0</v>
      </c>
      <c r="U75" s="17">
        <v>0</v>
      </c>
      <c r="V75" s="17">
        <v>0</v>
      </c>
      <c r="W75" s="17">
        <v>0</v>
      </c>
      <c r="X75" s="17">
        <v>0</v>
      </c>
      <c r="Y75" s="12">
        <v>0</v>
      </c>
      <c r="Z75" s="16">
        <v>221892.59</v>
      </c>
      <c r="AA75" s="17">
        <v>25105.45</v>
      </c>
      <c r="AB75" s="17">
        <v>0</v>
      </c>
      <c r="AC75" s="17">
        <v>0</v>
      </c>
      <c r="AD75" s="17">
        <v>0</v>
      </c>
      <c r="AE75" s="12">
        <v>246998.04</v>
      </c>
    </row>
    <row r="76" spans="1:31" x14ac:dyDescent="0.3">
      <c r="A76" s="4" t="s">
        <v>64</v>
      </c>
      <c r="B76" s="92">
        <v>1897889</v>
      </c>
      <c r="C76" s="87">
        <v>436404</v>
      </c>
      <c r="D76" s="87">
        <v>30338</v>
      </c>
      <c r="E76" s="87">
        <v>0</v>
      </c>
      <c r="F76" s="87">
        <v>2677</v>
      </c>
      <c r="G76" s="93">
        <v>2367308</v>
      </c>
      <c r="H76" s="16">
        <v>0</v>
      </c>
      <c r="I76" s="17">
        <v>0</v>
      </c>
      <c r="J76" s="17">
        <v>0</v>
      </c>
      <c r="K76" s="17">
        <v>0</v>
      </c>
      <c r="L76" s="17">
        <v>0</v>
      </c>
      <c r="M76" s="12">
        <v>0</v>
      </c>
      <c r="N76" s="16">
        <v>1794234</v>
      </c>
      <c r="O76" s="17">
        <v>365258</v>
      </c>
      <c r="P76" s="17">
        <v>27481</v>
      </c>
      <c r="Q76" s="17">
        <v>0</v>
      </c>
      <c r="R76" s="17">
        <v>2127</v>
      </c>
      <c r="S76" s="12">
        <v>2189100</v>
      </c>
      <c r="T76" s="16">
        <v>20734</v>
      </c>
      <c r="U76" s="17">
        <v>45131</v>
      </c>
      <c r="V76" s="17">
        <v>96</v>
      </c>
      <c r="W76" s="17">
        <v>0</v>
      </c>
      <c r="X76" s="17">
        <v>373</v>
      </c>
      <c r="Y76" s="12">
        <v>66334</v>
      </c>
      <c r="Z76" s="16">
        <v>82921</v>
      </c>
      <c r="AA76" s="17">
        <v>26015</v>
      </c>
      <c r="AB76" s="17">
        <v>2761</v>
      </c>
      <c r="AC76" s="17">
        <v>0</v>
      </c>
      <c r="AD76" s="17">
        <v>177</v>
      </c>
      <c r="AE76" s="12">
        <v>111874</v>
      </c>
    </row>
    <row r="77" spans="1:31" x14ac:dyDescent="0.3">
      <c r="A77" s="4" t="s">
        <v>65</v>
      </c>
      <c r="B77" s="92">
        <v>5379</v>
      </c>
      <c r="C77" s="87">
        <v>2250</v>
      </c>
      <c r="D77" s="87">
        <v>0</v>
      </c>
      <c r="E77" s="87">
        <v>0</v>
      </c>
      <c r="F77" s="87">
        <v>0</v>
      </c>
      <c r="G77" s="93">
        <v>7629</v>
      </c>
      <c r="H77" s="16">
        <v>0</v>
      </c>
      <c r="I77" s="17">
        <v>0</v>
      </c>
      <c r="J77" s="17">
        <v>0</v>
      </c>
      <c r="K77" s="17">
        <v>0</v>
      </c>
      <c r="L77" s="17">
        <v>0</v>
      </c>
      <c r="M77" s="12">
        <v>0</v>
      </c>
      <c r="N77" s="16">
        <v>5379</v>
      </c>
      <c r="O77" s="17">
        <v>2250</v>
      </c>
      <c r="P77" s="17">
        <v>0</v>
      </c>
      <c r="Q77" s="17">
        <v>0</v>
      </c>
      <c r="R77" s="17">
        <v>0</v>
      </c>
      <c r="S77" s="12">
        <v>7629</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4170975.27</v>
      </c>
      <c r="C78" s="87">
        <v>4032255.2099999995</v>
      </c>
      <c r="D78" s="87">
        <v>0</v>
      </c>
      <c r="E78" s="87">
        <v>0</v>
      </c>
      <c r="F78" s="87">
        <v>0</v>
      </c>
      <c r="G78" s="93">
        <v>8203230.4799999995</v>
      </c>
      <c r="H78" s="16">
        <v>0</v>
      </c>
      <c r="I78" s="17">
        <v>0</v>
      </c>
      <c r="J78" s="17">
        <v>0</v>
      </c>
      <c r="K78" s="17">
        <v>0</v>
      </c>
      <c r="L78" s="17">
        <v>0</v>
      </c>
      <c r="M78" s="12">
        <v>0</v>
      </c>
      <c r="N78" s="16">
        <v>4170975.27</v>
      </c>
      <c r="O78" s="17">
        <v>3976004.7899999996</v>
      </c>
      <c r="P78" s="17">
        <v>0</v>
      </c>
      <c r="Q78" s="17">
        <v>0</v>
      </c>
      <c r="R78" s="17">
        <v>0</v>
      </c>
      <c r="S78" s="12">
        <v>8146980.0599999996</v>
      </c>
      <c r="T78" s="16">
        <v>0</v>
      </c>
      <c r="U78" s="17">
        <v>56250.42</v>
      </c>
      <c r="V78" s="17">
        <v>0</v>
      </c>
      <c r="W78" s="17">
        <v>0</v>
      </c>
      <c r="X78" s="17">
        <v>0</v>
      </c>
      <c r="Y78" s="12">
        <v>56250.42</v>
      </c>
      <c r="Z78" s="16">
        <v>0</v>
      </c>
      <c r="AA78" s="17">
        <v>0</v>
      </c>
      <c r="AB78" s="17">
        <v>0</v>
      </c>
      <c r="AC78" s="17">
        <v>0</v>
      </c>
      <c r="AD78" s="17">
        <v>0</v>
      </c>
      <c r="AE78" s="12">
        <v>0</v>
      </c>
    </row>
    <row r="79" spans="1:31" x14ac:dyDescent="0.3">
      <c r="A79" s="4" t="s">
        <v>67</v>
      </c>
      <c r="B79" s="92">
        <v>3181221</v>
      </c>
      <c r="C79" s="87">
        <v>931862</v>
      </c>
      <c r="D79" s="87">
        <v>257420.43270652293</v>
      </c>
      <c r="E79" s="87">
        <v>0</v>
      </c>
      <c r="F79" s="87">
        <v>159322</v>
      </c>
      <c r="G79" s="93">
        <v>4529825.4327065228</v>
      </c>
      <c r="H79" s="16">
        <v>0</v>
      </c>
      <c r="I79" s="17">
        <v>0</v>
      </c>
      <c r="J79" s="17">
        <v>0</v>
      </c>
      <c r="K79" s="17">
        <v>0</v>
      </c>
      <c r="L79" s="17">
        <v>0</v>
      </c>
      <c r="M79" s="12">
        <v>0</v>
      </c>
      <c r="N79" s="16">
        <v>1987133</v>
      </c>
      <c r="O79" s="17">
        <v>679656</v>
      </c>
      <c r="P79" s="17">
        <v>176603.81532378233</v>
      </c>
      <c r="Q79" s="17">
        <v>0</v>
      </c>
      <c r="R79" s="17">
        <v>159322</v>
      </c>
      <c r="S79" s="12">
        <v>3002714.8153237822</v>
      </c>
      <c r="T79" s="16">
        <v>402947</v>
      </c>
      <c r="U79" s="17">
        <v>179735</v>
      </c>
      <c r="V79" s="17">
        <v>32559.347027513122</v>
      </c>
      <c r="W79" s="17">
        <v>0</v>
      </c>
      <c r="X79" s="17">
        <v>0</v>
      </c>
      <c r="Y79" s="12">
        <v>615241.34702751308</v>
      </c>
      <c r="Z79" s="16">
        <v>791141</v>
      </c>
      <c r="AA79" s="17">
        <v>72471</v>
      </c>
      <c r="AB79" s="17">
        <v>48257.270355227483</v>
      </c>
      <c r="AC79" s="17">
        <v>0</v>
      </c>
      <c r="AD79" s="17">
        <v>0</v>
      </c>
      <c r="AE79" s="12">
        <v>911869.27035522752</v>
      </c>
    </row>
    <row r="80" spans="1:31" x14ac:dyDescent="0.3">
      <c r="A80" s="4" t="s">
        <v>68</v>
      </c>
      <c r="B80" s="92">
        <v>35743.327499999992</v>
      </c>
      <c r="C80" s="87">
        <v>351106.82899999997</v>
      </c>
      <c r="D80" s="87">
        <v>0</v>
      </c>
      <c r="E80" s="87">
        <v>0</v>
      </c>
      <c r="F80" s="87">
        <v>0</v>
      </c>
      <c r="G80" s="93">
        <v>386850.15649999998</v>
      </c>
      <c r="H80" s="16">
        <v>0</v>
      </c>
      <c r="I80" s="17">
        <v>0</v>
      </c>
      <c r="J80" s="17">
        <v>0</v>
      </c>
      <c r="K80" s="17">
        <v>0</v>
      </c>
      <c r="L80" s="17">
        <v>0</v>
      </c>
      <c r="M80" s="12">
        <v>0</v>
      </c>
      <c r="N80" s="16">
        <v>0</v>
      </c>
      <c r="O80" s="17">
        <v>324527.98</v>
      </c>
      <c r="P80" s="17">
        <v>0</v>
      </c>
      <c r="Q80" s="17">
        <v>0</v>
      </c>
      <c r="R80" s="17">
        <v>0</v>
      </c>
      <c r="S80" s="12">
        <v>324527.98</v>
      </c>
      <c r="T80" s="16">
        <v>0</v>
      </c>
      <c r="U80" s="17">
        <v>12496.63</v>
      </c>
      <c r="V80" s="17">
        <v>0</v>
      </c>
      <c r="W80" s="17">
        <v>0</v>
      </c>
      <c r="X80" s="17">
        <v>0</v>
      </c>
      <c r="Y80" s="12">
        <v>12496.63</v>
      </c>
      <c r="Z80" s="16">
        <v>35743.327499999992</v>
      </c>
      <c r="AA80" s="17">
        <v>14082.218999999999</v>
      </c>
      <c r="AB80" s="17">
        <v>0</v>
      </c>
      <c r="AC80" s="17">
        <v>0</v>
      </c>
      <c r="AD80" s="17">
        <v>0</v>
      </c>
      <c r="AE80" s="12">
        <v>49825.546499999989</v>
      </c>
    </row>
    <row r="81" spans="1:31" x14ac:dyDescent="0.3">
      <c r="A81" s="4" t="s">
        <v>69</v>
      </c>
      <c r="B81" s="92">
        <v>715481.45</v>
      </c>
      <c r="C81" s="87">
        <v>135014.65</v>
      </c>
      <c r="D81" s="87">
        <v>36750.6</v>
      </c>
      <c r="E81" s="87">
        <v>0</v>
      </c>
      <c r="F81" s="87">
        <v>1207</v>
      </c>
      <c r="G81" s="93">
        <v>888453.7</v>
      </c>
      <c r="H81" s="16">
        <v>0</v>
      </c>
      <c r="I81" s="17">
        <v>0</v>
      </c>
      <c r="J81" s="17">
        <v>0</v>
      </c>
      <c r="K81" s="17">
        <v>0</v>
      </c>
      <c r="L81" s="17">
        <v>0</v>
      </c>
      <c r="M81" s="12">
        <v>0</v>
      </c>
      <c r="N81" s="16">
        <v>715481.45</v>
      </c>
      <c r="O81" s="17">
        <v>135014.65</v>
      </c>
      <c r="P81" s="17">
        <v>0</v>
      </c>
      <c r="Q81" s="17">
        <v>0</v>
      </c>
      <c r="R81" s="17">
        <v>0</v>
      </c>
      <c r="S81" s="12">
        <v>850496.1</v>
      </c>
      <c r="T81" s="16">
        <v>0</v>
      </c>
      <c r="U81" s="17">
        <v>0</v>
      </c>
      <c r="V81" s="17">
        <v>36750.6</v>
      </c>
      <c r="W81" s="17">
        <v>0</v>
      </c>
      <c r="X81" s="17">
        <v>1207</v>
      </c>
      <c r="Y81" s="12">
        <v>37957.599999999999</v>
      </c>
      <c r="Z81" s="16">
        <v>0</v>
      </c>
      <c r="AA81" s="17">
        <v>0</v>
      </c>
      <c r="AB81" s="17">
        <v>0</v>
      </c>
      <c r="AC81" s="17">
        <v>0</v>
      </c>
      <c r="AD81" s="17">
        <v>0</v>
      </c>
      <c r="AE81" s="12">
        <v>0</v>
      </c>
    </row>
    <row r="82" spans="1:31" x14ac:dyDescent="0.3">
      <c r="A82" s="4" t="s">
        <v>70</v>
      </c>
      <c r="B82" s="92">
        <v>16987833</v>
      </c>
      <c r="C82" s="87">
        <v>4908573</v>
      </c>
      <c r="D82" s="87">
        <v>198509</v>
      </c>
      <c r="E82" s="87">
        <v>0</v>
      </c>
      <c r="F82" s="87">
        <v>369815</v>
      </c>
      <c r="G82" s="93">
        <v>22464730</v>
      </c>
      <c r="H82" s="16">
        <v>0</v>
      </c>
      <c r="I82" s="17">
        <v>0</v>
      </c>
      <c r="J82" s="17">
        <v>0</v>
      </c>
      <c r="K82" s="17">
        <v>0</v>
      </c>
      <c r="L82" s="17">
        <v>0</v>
      </c>
      <c r="M82" s="12">
        <v>0</v>
      </c>
      <c r="N82" s="16">
        <v>16431347</v>
      </c>
      <c r="O82" s="17">
        <v>4664499</v>
      </c>
      <c r="P82" s="17">
        <v>23394</v>
      </c>
      <c r="Q82" s="17">
        <v>0</v>
      </c>
      <c r="R82" s="17">
        <v>256795</v>
      </c>
      <c r="S82" s="12">
        <v>21376035</v>
      </c>
      <c r="T82" s="16">
        <v>201524</v>
      </c>
      <c r="U82" s="17">
        <v>47520</v>
      </c>
      <c r="V82" s="17">
        <v>175115</v>
      </c>
      <c r="W82" s="17">
        <v>0</v>
      </c>
      <c r="X82" s="17">
        <v>112745</v>
      </c>
      <c r="Y82" s="12">
        <v>536904</v>
      </c>
      <c r="Z82" s="16">
        <v>354962</v>
      </c>
      <c r="AA82" s="17">
        <v>196554</v>
      </c>
      <c r="AB82" s="17">
        <v>0</v>
      </c>
      <c r="AC82" s="17">
        <v>0</v>
      </c>
      <c r="AD82" s="17">
        <v>275</v>
      </c>
      <c r="AE82" s="12">
        <v>551791</v>
      </c>
    </row>
    <row r="83" spans="1:31" x14ac:dyDescent="0.3">
      <c r="A83" s="4" t="s">
        <v>71</v>
      </c>
      <c r="B83" s="92">
        <v>11804602.41</v>
      </c>
      <c r="C83" s="87">
        <v>1276540.1299999999</v>
      </c>
      <c r="D83" s="87">
        <v>0</v>
      </c>
      <c r="E83" s="87">
        <v>0</v>
      </c>
      <c r="F83" s="87">
        <v>52051.79</v>
      </c>
      <c r="G83" s="93">
        <v>13133194.33</v>
      </c>
      <c r="H83" s="16">
        <v>0</v>
      </c>
      <c r="I83" s="17">
        <v>0</v>
      </c>
      <c r="J83" s="17">
        <v>0</v>
      </c>
      <c r="K83" s="17">
        <v>0</v>
      </c>
      <c r="L83" s="17">
        <v>0</v>
      </c>
      <c r="M83" s="12">
        <v>0</v>
      </c>
      <c r="N83" s="16">
        <v>8668522.4100000001</v>
      </c>
      <c r="O83" s="17">
        <v>1036372.13</v>
      </c>
      <c r="P83" s="17">
        <v>0</v>
      </c>
      <c r="Q83" s="17">
        <v>0</v>
      </c>
      <c r="R83" s="17">
        <v>44626.79</v>
      </c>
      <c r="S83" s="12">
        <v>9749521.3300000001</v>
      </c>
      <c r="T83" s="16">
        <v>0</v>
      </c>
      <c r="U83" s="17">
        <v>0</v>
      </c>
      <c r="V83" s="17">
        <v>0</v>
      </c>
      <c r="W83" s="17">
        <v>0</v>
      </c>
      <c r="X83" s="17">
        <v>0</v>
      </c>
      <c r="Y83" s="12">
        <v>0</v>
      </c>
      <c r="Z83" s="16">
        <v>3136080</v>
      </c>
      <c r="AA83" s="17">
        <v>240168</v>
      </c>
      <c r="AB83" s="17">
        <v>0</v>
      </c>
      <c r="AC83" s="17">
        <v>0</v>
      </c>
      <c r="AD83" s="17">
        <v>7425</v>
      </c>
      <c r="AE83" s="12">
        <v>3383673</v>
      </c>
    </row>
    <row r="84" spans="1:31"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c r="T84" s="16">
        <v>0</v>
      </c>
      <c r="U84" s="17">
        <v>0</v>
      </c>
      <c r="V84" s="17">
        <v>0</v>
      </c>
      <c r="W84" s="17">
        <v>0</v>
      </c>
      <c r="X84" s="17">
        <v>0</v>
      </c>
      <c r="Y84" s="12">
        <v>0</v>
      </c>
      <c r="Z84" s="16">
        <v>0</v>
      </c>
      <c r="AA84" s="17">
        <v>0</v>
      </c>
      <c r="AB84" s="17">
        <v>0</v>
      </c>
      <c r="AC84" s="17">
        <v>0</v>
      </c>
      <c r="AD84" s="17">
        <v>0</v>
      </c>
      <c r="AE84" s="12">
        <v>0</v>
      </c>
    </row>
    <row r="85" spans="1:31" x14ac:dyDescent="0.3">
      <c r="A85" s="4" t="s">
        <v>73</v>
      </c>
      <c r="B85" s="92">
        <v>6769490.3541634884</v>
      </c>
      <c r="C85" s="87">
        <v>1201514.5412438791</v>
      </c>
      <c r="D85" s="87">
        <v>0</v>
      </c>
      <c r="E85" s="87">
        <v>0</v>
      </c>
      <c r="F85" s="87">
        <v>7757.9377884781234</v>
      </c>
      <c r="G85" s="93">
        <v>7978762.8331958456</v>
      </c>
      <c r="H85" s="16">
        <v>0</v>
      </c>
      <c r="I85" s="17">
        <v>0</v>
      </c>
      <c r="J85" s="17">
        <v>0</v>
      </c>
      <c r="K85" s="17">
        <v>0</v>
      </c>
      <c r="L85" s="17">
        <v>0</v>
      </c>
      <c r="M85" s="12">
        <v>0</v>
      </c>
      <c r="N85" s="16">
        <v>6769490.3541634884</v>
      </c>
      <c r="O85" s="17">
        <v>1201514.5412438791</v>
      </c>
      <c r="P85" s="17">
        <v>0</v>
      </c>
      <c r="Q85" s="17">
        <v>0</v>
      </c>
      <c r="R85" s="17">
        <v>7757.9377884781234</v>
      </c>
      <c r="S85" s="12">
        <v>7978762.8331958456</v>
      </c>
      <c r="T85" s="16">
        <v>0</v>
      </c>
      <c r="U85" s="17">
        <v>0</v>
      </c>
      <c r="V85" s="17">
        <v>0</v>
      </c>
      <c r="W85" s="17">
        <v>0</v>
      </c>
      <c r="X85" s="17">
        <v>0</v>
      </c>
      <c r="Y85" s="12">
        <v>0</v>
      </c>
      <c r="Z85" s="16">
        <v>0</v>
      </c>
      <c r="AA85" s="17">
        <v>0</v>
      </c>
      <c r="AB85" s="17">
        <v>0</v>
      </c>
      <c r="AC85" s="17">
        <v>0</v>
      </c>
      <c r="AD85" s="17">
        <v>0</v>
      </c>
      <c r="AE85" s="12">
        <v>0</v>
      </c>
    </row>
    <row r="86" spans="1:31" x14ac:dyDescent="0.3">
      <c r="A86" s="4" t="s">
        <v>74</v>
      </c>
      <c r="B86" s="92">
        <v>3657442</v>
      </c>
      <c r="C86" s="87">
        <v>2357505</v>
      </c>
      <c r="D86" s="87">
        <v>0</v>
      </c>
      <c r="E86" s="87">
        <v>0</v>
      </c>
      <c r="F86" s="87">
        <v>9720</v>
      </c>
      <c r="G86" s="93">
        <v>6024667</v>
      </c>
      <c r="H86" s="16">
        <v>0</v>
      </c>
      <c r="I86" s="17">
        <v>0</v>
      </c>
      <c r="J86" s="17">
        <v>0</v>
      </c>
      <c r="K86" s="17">
        <v>0</v>
      </c>
      <c r="L86" s="17">
        <v>0</v>
      </c>
      <c r="M86" s="12">
        <v>0</v>
      </c>
      <c r="N86" s="16">
        <v>2955198</v>
      </c>
      <c r="O86" s="17">
        <v>2288189</v>
      </c>
      <c r="P86" s="17">
        <v>0</v>
      </c>
      <c r="Q86" s="17">
        <v>0</v>
      </c>
      <c r="R86" s="17">
        <v>9720</v>
      </c>
      <c r="S86" s="12">
        <v>5253107</v>
      </c>
      <c r="T86" s="16">
        <v>0</v>
      </c>
      <c r="U86" s="17">
        <v>0</v>
      </c>
      <c r="V86" s="17">
        <v>0</v>
      </c>
      <c r="W86" s="17">
        <v>0</v>
      </c>
      <c r="X86" s="17">
        <v>0</v>
      </c>
      <c r="Y86" s="12">
        <v>0</v>
      </c>
      <c r="Z86" s="16">
        <v>702244</v>
      </c>
      <c r="AA86" s="17">
        <v>69316</v>
      </c>
      <c r="AB86" s="17">
        <v>0</v>
      </c>
      <c r="AC86" s="17">
        <v>0</v>
      </c>
      <c r="AD86" s="17">
        <v>0</v>
      </c>
      <c r="AE86" s="12">
        <v>771560</v>
      </c>
    </row>
    <row r="87" spans="1:31" x14ac:dyDescent="0.3">
      <c r="A87" s="4" t="s">
        <v>75</v>
      </c>
      <c r="B87" s="92">
        <v>2308743.2800000007</v>
      </c>
      <c r="C87" s="87">
        <v>1234434.75</v>
      </c>
      <c r="D87" s="87">
        <v>0</v>
      </c>
      <c r="E87" s="87">
        <v>0</v>
      </c>
      <c r="F87" s="87">
        <v>97648.98</v>
      </c>
      <c r="G87" s="93">
        <v>3640827.0100000007</v>
      </c>
      <c r="H87" s="16">
        <v>0</v>
      </c>
      <c r="I87" s="17">
        <v>0</v>
      </c>
      <c r="J87" s="17">
        <v>0</v>
      </c>
      <c r="K87" s="17">
        <v>0</v>
      </c>
      <c r="L87" s="17">
        <v>0</v>
      </c>
      <c r="M87" s="12">
        <v>0</v>
      </c>
      <c r="N87" s="16">
        <v>1627190.9200000006</v>
      </c>
      <c r="O87" s="17">
        <v>996695.21000000008</v>
      </c>
      <c r="P87" s="17">
        <v>0</v>
      </c>
      <c r="Q87" s="17">
        <v>0</v>
      </c>
      <c r="R87" s="17">
        <v>2218.5600000000004</v>
      </c>
      <c r="S87" s="12">
        <v>2626104.6900000009</v>
      </c>
      <c r="T87" s="16">
        <v>0</v>
      </c>
      <c r="U87" s="17">
        <v>165952.58000000002</v>
      </c>
      <c r="V87" s="17">
        <v>0</v>
      </c>
      <c r="W87" s="17">
        <v>0</v>
      </c>
      <c r="X87" s="17">
        <v>72902.42</v>
      </c>
      <c r="Y87" s="12">
        <v>238855</v>
      </c>
      <c r="Z87" s="16">
        <v>681552.36</v>
      </c>
      <c r="AA87" s="17">
        <v>71786.959999999992</v>
      </c>
      <c r="AB87" s="17">
        <v>0</v>
      </c>
      <c r="AC87" s="17">
        <v>0</v>
      </c>
      <c r="AD87" s="17">
        <v>22528</v>
      </c>
      <c r="AE87" s="12">
        <v>775867.32</v>
      </c>
    </row>
    <row r="88" spans="1:31" x14ac:dyDescent="0.3">
      <c r="A88" s="4" t="s">
        <v>76</v>
      </c>
      <c r="B88" s="92">
        <v>965529.12</v>
      </c>
      <c r="C88" s="87">
        <v>286262.24000000005</v>
      </c>
      <c r="D88" s="87">
        <v>44755.99</v>
      </c>
      <c r="E88" s="87">
        <v>0</v>
      </c>
      <c r="F88" s="87">
        <v>22307.49</v>
      </c>
      <c r="G88" s="93">
        <v>1318854.8400000001</v>
      </c>
      <c r="H88" s="16">
        <v>0</v>
      </c>
      <c r="I88" s="17">
        <v>0</v>
      </c>
      <c r="J88" s="17">
        <v>0</v>
      </c>
      <c r="K88" s="17">
        <v>0</v>
      </c>
      <c r="L88" s="17">
        <v>0</v>
      </c>
      <c r="M88" s="12">
        <v>0</v>
      </c>
      <c r="N88" s="16">
        <v>750845.47</v>
      </c>
      <c r="O88" s="17">
        <v>265469.39</v>
      </c>
      <c r="P88" s="17">
        <v>0</v>
      </c>
      <c r="Q88" s="17">
        <v>0</v>
      </c>
      <c r="R88" s="17">
        <v>14239.26</v>
      </c>
      <c r="S88" s="12">
        <v>1030554.12</v>
      </c>
      <c r="T88" s="16">
        <v>7258.23</v>
      </c>
      <c r="U88" s="17">
        <v>17694.71</v>
      </c>
      <c r="V88" s="17">
        <v>44755.99</v>
      </c>
      <c r="W88" s="17">
        <v>0</v>
      </c>
      <c r="X88" s="17">
        <v>7862.21</v>
      </c>
      <c r="Y88" s="12">
        <v>77571.14</v>
      </c>
      <c r="Z88" s="16">
        <v>207425.42</v>
      </c>
      <c r="AA88" s="17">
        <v>3098.14</v>
      </c>
      <c r="AB88" s="17">
        <v>0</v>
      </c>
      <c r="AC88" s="17">
        <v>0</v>
      </c>
      <c r="AD88" s="17">
        <v>206.02</v>
      </c>
      <c r="AE88" s="12">
        <v>210729.58000000002</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305522287.74343479</v>
      </c>
      <c r="C90" s="32">
        <f t="shared" si="0"/>
        <v>94496508.849309996</v>
      </c>
      <c r="D90" s="32">
        <f t="shared" si="0"/>
        <v>9008323.6673757248</v>
      </c>
      <c r="E90" s="32">
        <f t="shared" si="0"/>
        <v>1447.86</v>
      </c>
      <c r="F90" s="32">
        <f t="shared" si="0"/>
        <v>8652251.796601871</v>
      </c>
      <c r="G90" s="33">
        <f t="shared" si="0"/>
        <v>417680819.9167223</v>
      </c>
      <c r="H90" s="31">
        <f t="shared" ref="H90:AE90" si="1">SUM(H9:H89)</f>
        <v>10812965.951149324</v>
      </c>
      <c r="I90" s="32">
        <f t="shared" si="1"/>
        <v>2734770.8854859751</v>
      </c>
      <c r="J90" s="32">
        <f t="shared" si="1"/>
        <v>1756496</v>
      </c>
      <c r="K90" s="32">
        <f t="shared" si="1"/>
        <v>0</v>
      </c>
      <c r="L90" s="32">
        <f t="shared" si="1"/>
        <v>132203.70000000001</v>
      </c>
      <c r="M90" s="33">
        <f t="shared" si="1"/>
        <v>15436436.536635298</v>
      </c>
      <c r="N90" s="31">
        <f t="shared" si="1"/>
        <v>248508016.51083076</v>
      </c>
      <c r="O90" s="32">
        <f t="shared" si="1"/>
        <v>77531024.020578682</v>
      </c>
      <c r="P90" s="32">
        <f t="shared" si="1"/>
        <v>3652383.6829896239</v>
      </c>
      <c r="Q90" s="32">
        <f t="shared" si="1"/>
        <v>737</v>
      </c>
      <c r="R90" s="32">
        <f t="shared" si="1"/>
        <v>6917222.7666341839</v>
      </c>
      <c r="S90" s="33">
        <f t="shared" si="1"/>
        <v>336609383.98103327</v>
      </c>
      <c r="T90" s="31">
        <f t="shared" si="1"/>
        <v>9282659.9904709291</v>
      </c>
      <c r="U90" s="32">
        <f t="shared" si="1"/>
        <v>7534167.5209562816</v>
      </c>
      <c r="V90" s="32">
        <f t="shared" si="1"/>
        <v>3086864.4448308726</v>
      </c>
      <c r="W90" s="32">
        <f t="shared" si="1"/>
        <v>105.86</v>
      </c>
      <c r="X90" s="32">
        <f t="shared" si="1"/>
        <v>1219796.9254310504</v>
      </c>
      <c r="Y90" s="33">
        <f t="shared" si="1"/>
        <v>21123594.741689131</v>
      </c>
      <c r="Z90" s="31">
        <f t="shared" si="1"/>
        <v>36918645.290983826</v>
      </c>
      <c r="AA90" s="32">
        <f t="shared" si="1"/>
        <v>6696546.422289052</v>
      </c>
      <c r="AB90" s="32">
        <f t="shared" si="1"/>
        <v>512579.53955522744</v>
      </c>
      <c r="AC90" s="32">
        <f t="shared" si="1"/>
        <v>605</v>
      </c>
      <c r="AD90" s="32">
        <f t="shared" si="1"/>
        <v>383028.40453663561</v>
      </c>
      <c r="AE90" s="33">
        <f t="shared" si="1"/>
        <v>44511404.657364734</v>
      </c>
    </row>
    <row r="91" spans="1:3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 width="12.81640625" style="9" bestFit="1" customWidth="1"/>
    <col min="7" max="7" width="13.1796875" style="9" bestFit="1" customWidth="1"/>
    <col min="8" max="67" width="12.81640625" style="9" bestFit="1" customWidth="1"/>
    <col min="68" max="16384" width="12.81640625" style="6"/>
  </cols>
  <sheetData>
    <row r="1" spans="1:6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5" x14ac:dyDescent="0.35">
      <c r="A2" s="2" t="s">
        <v>83</v>
      </c>
      <c r="B2" s="8"/>
      <c r="C2" s="8"/>
      <c r="D2" s="8"/>
      <c r="E2" s="8"/>
      <c r="F2" s="8"/>
      <c r="G2" s="8"/>
      <c r="H2" s="8"/>
      <c r="I2" s="8"/>
      <c r="J2" s="8"/>
      <c r="K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3">
      <c r="A3" s="28" t="str">
        <f>'Total Exp'!A3</f>
        <v>2022-23</v>
      </c>
    </row>
    <row r="4" spans="1:67" ht="15.5" x14ac:dyDescent="0.3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284</v>
      </c>
    </row>
    <row r="5" spans="1:67" s="60" customFormat="1" ht="13" x14ac:dyDescent="0.3">
      <c r="A5" s="49"/>
      <c r="B5" s="65" t="s">
        <v>170</v>
      </c>
      <c r="C5" s="62"/>
      <c r="D5" s="62"/>
      <c r="E5" s="62"/>
      <c r="F5" s="62"/>
      <c r="G5" s="63"/>
      <c r="H5" s="64" t="s">
        <v>151</v>
      </c>
      <c r="I5" s="65"/>
      <c r="J5" s="65"/>
      <c r="K5" s="65"/>
      <c r="L5" s="65"/>
      <c r="M5" s="66"/>
      <c r="N5" s="65" t="s">
        <v>152</v>
      </c>
      <c r="O5" s="65"/>
      <c r="P5" s="65"/>
      <c r="Q5" s="65"/>
      <c r="R5" s="65"/>
      <c r="S5" s="66"/>
      <c r="T5" s="65" t="s">
        <v>153</v>
      </c>
      <c r="U5" s="65"/>
      <c r="V5" s="65"/>
      <c r="W5" s="65"/>
      <c r="X5" s="65"/>
      <c r="Y5" s="66"/>
      <c r="Z5" s="64" t="s">
        <v>157</v>
      </c>
      <c r="AA5" s="65"/>
      <c r="AB5" s="65"/>
      <c r="AC5" s="65"/>
      <c r="AD5" s="65"/>
      <c r="AE5" s="66"/>
      <c r="AF5" s="65" t="s">
        <v>158</v>
      </c>
      <c r="AG5" s="65"/>
      <c r="AH5" s="65"/>
      <c r="AI5" s="65"/>
      <c r="AJ5" s="65"/>
      <c r="AK5" s="66"/>
      <c r="AL5" s="65" t="s">
        <v>159</v>
      </c>
      <c r="AM5" s="65"/>
      <c r="AN5" s="65"/>
      <c r="AO5" s="65"/>
      <c r="AP5" s="65"/>
      <c r="AQ5" s="66"/>
      <c r="AR5" s="65" t="s">
        <v>163</v>
      </c>
      <c r="AS5" s="65"/>
      <c r="AT5" s="65"/>
      <c r="AU5" s="65"/>
      <c r="AV5" s="65"/>
      <c r="AW5" s="66"/>
      <c r="AX5" s="65" t="s">
        <v>164</v>
      </c>
      <c r="AY5" s="65"/>
      <c r="AZ5" s="65"/>
      <c r="BA5" s="65"/>
      <c r="BB5" s="65"/>
      <c r="BC5" s="66"/>
      <c r="BD5" s="65" t="s">
        <v>165</v>
      </c>
      <c r="BE5" s="65"/>
      <c r="BF5" s="65"/>
      <c r="BG5" s="65"/>
      <c r="BH5" s="65"/>
      <c r="BI5" s="66"/>
      <c r="BJ5" s="64" t="s">
        <v>169</v>
      </c>
      <c r="BK5" s="65"/>
      <c r="BL5" s="65"/>
      <c r="BM5" s="65"/>
      <c r="BN5" s="65"/>
      <c r="BO5" s="66"/>
    </row>
    <row r="6" spans="1:67" s="60" customFormat="1" ht="13" x14ac:dyDescent="0.3">
      <c r="A6" s="49"/>
      <c r="B6" s="50" t="str">
        <f>$A$4&amp;" Total"</f>
        <v>Recreation &amp; Culture Total</v>
      </c>
      <c r="C6" s="51"/>
      <c r="D6" s="51"/>
      <c r="E6" s="51"/>
      <c r="F6" s="51"/>
      <c r="G6" s="52"/>
      <c r="H6" s="50" t="s">
        <v>154</v>
      </c>
      <c r="I6" s="51"/>
      <c r="J6" s="51"/>
      <c r="K6" s="51"/>
      <c r="L6" s="51"/>
      <c r="M6" s="52"/>
      <c r="N6" s="51" t="s">
        <v>155</v>
      </c>
      <c r="O6" s="51"/>
      <c r="P6" s="51"/>
      <c r="Q6" s="51"/>
      <c r="R6" s="51"/>
      <c r="S6" s="52"/>
      <c r="T6" s="51" t="s">
        <v>156</v>
      </c>
      <c r="U6" s="51"/>
      <c r="V6" s="51"/>
      <c r="W6" s="51"/>
      <c r="X6" s="51"/>
      <c r="Y6" s="52"/>
      <c r="Z6" s="50" t="s">
        <v>160</v>
      </c>
      <c r="AA6" s="51"/>
      <c r="AB6" s="51"/>
      <c r="AC6" s="51"/>
      <c r="AD6" s="51"/>
      <c r="AE6" s="52"/>
      <c r="AF6" s="51" t="s">
        <v>161</v>
      </c>
      <c r="AG6" s="51"/>
      <c r="AH6" s="51"/>
      <c r="AI6" s="51"/>
      <c r="AJ6" s="51"/>
      <c r="AK6" s="52"/>
      <c r="AL6" s="51" t="s">
        <v>162</v>
      </c>
      <c r="AM6" s="51"/>
      <c r="AN6" s="51"/>
      <c r="AO6" s="51"/>
      <c r="AP6" s="51"/>
      <c r="AQ6" s="52"/>
      <c r="AR6" s="51" t="s">
        <v>166</v>
      </c>
      <c r="AS6" s="51"/>
      <c r="AT6" s="51"/>
      <c r="AU6" s="51"/>
      <c r="AV6" s="51"/>
      <c r="AW6" s="52"/>
      <c r="AX6" s="51" t="s">
        <v>167</v>
      </c>
      <c r="AY6" s="51"/>
      <c r="AZ6" s="51"/>
      <c r="BA6" s="51"/>
      <c r="BB6" s="51"/>
      <c r="BC6" s="52"/>
      <c r="BD6" s="51" t="s">
        <v>168</v>
      </c>
      <c r="BE6" s="51"/>
      <c r="BF6" s="51"/>
      <c r="BG6" s="51"/>
      <c r="BH6" s="51"/>
      <c r="BI6" s="52"/>
      <c r="BJ6" s="53" t="s">
        <v>140</v>
      </c>
      <c r="BK6" s="51"/>
      <c r="BL6" s="51"/>
      <c r="BM6" s="51"/>
      <c r="BN6" s="51"/>
      <c r="BO6" s="52"/>
    </row>
    <row r="7" spans="1:67"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c r="BJ7" s="42" t="s">
        <v>85</v>
      </c>
      <c r="BK7" s="43" t="s">
        <v>86</v>
      </c>
      <c r="BL7" s="43" t="s">
        <v>87</v>
      </c>
      <c r="BM7" s="43" t="s">
        <v>88</v>
      </c>
      <c r="BN7" s="43" t="s">
        <v>89</v>
      </c>
      <c r="BO7" s="58" t="s">
        <v>90</v>
      </c>
    </row>
    <row r="8" spans="1:67"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c r="BJ8" s="46" t="s">
        <v>77</v>
      </c>
      <c r="BK8" s="47" t="s">
        <v>78</v>
      </c>
      <c r="BL8" s="47" t="s">
        <v>79</v>
      </c>
      <c r="BM8" s="47" t="s">
        <v>80</v>
      </c>
      <c r="BN8" s="47" t="s">
        <v>81</v>
      </c>
      <c r="BO8" s="54" t="s">
        <v>82</v>
      </c>
    </row>
    <row r="9" spans="1:67"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3">
      <c r="A10" s="4" t="s">
        <v>0</v>
      </c>
      <c r="B10" s="92">
        <v>1365872.5959242077</v>
      </c>
      <c r="C10" s="87">
        <v>3142533.8700000006</v>
      </c>
      <c r="D10" s="87">
        <v>1810459.8477345593</v>
      </c>
      <c r="E10" s="87">
        <v>0</v>
      </c>
      <c r="F10" s="87">
        <v>0</v>
      </c>
      <c r="G10" s="93">
        <v>6318866.3136587674</v>
      </c>
      <c r="H10" s="16">
        <v>132545.60191183389</v>
      </c>
      <c r="I10" s="17">
        <v>826737.16</v>
      </c>
      <c r="J10" s="17">
        <v>494082.90402297629</v>
      </c>
      <c r="K10" s="17">
        <v>0</v>
      </c>
      <c r="L10" s="17">
        <v>0</v>
      </c>
      <c r="M10" s="12">
        <v>1453365.6659348102</v>
      </c>
      <c r="N10" s="16">
        <v>715166.74150292412</v>
      </c>
      <c r="O10" s="17">
        <v>1298366.08</v>
      </c>
      <c r="P10" s="17">
        <v>844649.5099835099</v>
      </c>
      <c r="Q10" s="17">
        <v>0</v>
      </c>
      <c r="R10" s="17">
        <v>0</v>
      </c>
      <c r="S10" s="12">
        <v>2858182.3314864342</v>
      </c>
      <c r="T10" s="16">
        <v>0</v>
      </c>
      <c r="U10" s="17">
        <v>0</v>
      </c>
      <c r="V10" s="17">
        <v>0</v>
      </c>
      <c r="W10" s="17">
        <v>0</v>
      </c>
      <c r="X10" s="17">
        <v>0</v>
      </c>
      <c r="Y10" s="12">
        <v>0</v>
      </c>
      <c r="Z10" s="16">
        <v>0</v>
      </c>
      <c r="AA10" s="17">
        <v>0</v>
      </c>
      <c r="AB10" s="17">
        <v>21909.357598140636</v>
      </c>
      <c r="AC10" s="17">
        <v>0</v>
      </c>
      <c r="AD10" s="17">
        <v>0</v>
      </c>
      <c r="AE10" s="12">
        <v>21909.357598140636</v>
      </c>
      <c r="AF10" s="16">
        <v>0</v>
      </c>
      <c r="AG10" s="17">
        <v>0</v>
      </c>
      <c r="AH10" s="17">
        <v>0</v>
      </c>
      <c r="AI10" s="17">
        <v>0</v>
      </c>
      <c r="AJ10" s="17">
        <v>0</v>
      </c>
      <c r="AK10" s="12">
        <v>0</v>
      </c>
      <c r="AL10" s="16">
        <v>0</v>
      </c>
      <c r="AM10" s="17">
        <v>0</v>
      </c>
      <c r="AN10" s="17">
        <v>0</v>
      </c>
      <c r="AO10" s="17">
        <v>0</v>
      </c>
      <c r="AP10" s="17">
        <v>0</v>
      </c>
      <c r="AQ10" s="12">
        <v>0</v>
      </c>
      <c r="AR10" s="16">
        <v>517904.28604850342</v>
      </c>
      <c r="AS10" s="17">
        <v>632795.22000000009</v>
      </c>
      <c r="AT10" s="17">
        <v>157848.02027753068</v>
      </c>
      <c r="AU10" s="17">
        <v>0</v>
      </c>
      <c r="AV10" s="17">
        <v>0</v>
      </c>
      <c r="AW10" s="12">
        <v>1308547.5263260342</v>
      </c>
      <c r="AX10" s="16">
        <v>0</v>
      </c>
      <c r="AY10" s="17">
        <v>384635.41</v>
      </c>
      <c r="AZ10" s="17">
        <v>291970.05585240212</v>
      </c>
      <c r="BA10" s="17">
        <v>0</v>
      </c>
      <c r="BB10" s="17">
        <v>0</v>
      </c>
      <c r="BC10" s="12">
        <v>676605.46585240215</v>
      </c>
      <c r="BD10" s="16">
        <v>255.96646094628895</v>
      </c>
      <c r="BE10" s="17">
        <v>0</v>
      </c>
      <c r="BF10" s="17">
        <v>0</v>
      </c>
      <c r="BG10" s="17">
        <v>0</v>
      </c>
      <c r="BH10" s="17">
        <v>0</v>
      </c>
      <c r="BI10" s="12">
        <v>255.96646094628895</v>
      </c>
      <c r="BJ10" s="16">
        <v>0</v>
      </c>
      <c r="BK10" s="17">
        <v>0</v>
      </c>
      <c r="BL10" s="17">
        <v>0</v>
      </c>
      <c r="BM10" s="17">
        <v>0</v>
      </c>
      <c r="BN10" s="17">
        <v>0</v>
      </c>
      <c r="BO10" s="12">
        <v>0</v>
      </c>
    </row>
    <row r="11" spans="1:67" x14ac:dyDescent="0.3">
      <c r="A11" s="4" t="s">
        <v>1</v>
      </c>
      <c r="B11" s="92">
        <v>3235834</v>
      </c>
      <c r="C11" s="87">
        <v>3240632</v>
      </c>
      <c r="D11" s="87">
        <v>1622412</v>
      </c>
      <c r="E11" s="87">
        <v>14852</v>
      </c>
      <c r="F11" s="87">
        <v>0</v>
      </c>
      <c r="G11" s="93">
        <v>8113730</v>
      </c>
      <c r="H11" s="16">
        <v>933013</v>
      </c>
      <c r="I11" s="17">
        <v>974011</v>
      </c>
      <c r="J11" s="17">
        <v>869383</v>
      </c>
      <c r="K11" s="17">
        <v>0</v>
      </c>
      <c r="L11" s="17">
        <v>0</v>
      </c>
      <c r="M11" s="12">
        <v>2776407</v>
      </c>
      <c r="N11" s="16">
        <v>929919</v>
      </c>
      <c r="O11" s="17">
        <v>732054</v>
      </c>
      <c r="P11" s="17">
        <v>60019</v>
      </c>
      <c r="Q11" s="17">
        <v>0</v>
      </c>
      <c r="R11" s="17">
        <v>0</v>
      </c>
      <c r="S11" s="12">
        <v>1721992</v>
      </c>
      <c r="T11" s="16">
        <v>2655</v>
      </c>
      <c r="U11" s="17">
        <v>9924</v>
      </c>
      <c r="V11" s="17">
        <v>0</v>
      </c>
      <c r="W11" s="17">
        <v>0</v>
      </c>
      <c r="X11" s="17">
        <v>0</v>
      </c>
      <c r="Y11" s="12">
        <v>12579</v>
      </c>
      <c r="Z11" s="16">
        <v>289685</v>
      </c>
      <c r="AA11" s="17">
        <v>185492</v>
      </c>
      <c r="AB11" s="17">
        <v>0</v>
      </c>
      <c r="AC11" s="17">
        <v>0</v>
      </c>
      <c r="AD11" s="17">
        <v>0</v>
      </c>
      <c r="AE11" s="12">
        <v>475177</v>
      </c>
      <c r="AF11" s="16">
        <v>26881</v>
      </c>
      <c r="AG11" s="17">
        <v>98324</v>
      </c>
      <c r="AH11" s="17">
        <v>190845</v>
      </c>
      <c r="AI11" s="17">
        <v>0</v>
      </c>
      <c r="AJ11" s="17">
        <v>0</v>
      </c>
      <c r="AK11" s="12">
        <v>316050</v>
      </c>
      <c r="AL11" s="16">
        <v>348427</v>
      </c>
      <c r="AM11" s="17">
        <v>307219</v>
      </c>
      <c r="AN11" s="17">
        <v>214504</v>
      </c>
      <c r="AO11" s="17">
        <v>14852</v>
      </c>
      <c r="AP11" s="17">
        <v>0</v>
      </c>
      <c r="AQ11" s="12">
        <v>885002</v>
      </c>
      <c r="AR11" s="16">
        <v>257356</v>
      </c>
      <c r="AS11" s="17">
        <v>121148</v>
      </c>
      <c r="AT11" s="17">
        <v>42555</v>
      </c>
      <c r="AU11" s="17">
        <v>0</v>
      </c>
      <c r="AV11" s="17">
        <v>0</v>
      </c>
      <c r="AW11" s="12">
        <v>421059</v>
      </c>
      <c r="AX11" s="16">
        <v>74748</v>
      </c>
      <c r="AY11" s="17">
        <v>211471</v>
      </c>
      <c r="AZ11" s="17">
        <v>245106</v>
      </c>
      <c r="BA11" s="17">
        <v>0</v>
      </c>
      <c r="BB11" s="17">
        <v>0</v>
      </c>
      <c r="BC11" s="12">
        <v>531325</v>
      </c>
      <c r="BD11" s="16">
        <v>267808</v>
      </c>
      <c r="BE11" s="17">
        <v>578259</v>
      </c>
      <c r="BF11" s="17">
        <v>0</v>
      </c>
      <c r="BG11" s="17">
        <v>0</v>
      </c>
      <c r="BH11" s="17">
        <v>0</v>
      </c>
      <c r="BI11" s="12">
        <v>846067</v>
      </c>
      <c r="BJ11" s="16">
        <v>105342</v>
      </c>
      <c r="BK11" s="17">
        <v>22730</v>
      </c>
      <c r="BL11" s="17">
        <v>0</v>
      </c>
      <c r="BM11" s="17">
        <v>0</v>
      </c>
      <c r="BN11" s="17">
        <v>0</v>
      </c>
      <c r="BO11" s="12">
        <v>128072</v>
      </c>
    </row>
    <row r="12" spans="1:67" x14ac:dyDescent="0.3">
      <c r="A12" s="4" t="s">
        <v>2</v>
      </c>
      <c r="B12" s="92">
        <v>16642582.289999999</v>
      </c>
      <c r="C12" s="87">
        <v>16468095.450000001</v>
      </c>
      <c r="D12" s="87">
        <v>4306719.68</v>
      </c>
      <c r="E12" s="87">
        <v>7758.89</v>
      </c>
      <c r="F12" s="87">
        <v>1426446.7300000002</v>
      </c>
      <c r="G12" s="93">
        <v>38851603.039999999</v>
      </c>
      <c r="H12" s="16">
        <v>4886313.1500000004</v>
      </c>
      <c r="I12" s="17">
        <v>4678043.0200000014</v>
      </c>
      <c r="J12" s="17">
        <v>3592483.75</v>
      </c>
      <c r="K12" s="17">
        <v>0</v>
      </c>
      <c r="L12" s="17">
        <v>125425.68999999999</v>
      </c>
      <c r="M12" s="12">
        <v>13282265.610000001</v>
      </c>
      <c r="N12" s="16">
        <v>2984735.95</v>
      </c>
      <c r="O12" s="17">
        <v>3085430.79</v>
      </c>
      <c r="P12" s="17">
        <v>180662.3</v>
      </c>
      <c r="Q12" s="17">
        <v>0</v>
      </c>
      <c r="R12" s="17">
        <v>138651.21999999994</v>
      </c>
      <c r="S12" s="12">
        <v>6389480.2599999998</v>
      </c>
      <c r="T12" s="16">
        <v>927244.88000000012</v>
      </c>
      <c r="U12" s="17">
        <v>1270182.8800000001</v>
      </c>
      <c r="V12" s="17">
        <v>0</v>
      </c>
      <c r="W12" s="17">
        <v>0</v>
      </c>
      <c r="X12" s="17">
        <v>71441.23000000001</v>
      </c>
      <c r="Y12" s="12">
        <v>2268868.9900000002</v>
      </c>
      <c r="Z12" s="16">
        <v>1801687.43</v>
      </c>
      <c r="AA12" s="17">
        <v>2225942.6800000002</v>
      </c>
      <c r="AB12" s="17">
        <v>0</v>
      </c>
      <c r="AC12" s="17">
        <v>0</v>
      </c>
      <c r="AD12" s="17">
        <v>288208.35000000003</v>
      </c>
      <c r="AE12" s="12">
        <v>4315838.46</v>
      </c>
      <c r="AF12" s="16">
        <v>487262.41000000003</v>
      </c>
      <c r="AG12" s="17">
        <v>409957.90000000008</v>
      </c>
      <c r="AH12" s="17">
        <v>0</v>
      </c>
      <c r="AI12" s="17">
        <v>0</v>
      </c>
      <c r="AJ12" s="17">
        <v>101796.59</v>
      </c>
      <c r="AK12" s="12">
        <v>999016.9</v>
      </c>
      <c r="AL12" s="16">
        <v>984448.64999999991</v>
      </c>
      <c r="AM12" s="17">
        <v>202768.22999999995</v>
      </c>
      <c r="AN12" s="17">
        <v>0</v>
      </c>
      <c r="AO12" s="17">
        <v>0</v>
      </c>
      <c r="AP12" s="17">
        <v>35366.46</v>
      </c>
      <c r="AQ12" s="12">
        <v>1222583.3399999999</v>
      </c>
      <c r="AR12" s="16">
        <v>2620035.1399999997</v>
      </c>
      <c r="AS12" s="17">
        <v>1550140.4799999995</v>
      </c>
      <c r="AT12" s="17">
        <v>478575.35999999999</v>
      </c>
      <c r="AU12" s="17">
        <v>0</v>
      </c>
      <c r="AV12" s="17">
        <v>273967.0400000001</v>
      </c>
      <c r="AW12" s="12">
        <v>4922718.0199999996</v>
      </c>
      <c r="AX12" s="16">
        <v>407942.76999999996</v>
      </c>
      <c r="AY12" s="17">
        <v>404625.27000000008</v>
      </c>
      <c r="AZ12" s="17">
        <v>0</v>
      </c>
      <c r="BA12" s="17">
        <v>0</v>
      </c>
      <c r="BB12" s="17">
        <v>45102.590000000004</v>
      </c>
      <c r="BC12" s="12">
        <v>857670.63</v>
      </c>
      <c r="BD12" s="16">
        <v>348462.76999999996</v>
      </c>
      <c r="BE12" s="17">
        <v>2109474.1000000006</v>
      </c>
      <c r="BF12" s="17">
        <v>54998.27</v>
      </c>
      <c r="BG12" s="17">
        <v>7758.89</v>
      </c>
      <c r="BH12" s="17">
        <v>208690.97</v>
      </c>
      <c r="BI12" s="12">
        <v>2729385.0000000009</v>
      </c>
      <c r="BJ12" s="16">
        <v>1194449.1400000001</v>
      </c>
      <c r="BK12" s="17">
        <v>531530.10000000009</v>
      </c>
      <c r="BL12" s="17">
        <v>0</v>
      </c>
      <c r="BM12" s="17">
        <v>0</v>
      </c>
      <c r="BN12" s="17">
        <v>137796.59</v>
      </c>
      <c r="BO12" s="12">
        <v>1863775.8300000003</v>
      </c>
    </row>
    <row r="13" spans="1:67" x14ac:dyDescent="0.3">
      <c r="A13" s="4" t="s">
        <v>3</v>
      </c>
      <c r="B13" s="92">
        <v>17170000</v>
      </c>
      <c r="C13" s="87">
        <v>13572000</v>
      </c>
      <c r="D13" s="87">
        <v>8048000</v>
      </c>
      <c r="E13" s="87">
        <v>14000</v>
      </c>
      <c r="F13" s="87">
        <v>6092000</v>
      </c>
      <c r="G13" s="93">
        <v>44896000</v>
      </c>
      <c r="H13" s="16">
        <v>3728000</v>
      </c>
      <c r="I13" s="17">
        <v>4864000</v>
      </c>
      <c r="J13" s="17">
        <v>4880000</v>
      </c>
      <c r="K13" s="17">
        <v>6000</v>
      </c>
      <c r="L13" s="17">
        <v>145000</v>
      </c>
      <c r="M13" s="12">
        <v>13623000</v>
      </c>
      <c r="N13" s="16">
        <v>6999000</v>
      </c>
      <c r="O13" s="17">
        <v>4511000</v>
      </c>
      <c r="P13" s="17">
        <v>2134000</v>
      </c>
      <c r="Q13" s="17">
        <v>0</v>
      </c>
      <c r="R13" s="17">
        <v>41000</v>
      </c>
      <c r="S13" s="12">
        <v>13685000</v>
      </c>
      <c r="T13" s="16">
        <v>0</v>
      </c>
      <c r="U13" s="17">
        <v>0</v>
      </c>
      <c r="V13" s="17">
        <v>0</v>
      </c>
      <c r="W13" s="17">
        <v>0</v>
      </c>
      <c r="X13" s="17">
        <v>0</v>
      </c>
      <c r="Y13" s="12">
        <v>0</v>
      </c>
      <c r="Z13" s="16">
        <v>1000</v>
      </c>
      <c r="AA13" s="17">
        <v>51000</v>
      </c>
      <c r="AB13" s="17">
        <v>1000</v>
      </c>
      <c r="AC13" s="17">
        <v>0</v>
      </c>
      <c r="AD13" s="17">
        <v>69000</v>
      </c>
      <c r="AE13" s="12">
        <v>122000</v>
      </c>
      <c r="AF13" s="16">
        <v>0</v>
      </c>
      <c r="AG13" s="17">
        <v>0</v>
      </c>
      <c r="AH13" s="17">
        <v>0</v>
      </c>
      <c r="AI13" s="17">
        <v>0</v>
      </c>
      <c r="AJ13" s="17">
        <v>0</v>
      </c>
      <c r="AK13" s="12">
        <v>0</v>
      </c>
      <c r="AL13" s="16">
        <v>0</v>
      </c>
      <c r="AM13" s="17">
        <v>0</v>
      </c>
      <c r="AN13" s="17">
        <v>6000</v>
      </c>
      <c r="AO13" s="17">
        <v>0</v>
      </c>
      <c r="AP13" s="17">
        <v>0</v>
      </c>
      <c r="AQ13" s="12">
        <v>6000</v>
      </c>
      <c r="AR13" s="16">
        <v>101000</v>
      </c>
      <c r="AS13" s="17">
        <v>207000</v>
      </c>
      <c r="AT13" s="17">
        <v>195000</v>
      </c>
      <c r="AU13" s="17">
        <v>5000</v>
      </c>
      <c r="AV13" s="17">
        <v>5554000</v>
      </c>
      <c r="AW13" s="12">
        <v>6062000</v>
      </c>
      <c r="AX13" s="16">
        <v>563000</v>
      </c>
      <c r="AY13" s="17">
        <v>873000</v>
      </c>
      <c r="AZ13" s="17">
        <v>651000</v>
      </c>
      <c r="BA13" s="17">
        <v>3000</v>
      </c>
      <c r="BB13" s="17">
        <v>43000</v>
      </c>
      <c r="BC13" s="12">
        <v>2133000</v>
      </c>
      <c r="BD13" s="16">
        <v>1559000</v>
      </c>
      <c r="BE13" s="17">
        <v>969000</v>
      </c>
      <c r="BF13" s="17">
        <v>29000</v>
      </c>
      <c r="BG13" s="17">
        <v>0</v>
      </c>
      <c r="BH13" s="17">
        <v>224000</v>
      </c>
      <c r="BI13" s="12">
        <v>2781000</v>
      </c>
      <c r="BJ13" s="16">
        <v>4219000</v>
      </c>
      <c r="BK13" s="17">
        <v>2097000</v>
      </c>
      <c r="BL13" s="17">
        <v>152000</v>
      </c>
      <c r="BM13" s="17">
        <v>0</v>
      </c>
      <c r="BN13" s="17">
        <v>16000</v>
      </c>
      <c r="BO13" s="12">
        <v>6484000</v>
      </c>
    </row>
    <row r="14" spans="1:67" x14ac:dyDescent="0.3">
      <c r="A14" s="4" t="s">
        <v>4</v>
      </c>
      <c r="B14" s="92">
        <v>5566999.0099999998</v>
      </c>
      <c r="C14" s="87">
        <v>6512845.4100000001</v>
      </c>
      <c r="D14" s="87">
        <v>3379053.6573597933</v>
      </c>
      <c r="E14" s="87">
        <v>20534.219648277478</v>
      </c>
      <c r="F14" s="87">
        <v>299378.89</v>
      </c>
      <c r="G14" s="93">
        <v>15778811.187008072</v>
      </c>
      <c r="H14" s="16">
        <v>166391.15</v>
      </c>
      <c r="I14" s="17">
        <v>1494475.46</v>
      </c>
      <c r="J14" s="17">
        <v>0</v>
      </c>
      <c r="K14" s="17">
        <v>0</v>
      </c>
      <c r="L14" s="17">
        <v>103645.23</v>
      </c>
      <c r="M14" s="12">
        <v>1764511.8399999999</v>
      </c>
      <c r="N14" s="16">
        <v>1764211.7</v>
      </c>
      <c r="O14" s="17">
        <v>1227840.31</v>
      </c>
      <c r="P14" s="17">
        <v>0</v>
      </c>
      <c r="Q14" s="17">
        <v>0</v>
      </c>
      <c r="R14" s="17">
        <v>0</v>
      </c>
      <c r="S14" s="12">
        <v>2992052.01</v>
      </c>
      <c r="T14" s="16">
        <v>20605.09</v>
      </c>
      <c r="U14" s="17">
        <v>70059.460000000006</v>
      </c>
      <c r="V14" s="17">
        <v>0</v>
      </c>
      <c r="W14" s="17">
        <v>0</v>
      </c>
      <c r="X14" s="17">
        <v>0</v>
      </c>
      <c r="Y14" s="12">
        <v>90664.55</v>
      </c>
      <c r="Z14" s="16">
        <v>0</v>
      </c>
      <c r="AA14" s="17">
        <v>54372.41</v>
      </c>
      <c r="AB14" s="17">
        <v>0</v>
      </c>
      <c r="AC14" s="17">
        <v>0</v>
      </c>
      <c r="AD14" s="17">
        <v>50000</v>
      </c>
      <c r="AE14" s="12">
        <v>104372.41</v>
      </c>
      <c r="AF14" s="16" t="s">
        <v>328</v>
      </c>
      <c r="AG14" s="17" t="s">
        <v>328</v>
      </c>
      <c r="AH14" s="17" t="s">
        <v>328</v>
      </c>
      <c r="AI14" s="17" t="s">
        <v>328</v>
      </c>
      <c r="AJ14" s="17" t="s">
        <v>328</v>
      </c>
      <c r="AK14" s="12">
        <v>0</v>
      </c>
      <c r="AL14" s="16">
        <v>921333.61</v>
      </c>
      <c r="AM14" s="17">
        <v>360502.98</v>
      </c>
      <c r="AN14" s="17">
        <v>0</v>
      </c>
      <c r="AO14" s="17">
        <v>0</v>
      </c>
      <c r="AP14" s="17">
        <v>0</v>
      </c>
      <c r="AQ14" s="12">
        <v>1281836.5899999999</v>
      </c>
      <c r="AR14" s="16">
        <v>0</v>
      </c>
      <c r="AS14" s="17">
        <v>1948525.0499999998</v>
      </c>
      <c r="AT14" s="17">
        <v>0</v>
      </c>
      <c r="AU14" s="17">
        <v>18126.420847331188</v>
      </c>
      <c r="AV14" s="17">
        <v>0</v>
      </c>
      <c r="AW14" s="12">
        <v>1966651.470847331</v>
      </c>
      <c r="AX14" s="16">
        <v>0</v>
      </c>
      <c r="AY14" s="17">
        <v>201</v>
      </c>
      <c r="AZ14" s="17">
        <v>0</v>
      </c>
      <c r="BA14" s="17">
        <v>0</v>
      </c>
      <c r="BB14" s="17">
        <v>84748</v>
      </c>
      <c r="BC14" s="12">
        <v>84949</v>
      </c>
      <c r="BD14" s="16">
        <v>337199.31</v>
      </c>
      <c r="BE14" s="17">
        <v>78157.960000000006</v>
      </c>
      <c r="BF14" s="17">
        <v>0</v>
      </c>
      <c r="BG14" s="17">
        <v>0</v>
      </c>
      <c r="BH14" s="17">
        <v>60985.66</v>
      </c>
      <c r="BI14" s="12">
        <v>476342.93000000005</v>
      </c>
      <c r="BJ14" s="16">
        <v>2357258.15</v>
      </c>
      <c r="BK14" s="17">
        <v>1278710.78</v>
      </c>
      <c r="BL14" s="17">
        <v>3379053.6573597933</v>
      </c>
      <c r="BM14" s="17">
        <v>2407.7988009462888</v>
      </c>
      <c r="BN14" s="17">
        <v>0</v>
      </c>
      <c r="BO14" s="12">
        <v>7017430.3861607397</v>
      </c>
    </row>
    <row r="15" spans="1:67" x14ac:dyDescent="0.3">
      <c r="A15" s="4" t="s">
        <v>5</v>
      </c>
      <c r="B15" s="92">
        <v>5264431.822489066</v>
      </c>
      <c r="C15" s="87">
        <v>13848199.450413527</v>
      </c>
      <c r="D15" s="87">
        <v>6022520</v>
      </c>
      <c r="E15" s="87">
        <v>14346</v>
      </c>
      <c r="F15" s="87">
        <v>2718537.2865836429</v>
      </c>
      <c r="G15" s="93">
        <v>27868034.559486236</v>
      </c>
      <c r="H15" s="16">
        <v>74422</v>
      </c>
      <c r="I15" s="17">
        <v>2042948</v>
      </c>
      <c r="J15" s="17">
        <v>5020598</v>
      </c>
      <c r="K15" s="17">
        <v>0</v>
      </c>
      <c r="L15" s="17">
        <v>0</v>
      </c>
      <c r="M15" s="12">
        <v>7137968</v>
      </c>
      <c r="N15" s="16">
        <v>2429945</v>
      </c>
      <c r="O15" s="17">
        <v>788894.42998856585</v>
      </c>
      <c r="P15" s="17">
        <v>17869</v>
      </c>
      <c r="Q15" s="17">
        <v>0</v>
      </c>
      <c r="R15" s="17">
        <v>0</v>
      </c>
      <c r="S15" s="12">
        <v>3236708.4299885659</v>
      </c>
      <c r="T15" s="16">
        <v>0</v>
      </c>
      <c r="U15" s="17">
        <v>0</v>
      </c>
      <c r="V15" s="17">
        <v>0</v>
      </c>
      <c r="W15" s="17">
        <v>0</v>
      </c>
      <c r="X15" s="17">
        <v>0</v>
      </c>
      <c r="Y15" s="12">
        <v>0</v>
      </c>
      <c r="Z15" s="16">
        <v>123190</v>
      </c>
      <c r="AA15" s="17">
        <v>57786</v>
      </c>
      <c r="AB15" s="17">
        <v>0</v>
      </c>
      <c r="AC15" s="17">
        <v>0</v>
      </c>
      <c r="AD15" s="17">
        <v>1382</v>
      </c>
      <c r="AE15" s="12">
        <v>182358</v>
      </c>
      <c r="AF15" s="16">
        <v>0</v>
      </c>
      <c r="AG15" s="17">
        <v>0</v>
      </c>
      <c r="AH15" s="17">
        <v>0</v>
      </c>
      <c r="AI15" s="17">
        <v>0</v>
      </c>
      <c r="AJ15" s="17">
        <v>0</v>
      </c>
      <c r="AK15" s="12">
        <v>0</v>
      </c>
      <c r="AL15" s="16">
        <v>1221862</v>
      </c>
      <c r="AM15" s="17">
        <v>891465.9944852466</v>
      </c>
      <c r="AN15" s="17">
        <v>575207</v>
      </c>
      <c r="AO15" s="17">
        <v>132</v>
      </c>
      <c r="AP15" s="17">
        <v>37543</v>
      </c>
      <c r="AQ15" s="12">
        <v>2726209.9944852465</v>
      </c>
      <c r="AR15" s="16">
        <v>0</v>
      </c>
      <c r="AS15" s="17">
        <v>0</v>
      </c>
      <c r="AT15" s="17">
        <v>33802</v>
      </c>
      <c r="AU15" s="17">
        <v>14214</v>
      </c>
      <c r="AV15" s="17">
        <v>2012271</v>
      </c>
      <c r="AW15" s="12">
        <v>2060287</v>
      </c>
      <c r="AX15" s="16">
        <v>0</v>
      </c>
      <c r="AY15" s="17">
        <v>107037</v>
      </c>
      <c r="AZ15" s="17">
        <v>130592</v>
      </c>
      <c r="BA15" s="17">
        <v>0</v>
      </c>
      <c r="BB15" s="17">
        <v>337287</v>
      </c>
      <c r="BC15" s="12">
        <v>574916</v>
      </c>
      <c r="BD15" s="16">
        <v>101764</v>
      </c>
      <c r="BE15" s="17">
        <v>12851.227991562106</v>
      </c>
      <c r="BF15" s="17">
        <v>0</v>
      </c>
      <c r="BG15" s="17">
        <v>0</v>
      </c>
      <c r="BH15" s="17">
        <v>307767</v>
      </c>
      <c r="BI15" s="12">
        <v>422382.2279915621</v>
      </c>
      <c r="BJ15" s="16">
        <v>1313248.8224890665</v>
      </c>
      <c r="BK15" s="17">
        <v>9947216.7979481518</v>
      </c>
      <c r="BL15" s="17">
        <v>244452</v>
      </c>
      <c r="BM15" s="17">
        <v>0</v>
      </c>
      <c r="BN15" s="17">
        <v>22287.286583643083</v>
      </c>
      <c r="BO15" s="12">
        <v>11527204.907020861</v>
      </c>
    </row>
    <row r="16" spans="1:67" x14ac:dyDescent="0.3">
      <c r="A16" s="4" t="s">
        <v>6</v>
      </c>
      <c r="B16" s="92">
        <v>5318547.66</v>
      </c>
      <c r="C16" s="87">
        <v>2321030.5399999996</v>
      </c>
      <c r="D16" s="87">
        <v>1075089.75</v>
      </c>
      <c r="E16" s="87">
        <v>0</v>
      </c>
      <c r="F16" s="87">
        <v>6085587.169999999</v>
      </c>
      <c r="G16" s="93">
        <v>14800255.119999999</v>
      </c>
      <c r="H16" s="16">
        <v>104215.8</v>
      </c>
      <c r="I16" s="17">
        <v>71483.460000000006</v>
      </c>
      <c r="J16" s="17">
        <v>0</v>
      </c>
      <c r="K16" s="17">
        <v>0</v>
      </c>
      <c r="L16" s="17">
        <v>381947.94000000006</v>
      </c>
      <c r="M16" s="12">
        <v>557647.20000000007</v>
      </c>
      <c r="N16" s="16">
        <v>616422.04999999993</v>
      </c>
      <c r="O16" s="17">
        <v>811658.0199999999</v>
      </c>
      <c r="P16" s="17">
        <v>0</v>
      </c>
      <c r="Q16" s="17">
        <v>0</v>
      </c>
      <c r="R16" s="17">
        <v>3477316.48</v>
      </c>
      <c r="S16" s="12">
        <v>4905396.55</v>
      </c>
      <c r="T16" s="16">
        <v>0</v>
      </c>
      <c r="U16" s="17">
        <v>0</v>
      </c>
      <c r="V16" s="17">
        <v>692585.97</v>
      </c>
      <c r="W16" s="17">
        <v>0</v>
      </c>
      <c r="X16" s="17">
        <v>1143808.3500000001</v>
      </c>
      <c r="Y16" s="12">
        <v>1836394.32</v>
      </c>
      <c r="Z16" s="16">
        <v>334372.11000000004</v>
      </c>
      <c r="AA16" s="17">
        <v>230184.93999999997</v>
      </c>
      <c r="AB16" s="17">
        <v>0</v>
      </c>
      <c r="AC16" s="17">
        <v>0</v>
      </c>
      <c r="AD16" s="17">
        <v>88116.12999999999</v>
      </c>
      <c r="AE16" s="12">
        <v>652673.18000000005</v>
      </c>
      <c r="AF16" s="16">
        <v>0</v>
      </c>
      <c r="AG16" s="17">
        <v>0</v>
      </c>
      <c r="AH16" s="17">
        <v>0</v>
      </c>
      <c r="AI16" s="17">
        <v>0</v>
      </c>
      <c r="AJ16" s="17">
        <v>0</v>
      </c>
      <c r="AK16" s="12">
        <v>0</v>
      </c>
      <c r="AL16" s="16">
        <v>0</v>
      </c>
      <c r="AM16" s="17">
        <v>84378.14</v>
      </c>
      <c r="AN16" s="17">
        <v>0</v>
      </c>
      <c r="AO16" s="17">
        <v>0</v>
      </c>
      <c r="AP16" s="17">
        <v>1874.33</v>
      </c>
      <c r="AQ16" s="12">
        <v>86252.47</v>
      </c>
      <c r="AR16" s="16">
        <v>2966153.85</v>
      </c>
      <c r="AS16" s="17">
        <v>771165.77</v>
      </c>
      <c r="AT16" s="17">
        <v>382503.78</v>
      </c>
      <c r="AU16" s="17">
        <v>0</v>
      </c>
      <c r="AV16" s="17">
        <v>185769.04</v>
      </c>
      <c r="AW16" s="12">
        <v>4305592.4400000004</v>
      </c>
      <c r="AX16" s="16">
        <v>14269.9</v>
      </c>
      <c r="AY16" s="17">
        <v>136503.79999999999</v>
      </c>
      <c r="AZ16" s="17">
        <v>0</v>
      </c>
      <c r="BA16" s="17">
        <v>0</v>
      </c>
      <c r="BB16" s="17">
        <v>243288.21</v>
      </c>
      <c r="BC16" s="12">
        <v>394061.91</v>
      </c>
      <c r="BD16" s="16">
        <v>320560.17</v>
      </c>
      <c r="BE16" s="17">
        <v>95154.8</v>
      </c>
      <c r="BF16" s="17">
        <v>0</v>
      </c>
      <c r="BG16" s="17">
        <v>0</v>
      </c>
      <c r="BH16" s="17">
        <v>414074.97000000003</v>
      </c>
      <c r="BI16" s="12">
        <v>829789.94</v>
      </c>
      <c r="BJ16" s="16">
        <v>962553.77999999991</v>
      </c>
      <c r="BK16" s="17">
        <v>120501.61</v>
      </c>
      <c r="BL16" s="17">
        <v>0</v>
      </c>
      <c r="BM16" s="17">
        <v>0</v>
      </c>
      <c r="BN16" s="17">
        <v>149391.72</v>
      </c>
      <c r="BO16" s="12">
        <v>1232447.1099999999</v>
      </c>
    </row>
    <row r="17" spans="1:67" x14ac:dyDescent="0.3">
      <c r="A17" s="4" t="s">
        <v>7</v>
      </c>
      <c r="B17" s="92">
        <v>1519864</v>
      </c>
      <c r="C17" s="87">
        <v>2275412</v>
      </c>
      <c r="D17" s="87">
        <v>188280</v>
      </c>
      <c r="E17" s="87">
        <v>1426</v>
      </c>
      <c r="F17" s="87">
        <v>45706</v>
      </c>
      <c r="G17" s="93">
        <v>4030688</v>
      </c>
      <c r="H17" s="16">
        <v>3332</v>
      </c>
      <c r="I17" s="17">
        <v>930994</v>
      </c>
      <c r="J17" s="17">
        <v>47567</v>
      </c>
      <c r="K17" s="17">
        <v>0</v>
      </c>
      <c r="L17" s="17">
        <v>0</v>
      </c>
      <c r="M17" s="12">
        <v>981893</v>
      </c>
      <c r="N17" s="16">
        <v>432591</v>
      </c>
      <c r="O17" s="17">
        <v>222192</v>
      </c>
      <c r="P17" s="17">
        <v>0</v>
      </c>
      <c r="Q17" s="17">
        <v>0</v>
      </c>
      <c r="R17" s="17">
        <v>1401</v>
      </c>
      <c r="S17" s="12">
        <v>656184</v>
      </c>
      <c r="T17" s="16">
        <v>0</v>
      </c>
      <c r="U17" s="17">
        <v>0</v>
      </c>
      <c r="V17" s="17">
        <v>0</v>
      </c>
      <c r="W17" s="17">
        <v>0</v>
      </c>
      <c r="X17" s="17">
        <v>0</v>
      </c>
      <c r="Y17" s="12">
        <v>0</v>
      </c>
      <c r="Z17" s="16">
        <v>382955</v>
      </c>
      <c r="AA17" s="17">
        <v>416461</v>
      </c>
      <c r="AB17" s="17">
        <v>0</v>
      </c>
      <c r="AC17" s="17">
        <v>0</v>
      </c>
      <c r="AD17" s="17">
        <v>3700</v>
      </c>
      <c r="AE17" s="12">
        <v>803116</v>
      </c>
      <c r="AF17" s="16">
        <v>0</v>
      </c>
      <c r="AG17" s="17">
        <v>0</v>
      </c>
      <c r="AH17" s="17">
        <v>0</v>
      </c>
      <c r="AI17" s="17">
        <v>0</v>
      </c>
      <c r="AJ17" s="17">
        <v>255</v>
      </c>
      <c r="AK17" s="12">
        <v>255</v>
      </c>
      <c r="AL17" s="16">
        <v>149335</v>
      </c>
      <c r="AM17" s="17">
        <v>213523</v>
      </c>
      <c r="AN17" s="17">
        <v>14666</v>
      </c>
      <c r="AO17" s="17">
        <v>0</v>
      </c>
      <c r="AP17" s="17">
        <v>7197</v>
      </c>
      <c r="AQ17" s="12">
        <v>384721</v>
      </c>
      <c r="AR17" s="16">
        <v>395413</v>
      </c>
      <c r="AS17" s="17">
        <v>171243</v>
      </c>
      <c r="AT17" s="17">
        <v>85073</v>
      </c>
      <c r="AU17" s="17">
        <v>0</v>
      </c>
      <c r="AV17" s="17">
        <v>934</v>
      </c>
      <c r="AW17" s="12">
        <v>652663</v>
      </c>
      <c r="AX17" s="16">
        <v>0</v>
      </c>
      <c r="AY17" s="17">
        <v>31979</v>
      </c>
      <c r="AZ17" s="17">
        <v>0</v>
      </c>
      <c r="BA17" s="17">
        <v>0</v>
      </c>
      <c r="BB17" s="17">
        <v>0</v>
      </c>
      <c r="BC17" s="12">
        <v>31979</v>
      </c>
      <c r="BD17" s="16">
        <v>14174</v>
      </c>
      <c r="BE17" s="17">
        <v>183162</v>
      </c>
      <c r="BF17" s="17">
        <v>0</v>
      </c>
      <c r="BG17" s="17">
        <v>0</v>
      </c>
      <c r="BH17" s="17">
        <v>33728</v>
      </c>
      <c r="BI17" s="12">
        <v>231064</v>
      </c>
      <c r="BJ17" s="16">
        <v>142064</v>
      </c>
      <c r="BK17" s="17">
        <v>105858</v>
      </c>
      <c r="BL17" s="17">
        <v>40974</v>
      </c>
      <c r="BM17" s="17">
        <v>1426</v>
      </c>
      <c r="BN17" s="17">
        <v>-1509</v>
      </c>
      <c r="BO17" s="12">
        <v>288813</v>
      </c>
    </row>
    <row r="18" spans="1:67" x14ac:dyDescent="0.3">
      <c r="A18" s="4" t="s">
        <v>8</v>
      </c>
      <c r="B18" s="92">
        <v>19073192</v>
      </c>
      <c r="C18" s="87">
        <v>23059560</v>
      </c>
      <c r="D18" s="87">
        <v>15605848</v>
      </c>
      <c r="E18" s="87">
        <v>63841</v>
      </c>
      <c r="F18" s="87">
        <v>1032895</v>
      </c>
      <c r="G18" s="93">
        <v>58835336</v>
      </c>
      <c r="H18" s="16">
        <v>1617955</v>
      </c>
      <c r="I18" s="17">
        <v>3253840</v>
      </c>
      <c r="J18" s="17">
        <v>7288129</v>
      </c>
      <c r="K18" s="17">
        <v>21245</v>
      </c>
      <c r="L18" s="17">
        <v>16938</v>
      </c>
      <c r="M18" s="12">
        <v>12198107</v>
      </c>
      <c r="N18" s="16">
        <v>4859439</v>
      </c>
      <c r="O18" s="17">
        <v>11943299</v>
      </c>
      <c r="P18" s="17">
        <v>4926377</v>
      </c>
      <c r="Q18" s="17">
        <v>38097</v>
      </c>
      <c r="R18" s="17">
        <v>39255</v>
      </c>
      <c r="S18" s="12">
        <v>21806467</v>
      </c>
      <c r="T18" s="16">
        <v>0</v>
      </c>
      <c r="U18" s="17">
        <v>0</v>
      </c>
      <c r="V18" s="17">
        <v>0</v>
      </c>
      <c r="W18" s="17">
        <v>0</v>
      </c>
      <c r="X18" s="17">
        <v>0</v>
      </c>
      <c r="Y18" s="12">
        <v>0</v>
      </c>
      <c r="Z18" s="16">
        <v>1307619</v>
      </c>
      <c r="AA18" s="17">
        <v>585399</v>
      </c>
      <c r="AB18" s="17">
        <v>32201</v>
      </c>
      <c r="AC18" s="17">
        <v>0</v>
      </c>
      <c r="AD18" s="17">
        <v>3618</v>
      </c>
      <c r="AE18" s="12">
        <v>1928837</v>
      </c>
      <c r="AF18" s="16">
        <v>169471</v>
      </c>
      <c r="AG18" s="17">
        <v>89698</v>
      </c>
      <c r="AH18" s="17">
        <v>0</v>
      </c>
      <c r="AI18" s="17">
        <v>0</v>
      </c>
      <c r="AJ18" s="17">
        <v>1439</v>
      </c>
      <c r="AK18" s="12">
        <v>260608</v>
      </c>
      <c r="AL18" s="16">
        <v>39549</v>
      </c>
      <c r="AM18" s="17">
        <v>55481</v>
      </c>
      <c r="AN18" s="17">
        <v>150819</v>
      </c>
      <c r="AO18" s="17">
        <v>0</v>
      </c>
      <c r="AP18" s="17">
        <v>18055</v>
      </c>
      <c r="AQ18" s="12">
        <v>263904</v>
      </c>
      <c r="AR18" s="16">
        <v>9009699</v>
      </c>
      <c r="AS18" s="17">
        <v>2406623</v>
      </c>
      <c r="AT18" s="17">
        <v>1682320</v>
      </c>
      <c r="AU18" s="17">
        <v>1901</v>
      </c>
      <c r="AV18" s="17">
        <v>199391</v>
      </c>
      <c r="AW18" s="12">
        <v>13299934</v>
      </c>
      <c r="AX18" s="16">
        <v>0</v>
      </c>
      <c r="AY18" s="17">
        <v>29377</v>
      </c>
      <c r="AZ18" s="17">
        <v>1460414</v>
      </c>
      <c r="BA18" s="17">
        <v>0</v>
      </c>
      <c r="BB18" s="17">
        <v>408498</v>
      </c>
      <c r="BC18" s="12">
        <v>1898289</v>
      </c>
      <c r="BD18" s="16">
        <v>24498</v>
      </c>
      <c r="BE18" s="17">
        <v>154368</v>
      </c>
      <c r="BF18" s="17">
        <v>0</v>
      </c>
      <c r="BG18" s="17">
        <v>0</v>
      </c>
      <c r="BH18" s="17">
        <v>258137</v>
      </c>
      <c r="BI18" s="12">
        <v>437003</v>
      </c>
      <c r="BJ18" s="16">
        <v>2044962</v>
      </c>
      <c r="BK18" s="17">
        <v>4541475</v>
      </c>
      <c r="BL18" s="17">
        <v>65588</v>
      </c>
      <c r="BM18" s="17">
        <v>2598</v>
      </c>
      <c r="BN18" s="17">
        <v>87564</v>
      </c>
      <c r="BO18" s="12">
        <v>6742187</v>
      </c>
    </row>
    <row r="19" spans="1:67" x14ac:dyDescent="0.3">
      <c r="A19" s="4" t="s">
        <v>9</v>
      </c>
      <c r="B19" s="92">
        <v>28918998</v>
      </c>
      <c r="C19" s="87">
        <v>12766784</v>
      </c>
      <c r="D19" s="87">
        <v>7607542</v>
      </c>
      <c r="E19" s="87">
        <v>62233</v>
      </c>
      <c r="F19" s="87">
        <v>106553</v>
      </c>
      <c r="G19" s="93">
        <v>49462110</v>
      </c>
      <c r="H19" s="16">
        <v>8922546</v>
      </c>
      <c r="I19" s="17">
        <v>5170832</v>
      </c>
      <c r="J19" s="17">
        <v>2741975</v>
      </c>
      <c r="K19" s="17">
        <v>62233</v>
      </c>
      <c r="L19" s="17">
        <v>65553</v>
      </c>
      <c r="M19" s="12">
        <v>16963139</v>
      </c>
      <c r="N19" s="16">
        <v>6263472</v>
      </c>
      <c r="O19" s="17">
        <v>4885393</v>
      </c>
      <c r="P19" s="17">
        <v>3874155</v>
      </c>
      <c r="Q19" s="17">
        <v>0</v>
      </c>
      <c r="R19" s="17">
        <v>0</v>
      </c>
      <c r="S19" s="12">
        <v>15023020</v>
      </c>
      <c r="T19" s="16">
        <v>0</v>
      </c>
      <c r="U19" s="17">
        <v>0</v>
      </c>
      <c r="V19" s="17">
        <v>0</v>
      </c>
      <c r="W19" s="17">
        <v>0</v>
      </c>
      <c r="X19" s="17">
        <v>0</v>
      </c>
      <c r="Y19" s="12">
        <v>0</v>
      </c>
      <c r="Z19" s="16">
        <v>476425</v>
      </c>
      <c r="AA19" s="17">
        <v>166243</v>
      </c>
      <c r="AB19" s="17">
        <v>27714</v>
      </c>
      <c r="AC19" s="17">
        <v>0</v>
      </c>
      <c r="AD19" s="17">
        <v>0</v>
      </c>
      <c r="AE19" s="12">
        <v>670382</v>
      </c>
      <c r="AF19" s="16">
        <v>0</v>
      </c>
      <c r="AG19" s="17">
        <v>7000</v>
      </c>
      <c r="AH19" s="17">
        <v>5266</v>
      </c>
      <c r="AI19" s="17">
        <v>0</v>
      </c>
      <c r="AJ19" s="17">
        <v>0</v>
      </c>
      <c r="AK19" s="12">
        <v>12266</v>
      </c>
      <c r="AL19" s="16">
        <v>366712</v>
      </c>
      <c r="AM19" s="17">
        <v>182131</v>
      </c>
      <c r="AN19" s="17">
        <v>0</v>
      </c>
      <c r="AO19" s="17">
        <v>0</v>
      </c>
      <c r="AP19" s="17">
        <v>0</v>
      </c>
      <c r="AQ19" s="12">
        <v>548843</v>
      </c>
      <c r="AR19" s="16">
        <v>7067244</v>
      </c>
      <c r="AS19" s="17">
        <v>998084</v>
      </c>
      <c r="AT19" s="17">
        <v>817153</v>
      </c>
      <c r="AU19" s="17">
        <v>0</v>
      </c>
      <c r="AV19" s="17">
        <v>41000</v>
      </c>
      <c r="AW19" s="12">
        <v>8923481</v>
      </c>
      <c r="AX19" s="16">
        <v>1878002</v>
      </c>
      <c r="AY19" s="17">
        <v>372413</v>
      </c>
      <c r="AZ19" s="17">
        <v>0</v>
      </c>
      <c r="BA19" s="17">
        <v>0</v>
      </c>
      <c r="BB19" s="17">
        <v>0</v>
      </c>
      <c r="BC19" s="12">
        <v>2250415</v>
      </c>
      <c r="BD19" s="16">
        <v>2112281</v>
      </c>
      <c r="BE19" s="17">
        <v>459710</v>
      </c>
      <c r="BF19" s="17">
        <v>0</v>
      </c>
      <c r="BG19" s="17">
        <v>0</v>
      </c>
      <c r="BH19" s="17">
        <v>0</v>
      </c>
      <c r="BI19" s="12">
        <v>2571991</v>
      </c>
      <c r="BJ19" s="16">
        <v>1832316</v>
      </c>
      <c r="BK19" s="17">
        <v>524978</v>
      </c>
      <c r="BL19" s="17">
        <v>141279</v>
      </c>
      <c r="BM19" s="17">
        <v>0</v>
      </c>
      <c r="BN19" s="17">
        <v>0</v>
      </c>
      <c r="BO19" s="12">
        <v>2498573</v>
      </c>
    </row>
    <row r="20" spans="1:67" x14ac:dyDescent="0.3">
      <c r="A20" s="4" t="s">
        <v>10</v>
      </c>
      <c r="B20" s="92">
        <v>1229598</v>
      </c>
      <c r="C20" s="87">
        <v>1119952</v>
      </c>
      <c r="D20" s="87">
        <v>2290510</v>
      </c>
      <c r="E20" s="87">
        <v>7667</v>
      </c>
      <c r="F20" s="87">
        <v>311052</v>
      </c>
      <c r="G20" s="93">
        <v>4958779</v>
      </c>
      <c r="H20" s="16">
        <v>462048</v>
      </c>
      <c r="I20" s="17">
        <v>570847</v>
      </c>
      <c r="J20" s="17">
        <v>900426</v>
      </c>
      <c r="K20" s="17">
        <v>0</v>
      </c>
      <c r="L20" s="17">
        <v>311052</v>
      </c>
      <c r="M20" s="12">
        <v>2244373</v>
      </c>
      <c r="N20" s="16">
        <v>211137</v>
      </c>
      <c r="O20" s="17">
        <v>228551</v>
      </c>
      <c r="P20" s="17">
        <v>81472</v>
      </c>
      <c r="Q20" s="17">
        <v>0</v>
      </c>
      <c r="R20" s="17">
        <v>0</v>
      </c>
      <c r="S20" s="12">
        <v>521160</v>
      </c>
      <c r="T20" s="16">
        <v>568</v>
      </c>
      <c r="U20" s="17">
        <v>42459</v>
      </c>
      <c r="V20" s="17">
        <v>36939</v>
      </c>
      <c r="W20" s="17">
        <v>0</v>
      </c>
      <c r="X20" s="17">
        <v>0</v>
      </c>
      <c r="Y20" s="12">
        <v>79966</v>
      </c>
      <c r="Z20" s="16">
        <v>0</v>
      </c>
      <c r="AA20" s="17">
        <v>0</v>
      </c>
      <c r="AB20" s="17">
        <v>0</v>
      </c>
      <c r="AC20" s="17">
        <v>0</v>
      </c>
      <c r="AD20" s="17">
        <v>0</v>
      </c>
      <c r="AE20" s="12">
        <v>0</v>
      </c>
      <c r="AF20" s="16">
        <v>0</v>
      </c>
      <c r="AG20" s="17">
        <v>5376</v>
      </c>
      <c r="AH20" s="17">
        <v>13812</v>
      </c>
      <c r="AI20" s="17">
        <v>0</v>
      </c>
      <c r="AJ20" s="17">
        <v>0</v>
      </c>
      <c r="AK20" s="12">
        <v>19188</v>
      </c>
      <c r="AL20" s="16">
        <v>0</v>
      </c>
      <c r="AM20" s="17">
        <v>0</v>
      </c>
      <c r="AN20" s="17">
        <v>0</v>
      </c>
      <c r="AO20" s="17">
        <v>0</v>
      </c>
      <c r="AP20" s="17">
        <v>0</v>
      </c>
      <c r="AQ20" s="12">
        <v>0</v>
      </c>
      <c r="AR20" s="16">
        <v>124146</v>
      </c>
      <c r="AS20" s="17">
        <v>68442</v>
      </c>
      <c r="AT20" s="17">
        <v>14297</v>
      </c>
      <c r="AU20" s="17">
        <v>0</v>
      </c>
      <c r="AV20" s="17">
        <v>0</v>
      </c>
      <c r="AW20" s="12">
        <v>206885</v>
      </c>
      <c r="AX20" s="16">
        <v>14200</v>
      </c>
      <c r="AY20" s="17">
        <v>52830</v>
      </c>
      <c r="AZ20" s="17">
        <v>528907</v>
      </c>
      <c r="BA20" s="17">
        <v>0</v>
      </c>
      <c r="BB20" s="17">
        <v>0</v>
      </c>
      <c r="BC20" s="12">
        <v>595937</v>
      </c>
      <c r="BD20" s="16">
        <v>0</v>
      </c>
      <c r="BE20" s="17">
        <v>-4486</v>
      </c>
      <c r="BF20" s="17">
        <v>144285</v>
      </c>
      <c r="BG20" s="17">
        <v>0</v>
      </c>
      <c r="BH20" s="17">
        <v>0</v>
      </c>
      <c r="BI20" s="12">
        <v>139799</v>
      </c>
      <c r="BJ20" s="16">
        <v>417499</v>
      </c>
      <c r="BK20" s="17">
        <v>155933</v>
      </c>
      <c r="BL20" s="17">
        <v>570372</v>
      </c>
      <c r="BM20" s="17">
        <v>7667</v>
      </c>
      <c r="BN20" s="17">
        <v>0</v>
      </c>
      <c r="BO20" s="12">
        <v>1151471</v>
      </c>
    </row>
    <row r="21" spans="1:67" x14ac:dyDescent="0.3">
      <c r="A21" s="4" t="s">
        <v>11</v>
      </c>
      <c r="B21" s="92">
        <v>5848880.5800000001</v>
      </c>
      <c r="C21" s="87">
        <v>4370885.95</v>
      </c>
      <c r="D21" s="87">
        <v>2678382.44</v>
      </c>
      <c r="E21" s="87">
        <v>71611.14</v>
      </c>
      <c r="F21" s="87">
        <v>0</v>
      </c>
      <c r="G21" s="93">
        <v>12969760.109999999</v>
      </c>
      <c r="H21" s="16">
        <v>2332270.2999999998</v>
      </c>
      <c r="I21" s="17">
        <v>2422871.0699999998</v>
      </c>
      <c r="J21" s="17">
        <v>1712050.72</v>
      </c>
      <c r="K21" s="17">
        <v>9619.51</v>
      </c>
      <c r="L21" s="17">
        <v>0</v>
      </c>
      <c r="M21" s="12">
        <v>6476811.5999999987</v>
      </c>
      <c r="N21" s="16">
        <v>2481045.77</v>
      </c>
      <c r="O21" s="17">
        <v>1028018.56</v>
      </c>
      <c r="P21" s="17">
        <v>351808.04</v>
      </c>
      <c r="Q21" s="17">
        <v>0</v>
      </c>
      <c r="R21" s="17">
        <v>0</v>
      </c>
      <c r="S21" s="12">
        <v>3860872.37</v>
      </c>
      <c r="T21" s="16">
        <v>0</v>
      </c>
      <c r="U21" s="17">
        <v>0</v>
      </c>
      <c r="V21" s="17">
        <v>0</v>
      </c>
      <c r="W21" s="17">
        <v>0</v>
      </c>
      <c r="X21" s="17">
        <v>0</v>
      </c>
      <c r="Y21" s="12">
        <v>0</v>
      </c>
      <c r="Z21" s="16">
        <v>0</v>
      </c>
      <c r="AA21" s="17">
        <v>0</v>
      </c>
      <c r="AB21" s="17">
        <v>0</v>
      </c>
      <c r="AC21" s="17">
        <v>0</v>
      </c>
      <c r="AD21" s="17">
        <v>0</v>
      </c>
      <c r="AE21" s="12">
        <v>0</v>
      </c>
      <c r="AF21" s="16">
        <v>0</v>
      </c>
      <c r="AG21" s="17">
        <v>6041.87</v>
      </c>
      <c r="AH21" s="17">
        <v>20885.650000000001</v>
      </c>
      <c r="AI21" s="17">
        <v>0</v>
      </c>
      <c r="AJ21" s="17">
        <v>0</v>
      </c>
      <c r="AK21" s="12">
        <v>26927.52</v>
      </c>
      <c r="AL21" s="16">
        <v>0</v>
      </c>
      <c r="AM21" s="17">
        <v>24759.94</v>
      </c>
      <c r="AN21" s="17">
        <v>103811.87</v>
      </c>
      <c r="AO21" s="17">
        <v>0</v>
      </c>
      <c r="AP21" s="17">
        <v>0</v>
      </c>
      <c r="AQ21" s="12">
        <v>128571.81</v>
      </c>
      <c r="AR21" s="16">
        <v>1035564.51</v>
      </c>
      <c r="AS21" s="17">
        <v>669801.22</v>
      </c>
      <c r="AT21" s="17">
        <v>259128.29</v>
      </c>
      <c r="AU21" s="17">
        <v>0</v>
      </c>
      <c r="AV21" s="17">
        <v>0</v>
      </c>
      <c r="AW21" s="12">
        <v>1964494.02</v>
      </c>
      <c r="AX21" s="16">
        <v>0</v>
      </c>
      <c r="AY21" s="17">
        <v>219393.29</v>
      </c>
      <c r="AZ21" s="17">
        <v>230697.87</v>
      </c>
      <c r="BA21" s="17">
        <v>61991.63</v>
      </c>
      <c r="BB21" s="17">
        <v>0</v>
      </c>
      <c r="BC21" s="12">
        <v>512082.79000000004</v>
      </c>
      <c r="BD21" s="16">
        <v>0</v>
      </c>
      <c r="BE21" s="17">
        <v>0</v>
      </c>
      <c r="BF21" s="17">
        <v>0</v>
      </c>
      <c r="BG21" s="17">
        <v>0</v>
      </c>
      <c r="BH21" s="17">
        <v>0</v>
      </c>
      <c r="BI21" s="12">
        <v>0</v>
      </c>
      <c r="BJ21" s="16">
        <v>0</v>
      </c>
      <c r="BK21" s="17">
        <v>0</v>
      </c>
      <c r="BL21" s="17">
        <v>0</v>
      </c>
      <c r="BM21" s="17">
        <v>0</v>
      </c>
      <c r="BN21" s="17">
        <v>0</v>
      </c>
      <c r="BO21" s="12">
        <v>0</v>
      </c>
    </row>
    <row r="22" spans="1:67" x14ac:dyDescent="0.3">
      <c r="A22" s="4" t="s">
        <v>12</v>
      </c>
      <c r="B22" s="92">
        <v>3088478.8200000008</v>
      </c>
      <c r="C22" s="87">
        <v>17364541.950000014</v>
      </c>
      <c r="D22" s="87">
        <v>6876412.2260000026</v>
      </c>
      <c r="E22" s="87">
        <v>52265.27</v>
      </c>
      <c r="F22" s="87">
        <v>58616.4</v>
      </c>
      <c r="G22" s="93">
        <v>27440314.666000009</v>
      </c>
      <c r="H22" s="16">
        <v>936383.67000000027</v>
      </c>
      <c r="I22" s="17">
        <v>4994822.1500000134</v>
      </c>
      <c r="J22" s="17">
        <v>4410714.6486000046</v>
      </c>
      <c r="K22" s="17">
        <v>0</v>
      </c>
      <c r="L22" s="17">
        <v>0</v>
      </c>
      <c r="M22" s="12">
        <v>10341920.468600018</v>
      </c>
      <c r="N22" s="16">
        <v>840762.65999999992</v>
      </c>
      <c r="O22" s="17">
        <v>6459615.4699999988</v>
      </c>
      <c r="P22" s="17">
        <v>1050160.2701000001</v>
      </c>
      <c r="Q22" s="17">
        <v>49696.009999999995</v>
      </c>
      <c r="R22" s="17">
        <v>3500</v>
      </c>
      <c r="S22" s="12">
        <v>8403734.4101</v>
      </c>
      <c r="T22" s="16">
        <v>0</v>
      </c>
      <c r="U22" s="17">
        <v>0</v>
      </c>
      <c r="V22" s="17">
        <v>6152.1584000000003</v>
      </c>
      <c r="W22" s="17">
        <v>0</v>
      </c>
      <c r="X22" s="17">
        <v>0</v>
      </c>
      <c r="Y22" s="12">
        <v>6152.1584000000003</v>
      </c>
      <c r="Z22" s="16">
        <v>0</v>
      </c>
      <c r="AA22" s="17">
        <v>51482.21</v>
      </c>
      <c r="AB22" s="17">
        <v>16663.0023</v>
      </c>
      <c r="AC22" s="17">
        <v>0</v>
      </c>
      <c r="AD22" s="17">
        <v>0</v>
      </c>
      <c r="AE22" s="12">
        <v>68145.212299999999</v>
      </c>
      <c r="AF22" s="16">
        <v>0</v>
      </c>
      <c r="AG22" s="17">
        <v>32882.99</v>
      </c>
      <c r="AH22" s="17">
        <v>155105.61260000002</v>
      </c>
      <c r="AI22" s="17">
        <v>0</v>
      </c>
      <c r="AJ22" s="17">
        <v>0</v>
      </c>
      <c r="AK22" s="12">
        <v>187988.60260000001</v>
      </c>
      <c r="AL22" s="16">
        <v>169011.59</v>
      </c>
      <c r="AM22" s="17">
        <v>2167.64</v>
      </c>
      <c r="AN22" s="17">
        <v>243100.53969999999</v>
      </c>
      <c r="AO22" s="17">
        <v>0</v>
      </c>
      <c r="AP22" s="17">
        <v>499.75</v>
      </c>
      <c r="AQ22" s="12">
        <v>414779.5197</v>
      </c>
      <c r="AR22" s="16">
        <v>42743.340000000004</v>
      </c>
      <c r="AS22" s="17">
        <v>4580601.58</v>
      </c>
      <c r="AT22" s="17">
        <v>25555.685300000001</v>
      </c>
      <c r="AU22" s="17">
        <v>0</v>
      </c>
      <c r="AV22" s="17">
        <v>0</v>
      </c>
      <c r="AW22" s="12">
        <v>4648900.6052999999</v>
      </c>
      <c r="AX22" s="16">
        <v>618039.80000000005</v>
      </c>
      <c r="AY22" s="17">
        <v>1129133.6200000001</v>
      </c>
      <c r="AZ22" s="17">
        <v>918090.78379999881</v>
      </c>
      <c r="BA22" s="17">
        <v>2569.2600000000002</v>
      </c>
      <c r="BB22" s="17">
        <v>48481.200000000004</v>
      </c>
      <c r="BC22" s="12">
        <v>2716314.6637999988</v>
      </c>
      <c r="BD22" s="16">
        <v>171519.97</v>
      </c>
      <c r="BE22" s="17">
        <v>94029.48000000001</v>
      </c>
      <c r="BF22" s="17">
        <v>0</v>
      </c>
      <c r="BG22" s="17">
        <v>0</v>
      </c>
      <c r="BH22" s="17">
        <v>135.44999999999999</v>
      </c>
      <c r="BI22" s="12">
        <v>265684.90000000002</v>
      </c>
      <c r="BJ22" s="16">
        <v>310017.78999999998</v>
      </c>
      <c r="BK22" s="17">
        <v>19806.810000000001</v>
      </c>
      <c r="BL22" s="17">
        <v>50869.525200000004</v>
      </c>
      <c r="BM22" s="17">
        <v>0</v>
      </c>
      <c r="BN22" s="17">
        <v>6000</v>
      </c>
      <c r="BO22" s="12">
        <v>386694.12520000001</v>
      </c>
    </row>
    <row r="23" spans="1:67" x14ac:dyDescent="0.3">
      <c r="A23" s="4" t="s">
        <v>13</v>
      </c>
      <c r="B23" s="92">
        <v>20079048</v>
      </c>
      <c r="C23" s="87">
        <v>34470420</v>
      </c>
      <c r="D23" s="87">
        <v>24523917</v>
      </c>
      <c r="E23" s="87">
        <v>0</v>
      </c>
      <c r="F23" s="87">
        <v>10142307</v>
      </c>
      <c r="G23" s="93">
        <v>89215692</v>
      </c>
      <c r="H23" s="16">
        <v>1207730</v>
      </c>
      <c r="I23" s="17">
        <v>6842150</v>
      </c>
      <c r="J23" s="17">
        <v>17071716</v>
      </c>
      <c r="K23" s="17">
        <v>0</v>
      </c>
      <c r="L23" s="17">
        <v>0</v>
      </c>
      <c r="M23" s="12">
        <v>25121596</v>
      </c>
      <c r="N23" s="16">
        <v>7070888</v>
      </c>
      <c r="O23" s="17">
        <v>14571030</v>
      </c>
      <c r="P23" s="17">
        <v>4242990</v>
      </c>
      <c r="Q23" s="17">
        <v>0</v>
      </c>
      <c r="R23" s="17">
        <v>0</v>
      </c>
      <c r="S23" s="12">
        <v>25884908</v>
      </c>
      <c r="T23" s="16">
        <v>0</v>
      </c>
      <c r="U23" s="17">
        <v>0</v>
      </c>
      <c r="V23" s="17">
        <v>0</v>
      </c>
      <c r="W23" s="17">
        <v>0</v>
      </c>
      <c r="X23" s="17">
        <v>0</v>
      </c>
      <c r="Y23" s="12">
        <v>0</v>
      </c>
      <c r="Z23" s="16">
        <v>585299</v>
      </c>
      <c r="AA23" s="17">
        <v>540812</v>
      </c>
      <c r="AB23" s="17">
        <v>34743</v>
      </c>
      <c r="AC23" s="17">
        <v>0</v>
      </c>
      <c r="AD23" s="17">
        <v>0</v>
      </c>
      <c r="AE23" s="12">
        <v>1160854</v>
      </c>
      <c r="AF23" s="16">
        <v>517306</v>
      </c>
      <c r="AG23" s="17">
        <v>208921</v>
      </c>
      <c r="AH23" s="17">
        <v>107886</v>
      </c>
      <c r="AI23" s="17">
        <v>0</v>
      </c>
      <c r="AJ23" s="17">
        <v>0</v>
      </c>
      <c r="AK23" s="12">
        <v>834113</v>
      </c>
      <c r="AL23" s="16">
        <v>704581</v>
      </c>
      <c r="AM23" s="17">
        <v>30883</v>
      </c>
      <c r="AN23" s="17">
        <v>434653</v>
      </c>
      <c r="AO23" s="17">
        <v>0</v>
      </c>
      <c r="AP23" s="17">
        <v>334</v>
      </c>
      <c r="AQ23" s="12">
        <v>1170451</v>
      </c>
      <c r="AR23" s="16">
        <v>748954</v>
      </c>
      <c r="AS23" s="17">
        <v>1615903</v>
      </c>
      <c r="AT23" s="17">
        <v>735812</v>
      </c>
      <c r="AU23" s="17">
        <v>0</v>
      </c>
      <c r="AV23" s="17">
        <v>6614090</v>
      </c>
      <c r="AW23" s="12">
        <v>9714759</v>
      </c>
      <c r="AX23" s="16">
        <v>4877007</v>
      </c>
      <c r="AY23" s="17">
        <v>6259018</v>
      </c>
      <c r="AZ23" s="17">
        <v>1588110</v>
      </c>
      <c r="BA23" s="17">
        <v>0</v>
      </c>
      <c r="BB23" s="17">
        <v>0</v>
      </c>
      <c r="BC23" s="12">
        <v>12724135</v>
      </c>
      <c r="BD23" s="16">
        <v>3688044</v>
      </c>
      <c r="BE23" s="17">
        <v>4056970</v>
      </c>
      <c r="BF23" s="17">
        <v>0</v>
      </c>
      <c r="BG23" s="17">
        <v>0</v>
      </c>
      <c r="BH23" s="17">
        <v>3124023</v>
      </c>
      <c r="BI23" s="12">
        <v>10869037</v>
      </c>
      <c r="BJ23" s="16">
        <v>679239</v>
      </c>
      <c r="BK23" s="17">
        <v>344733</v>
      </c>
      <c r="BL23" s="17">
        <v>308007</v>
      </c>
      <c r="BM23" s="17">
        <v>0</v>
      </c>
      <c r="BN23" s="17">
        <v>403860</v>
      </c>
      <c r="BO23" s="12">
        <v>1735839</v>
      </c>
    </row>
    <row r="24" spans="1:67" x14ac:dyDescent="0.3">
      <c r="A24" s="4" t="s">
        <v>14</v>
      </c>
      <c r="B24" s="92">
        <v>1005402</v>
      </c>
      <c r="C24" s="87">
        <v>3359298</v>
      </c>
      <c r="D24" s="87">
        <v>607108</v>
      </c>
      <c r="E24" s="87">
        <v>0</v>
      </c>
      <c r="F24" s="87">
        <v>0</v>
      </c>
      <c r="G24" s="93">
        <v>4971808</v>
      </c>
      <c r="H24" s="16">
        <v>342975</v>
      </c>
      <c r="I24" s="17">
        <v>1718751</v>
      </c>
      <c r="J24" s="17">
        <v>600640</v>
      </c>
      <c r="K24" s="17">
        <v>0</v>
      </c>
      <c r="L24" s="17">
        <v>0</v>
      </c>
      <c r="M24" s="12">
        <v>2662366</v>
      </c>
      <c r="N24" s="16">
        <v>0</v>
      </c>
      <c r="O24" s="17">
        <v>1014252</v>
      </c>
      <c r="P24" s="17">
        <v>0</v>
      </c>
      <c r="Q24" s="17">
        <v>0</v>
      </c>
      <c r="R24" s="17">
        <v>0</v>
      </c>
      <c r="S24" s="12">
        <v>1014252</v>
      </c>
      <c r="T24" s="16">
        <v>0</v>
      </c>
      <c r="U24" s="17">
        <v>0</v>
      </c>
      <c r="V24" s="17">
        <v>0</v>
      </c>
      <c r="W24" s="17">
        <v>0</v>
      </c>
      <c r="X24" s="17">
        <v>0</v>
      </c>
      <c r="Y24" s="12">
        <v>0</v>
      </c>
      <c r="Z24" s="16">
        <v>175280</v>
      </c>
      <c r="AA24" s="17">
        <v>60087</v>
      </c>
      <c r="AB24" s="17">
        <v>0</v>
      </c>
      <c r="AC24" s="17">
        <v>0</v>
      </c>
      <c r="AD24" s="17">
        <v>0</v>
      </c>
      <c r="AE24" s="12">
        <v>235367</v>
      </c>
      <c r="AF24" s="16">
        <v>0</v>
      </c>
      <c r="AG24" s="17">
        <v>362237</v>
      </c>
      <c r="AH24" s="17">
        <v>6468</v>
      </c>
      <c r="AI24" s="17">
        <v>0</v>
      </c>
      <c r="AJ24" s="17">
        <v>0</v>
      </c>
      <c r="AK24" s="12">
        <v>368705</v>
      </c>
      <c r="AL24" s="16">
        <v>0</v>
      </c>
      <c r="AM24" s="17">
        <v>0</v>
      </c>
      <c r="AN24" s="17">
        <v>0</v>
      </c>
      <c r="AO24" s="17">
        <v>0</v>
      </c>
      <c r="AP24" s="17">
        <v>0</v>
      </c>
      <c r="AQ24" s="12">
        <v>0</v>
      </c>
      <c r="AR24" s="16">
        <v>487147</v>
      </c>
      <c r="AS24" s="17">
        <v>172710</v>
      </c>
      <c r="AT24" s="17">
        <v>0</v>
      </c>
      <c r="AU24" s="17">
        <v>0</v>
      </c>
      <c r="AV24" s="17">
        <v>0</v>
      </c>
      <c r="AW24" s="12">
        <v>659857</v>
      </c>
      <c r="AX24" s="16">
        <v>0</v>
      </c>
      <c r="AY24" s="17">
        <v>31261</v>
      </c>
      <c r="AZ24" s="17">
        <v>0</v>
      </c>
      <c r="BA24" s="17">
        <v>0</v>
      </c>
      <c r="BB24" s="17">
        <v>0</v>
      </c>
      <c r="BC24" s="12">
        <v>31261</v>
      </c>
      <c r="BD24" s="16">
        <v>0</v>
      </c>
      <c r="BE24" s="17">
        <v>0</v>
      </c>
      <c r="BF24" s="17">
        <v>0</v>
      </c>
      <c r="BG24" s="17">
        <v>0</v>
      </c>
      <c r="BH24" s="17">
        <v>0</v>
      </c>
      <c r="BI24" s="12">
        <v>0</v>
      </c>
      <c r="BJ24" s="16">
        <v>0</v>
      </c>
      <c r="BK24" s="17">
        <v>0</v>
      </c>
      <c r="BL24" s="17">
        <v>0</v>
      </c>
      <c r="BM24" s="17">
        <v>0</v>
      </c>
      <c r="BN24" s="17">
        <v>0</v>
      </c>
      <c r="BO24" s="12">
        <v>0</v>
      </c>
    </row>
    <row r="25" spans="1:67" x14ac:dyDescent="0.3">
      <c r="A25" s="4" t="s">
        <v>15</v>
      </c>
      <c r="B25" s="92">
        <v>4596777.0999999996</v>
      </c>
      <c r="C25" s="87">
        <v>2898103.0700000003</v>
      </c>
      <c r="D25" s="87">
        <v>0</v>
      </c>
      <c r="E25" s="87">
        <v>1051.06</v>
      </c>
      <c r="F25" s="87">
        <v>349467.22000000003</v>
      </c>
      <c r="G25" s="93">
        <v>7845398.4500000002</v>
      </c>
      <c r="H25" s="16">
        <v>1492048.7200000002</v>
      </c>
      <c r="I25" s="17">
        <v>169714.36000000002</v>
      </c>
      <c r="J25" s="17">
        <v>0</v>
      </c>
      <c r="K25" s="17">
        <v>1051.06</v>
      </c>
      <c r="L25" s="17">
        <v>215836</v>
      </c>
      <c r="M25" s="12">
        <v>1878650.1400000004</v>
      </c>
      <c r="N25" s="16">
        <v>1143222.4599999995</v>
      </c>
      <c r="O25" s="17">
        <v>1028157.5100000004</v>
      </c>
      <c r="P25" s="17">
        <v>0</v>
      </c>
      <c r="Q25" s="17">
        <v>0</v>
      </c>
      <c r="R25" s="17">
        <v>0</v>
      </c>
      <c r="S25" s="12">
        <v>2171379.9699999997</v>
      </c>
      <c r="T25" s="16">
        <v>770574.43</v>
      </c>
      <c r="U25" s="17">
        <v>530273.77</v>
      </c>
      <c r="V25" s="17">
        <v>0</v>
      </c>
      <c r="W25" s="17">
        <v>0</v>
      </c>
      <c r="X25" s="17">
        <v>64000</v>
      </c>
      <c r="Y25" s="12">
        <v>1364848.2000000002</v>
      </c>
      <c r="Z25" s="16">
        <v>0</v>
      </c>
      <c r="AA25" s="17">
        <v>0</v>
      </c>
      <c r="AB25" s="17">
        <v>0</v>
      </c>
      <c r="AC25" s="17">
        <v>0</v>
      </c>
      <c r="AD25" s="17">
        <v>0</v>
      </c>
      <c r="AE25" s="12">
        <v>0</v>
      </c>
      <c r="AF25" s="16">
        <v>0</v>
      </c>
      <c r="AG25" s="17">
        <v>0</v>
      </c>
      <c r="AH25" s="17">
        <v>0</v>
      </c>
      <c r="AI25" s="17">
        <v>0</v>
      </c>
      <c r="AJ25" s="17">
        <v>0</v>
      </c>
      <c r="AK25" s="12">
        <v>0</v>
      </c>
      <c r="AL25" s="16">
        <v>493186.20000000007</v>
      </c>
      <c r="AM25" s="17">
        <v>212533.82999999996</v>
      </c>
      <c r="AN25" s="17">
        <v>0</v>
      </c>
      <c r="AO25" s="17">
        <v>0</v>
      </c>
      <c r="AP25" s="17">
        <v>17832.129999999997</v>
      </c>
      <c r="AQ25" s="12">
        <v>723552.16</v>
      </c>
      <c r="AR25" s="16">
        <v>0</v>
      </c>
      <c r="AS25" s="17">
        <v>821557.33</v>
      </c>
      <c r="AT25" s="17">
        <v>0</v>
      </c>
      <c r="AU25" s="17">
        <v>0</v>
      </c>
      <c r="AV25" s="17">
        <v>1998.5899999999997</v>
      </c>
      <c r="AW25" s="12">
        <v>823555.91999999993</v>
      </c>
      <c r="AX25" s="16">
        <v>0</v>
      </c>
      <c r="AY25" s="17">
        <v>0</v>
      </c>
      <c r="AZ25" s="17">
        <v>0</v>
      </c>
      <c r="BA25" s="17">
        <v>0</v>
      </c>
      <c r="BB25" s="17">
        <v>0</v>
      </c>
      <c r="BC25" s="12">
        <v>0</v>
      </c>
      <c r="BD25" s="16">
        <v>100532.57999999999</v>
      </c>
      <c r="BE25" s="17">
        <v>38443.639999999992</v>
      </c>
      <c r="BF25" s="17">
        <v>0</v>
      </c>
      <c r="BG25" s="17">
        <v>0</v>
      </c>
      <c r="BH25" s="17">
        <v>0</v>
      </c>
      <c r="BI25" s="12">
        <v>138976.21999999997</v>
      </c>
      <c r="BJ25" s="16">
        <v>597212.71</v>
      </c>
      <c r="BK25" s="17">
        <v>97422.63</v>
      </c>
      <c r="BL25" s="17">
        <v>0</v>
      </c>
      <c r="BM25" s="17">
        <v>0</v>
      </c>
      <c r="BN25" s="17">
        <v>49800.5</v>
      </c>
      <c r="BO25" s="12">
        <v>744435.84</v>
      </c>
    </row>
    <row r="26" spans="1:67" x14ac:dyDescent="0.3">
      <c r="A26" s="4" t="s">
        <v>16</v>
      </c>
      <c r="B26" s="92">
        <v>2297633.7000000002</v>
      </c>
      <c r="C26" s="87">
        <v>2563259</v>
      </c>
      <c r="D26" s="87">
        <v>1069153</v>
      </c>
      <c r="E26" s="87">
        <v>0</v>
      </c>
      <c r="F26" s="87">
        <v>1114328</v>
      </c>
      <c r="G26" s="93">
        <v>7044373.7000000002</v>
      </c>
      <c r="H26" s="16">
        <v>187899</v>
      </c>
      <c r="I26" s="17">
        <v>838782</v>
      </c>
      <c r="J26" s="17">
        <v>343080</v>
      </c>
      <c r="K26" s="17">
        <v>0</v>
      </c>
      <c r="L26" s="17">
        <v>691638</v>
      </c>
      <c r="M26" s="12">
        <v>2061399</v>
      </c>
      <c r="N26" s="16">
        <v>1175348</v>
      </c>
      <c r="O26" s="17">
        <v>1267357</v>
      </c>
      <c r="P26" s="17">
        <v>3647</v>
      </c>
      <c r="Q26" s="17">
        <v>0</v>
      </c>
      <c r="R26" s="17">
        <v>41954</v>
      </c>
      <c r="S26" s="12">
        <v>2488306</v>
      </c>
      <c r="T26" s="16">
        <v>0</v>
      </c>
      <c r="U26" s="17">
        <v>0</v>
      </c>
      <c r="V26" s="17">
        <v>6597</v>
      </c>
      <c r="W26" s="17">
        <v>0</v>
      </c>
      <c r="X26" s="17">
        <v>0</v>
      </c>
      <c r="Y26" s="12">
        <v>6597</v>
      </c>
      <c r="Z26" s="16">
        <v>0</v>
      </c>
      <c r="AA26" s="17">
        <v>0</v>
      </c>
      <c r="AB26" s="17">
        <v>0</v>
      </c>
      <c r="AC26" s="17">
        <v>0</v>
      </c>
      <c r="AD26" s="17">
        <v>0</v>
      </c>
      <c r="AE26" s="12">
        <v>0</v>
      </c>
      <c r="AF26" s="16">
        <v>0</v>
      </c>
      <c r="AG26" s="17">
        <v>0</v>
      </c>
      <c r="AH26" s="17">
        <v>135577</v>
      </c>
      <c r="AI26" s="17">
        <v>0</v>
      </c>
      <c r="AJ26" s="17">
        <v>0</v>
      </c>
      <c r="AK26" s="12">
        <v>135577</v>
      </c>
      <c r="AL26" s="16">
        <v>2553.6999999999998</v>
      </c>
      <c r="AM26" s="17">
        <v>22689</v>
      </c>
      <c r="AN26" s="17">
        <v>0</v>
      </c>
      <c r="AO26" s="17">
        <v>0</v>
      </c>
      <c r="AP26" s="17">
        <v>16950</v>
      </c>
      <c r="AQ26" s="12">
        <v>42192.7</v>
      </c>
      <c r="AR26" s="16">
        <v>298306</v>
      </c>
      <c r="AS26" s="17">
        <v>105872</v>
      </c>
      <c r="AT26" s="17">
        <v>36416</v>
      </c>
      <c r="AU26" s="17">
        <v>0</v>
      </c>
      <c r="AV26" s="17">
        <v>226332</v>
      </c>
      <c r="AW26" s="12">
        <v>666926</v>
      </c>
      <c r="AX26" s="16">
        <v>178943</v>
      </c>
      <c r="AY26" s="17">
        <v>292998</v>
      </c>
      <c r="AZ26" s="17">
        <v>543836</v>
      </c>
      <c r="BA26" s="17">
        <v>0</v>
      </c>
      <c r="BB26" s="17">
        <v>131229</v>
      </c>
      <c r="BC26" s="12">
        <v>1147006</v>
      </c>
      <c r="BD26" s="16">
        <v>24027</v>
      </c>
      <c r="BE26" s="17">
        <v>12901</v>
      </c>
      <c r="BF26" s="17">
        <v>0</v>
      </c>
      <c r="BG26" s="17">
        <v>0</v>
      </c>
      <c r="BH26" s="17">
        <v>6225</v>
      </c>
      <c r="BI26" s="12">
        <v>43153</v>
      </c>
      <c r="BJ26" s="16">
        <v>430557</v>
      </c>
      <c r="BK26" s="17">
        <v>22660</v>
      </c>
      <c r="BL26" s="17">
        <v>0</v>
      </c>
      <c r="BM26" s="17">
        <v>0</v>
      </c>
      <c r="BN26" s="17">
        <v>0</v>
      </c>
      <c r="BO26" s="12">
        <v>453217</v>
      </c>
    </row>
    <row r="27" spans="1:67" x14ac:dyDescent="0.3">
      <c r="A27" s="4" t="s">
        <v>17</v>
      </c>
      <c r="B27" s="92">
        <v>20979554</v>
      </c>
      <c r="C27" s="87">
        <v>10282998</v>
      </c>
      <c r="D27" s="87">
        <v>10585155</v>
      </c>
      <c r="E27" s="87">
        <v>0</v>
      </c>
      <c r="F27" s="87">
        <v>511226</v>
      </c>
      <c r="G27" s="93">
        <v>42358933</v>
      </c>
      <c r="H27" s="16">
        <v>3945520</v>
      </c>
      <c r="I27" s="17">
        <v>3748780</v>
      </c>
      <c r="J27" s="17">
        <v>2853372</v>
      </c>
      <c r="K27" s="17">
        <v>0</v>
      </c>
      <c r="L27" s="17">
        <v>0</v>
      </c>
      <c r="M27" s="12">
        <v>10547672</v>
      </c>
      <c r="N27" s="16">
        <v>4282889</v>
      </c>
      <c r="O27" s="17">
        <v>2798956</v>
      </c>
      <c r="P27" s="17">
        <v>4874826</v>
      </c>
      <c r="Q27" s="17">
        <v>0</v>
      </c>
      <c r="R27" s="17">
        <v>476414</v>
      </c>
      <c r="S27" s="12">
        <v>12433085</v>
      </c>
      <c r="T27" s="16">
        <v>0</v>
      </c>
      <c r="U27" s="17">
        <v>0</v>
      </c>
      <c r="V27" s="17">
        <v>0</v>
      </c>
      <c r="W27" s="17">
        <v>0</v>
      </c>
      <c r="X27" s="17">
        <v>0</v>
      </c>
      <c r="Y27" s="12">
        <v>0</v>
      </c>
      <c r="Z27" s="16">
        <v>1533</v>
      </c>
      <c r="AA27" s="17">
        <v>14302</v>
      </c>
      <c r="AB27" s="17">
        <v>16059</v>
      </c>
      <c r="AC27" s="17">
        <v>0</v>
      </c>
      <c r="AD27" s="17">
        <v>0</v>
      </c>
      <c r="AE27" s="12">
        <v>31894</v>
      </c>
      <c r="AF27" s="16">
        <v>1955692</v>
      </c>
      <c r="AG27" s="17">
        <v>505241</v>
      </c>
      <c r="AH27" s="17">
        <v>92463</v>
      </c>
      <c r="AI27" s="17">
        <v>0</v>
      </c>
      <c r="AJ27" s="17">
        <v>0</v>
      </c>
      <c r="AK27" s="12">
        <v>2553396</v>
      </c>
      <c r="AL27" s="16">
        <v>1195097</v>
      </c>
      <c r="AM27" s="17">
        <v>267736</v>
      </c>
      <c r="AN27" s="17">
        <v>207631</v>
      </c>
      <c r="AO27" s="17">
        <v>0</v>
      </c>
      <c r="AP27" s="17">
        <v>850</v>
      </c>
      <c r="AQ27" s="12">
        <v>1671314</v>
      </c>
      <c r="AR27" s="16">
        <v>4607841</v>
      </c>
      <c r="AS27" s="17">
        <v>749206</v>
      </c>
      <c r="AT27" s="17">
        <v>883537</v>
      </c>
      <c r="AU27" s="17">
        <v>0</v>
      </c>
      <c r="AV27" s="17">
        <v>0</v>
      </c>
      <c r="AW27" s="12">
        <v>6240584</v>
      </c>
      <c r="AX27" s="16">
        <v>1397572</v>
      </c>
      <c r="AY27" s="17">
        <v>593906</v>
      </c>
      <c r="AZ27" s="17">
        <v>1514763</v>
      </c>
      <c r="BA27" s="17">
        <v>0</v>
      </c>
      <c r="BB27" s="17">
        <v>0</v>
      </c>
      <c r="BC27" s="12">
        <v>3506241</v>
      </c>
      <c r="BD27" s="16">
        <v>1532604</v>
      </c>
      <c r="BE27" s="17">
        <v>666142</v>
      </c>
      <c r="BF27" s="17">
        <v>0</v>
      </c>
      <c r="BG27" s="17">
        <v>0</v>
      </c>
      <c r="BH27" s="17">
        <v>33962</v>
      </c>
      <c r="BI27" s="12">
        <v>2232708</v>
      </c>
      <c r="BJ27" s="16">
        <v>2060806</v>
      </c>
      <c r="BK27" s="17">
        <v>938729</v>
      </c>
      <c r="BL27" s="17">
        <v>142504</v>
      </c>
      <c r="BM27" s="17">
        <v>0</v>
      </c>
      <c r="BN27" s="17">
        <v>0</v>
      </c>
      <c r="BO27" s="12">
        <v>3142039</v>
      </c>
    </row>
    <row r="28" spans="1:67" x14ac:dyDescent="0.3">
      <c r="A28" s="4" t="s">
        <v>18</v>
      </c>
      <c r="B28" s="92">
        <v>8936593</v>
      </c>
      <c r="C28" s="87">
        <v>7147744</v>
      </c>
      <c r="D28" s="87">
        <v>4768232</v>
      </c>
      <c r="E28" s="87">
        <v>0</v>
      </c>
      <c r="F28" s="87">
        <v>93074</v>
      </c>
      <c r="G28" s="93">
        <v>20945643</v>
      </c>
      <c r="H28" s="16">
        <v>3602041</v>
      </c>
      <c r="I28" s="17">
        <v>3126033</v>
      </c>
      <c r="J28" s="17">
        <v>2223178</v>
      </c>
      <c r="K28" s="17">
        <v>0</v>
      </c>
      <c r="L28" s="17">
        <v>51805</v>
      </c>
      <c r="M28" s="12">
        <v>9003057</v>
      </c>
      <c r="N28" s="16">
        <v>3501770</v>
      </c>
      <c r="O28" s="17">
        <v>2171987</v>
      </c>
      <c r="P28" s="17">
        <v>312567</v>
      </c>
      <c r="Q28" s="17">
        <v>0</v>
      </c>
      <c r="R28" s="17">
        <v>655</v>
      </c>
      <c r="S28" s="12">
        <v>5986979</v>
      </c>
      <c r="T28" s="16">
        <v>356065</v>
      </c>
      <c r="U28" s="17">
        <v>784485</v>
      </c>
      <c r="V28" s="17">
        <v>1344709</v>
      </c>
      <c r="W28" s="17">
        <v>0</v>
      </c>
      <c r="X28" s="17">
        <v>6440</v>
      </c>
      <c r="Y28" s="12">
        <v>2491699</v>
      </c>
      <c r="Z28" s="16">
        <v>111972</v>
      </c>
      <c r="AA28" s="17">
        <v>268834</v>
      </c>
      <c r="AB28" s="17">
        <v>71025</v>
      </c>
      <c r="AC28" s="17">
        <v>0</v>
      </c>
      <c r="AD28" s="17">
        <v>809</v>
      </c>
      <c r="AE28" s="12">
        <v>452640</v>
      </c>
      <c r="AF28" s="16">
        <v>0</v>
      </c>
      <c r="AG28" s="17">
        <v>0</v>
      </c>
      <c r="AH28" s="17">
        <v>30234</v>
      </c>
      <c r="AI28" s="17">
        <v>0</v>
      </c>
      <c r="AJ28" s="17">
        <v>0</v>
      </c>
      <c r="AK28" s="12">
        <v>30234</v>
      </c>
      <c r="AL28" s="16">
        <v>473501</v>
      </c>
      <c r="AM28" s="17">
        <v>417091</v>
      </c>
      <c r="AN28" s="17">
        <v>31742</v>
      </c>
      <c r="AO28" s="17">
        <v>0</v>
      </c>
      <c r="AP28" s="17">
        <v>3538</v>
      </c>
      <c r="AQ28" s="12">
        <v>925872</v>
      </c>
      <c r="AR28" s="16">
        <v>879826</v>
      </c>
      <c r="AS28" s="17">
        <v>205819</v>
      </c>
      <c r="AT28" s="17">
        <v>246679</v>
      </c>
      <c r="AU28" s="17">
        <v>0</v>
      </c>
      <c r="AV28" s="17">
        <v>29827</v>
      </c>
      <c r="AW28" s="12">
        <v>1362151</v>
      </c>
      <c r="AX28" s="16">
        <v>11418</v>
      </c>
      <c r="AY28" s="17">
        <v>170635</v>
      </c>
      <c r="AZ28" s="17">
        <v>508098</v>
      </c>
      <c r="BA28" s="17">
        <v>0</v>
      </c>
      <c r="BB28" s="17">
        <v>0</v>
      </c>
      <c r="BC28" s="12">
        <v>690151</v>
      </c>
      <c r="BD28" s="16">
        <v>0</v>
      </c>
      <c r="BE28" s="17">
        <v>0</v>
      </c>
      <c r="BF28" s="17">
        <v>0</v>
      </c>
      <c r="BG28" s="17">
        <v>0</v>
      </c>
      <c r="BH28" s="17">
        <v>0</v>
      </c>
      <c r="BI28" s="12">
        <v>0</v>
      </c>
      <c r="BJ28" s="16">
        <v>0</v>
      </c>
      <c r="BK28" s="17">
        <v>2860</v>
      </c>
      <c r="BL28" s="17">
        <v>0</v>
      </c>
      <c r="BM28" s="17">
        <v>0</v>
      </c>
      <c r="BN28" s="17">
        <v>0</v>
      </c>
      <c r="BO28" s="12">
        <v>2860</v>
      </c>
    </row>
    <row r="29" spans="1:67" x14ac:dyDescent="0.3">
      <c r="A29" s="4" t="s">
        <v>19</v>
      </c>
      <c r="B29" s="92">
        <v>26194762.190000001</v>
      </c>
      <c r="C29" s="87">
        <v>19447263.200000003</v>
      </c>
      <c r="D29" s="87">
        <v>13471866.159999998</v>
      </c>
      <c r="E29" s="87">
        <v>7925.47</v>
      </c>
      <c r="F29" s="87">
        <v>2666032.5499999998</v>
      </c>
      <c r="G29" s="93">
        <v>61787849.570000008</v>
      </c>
      <c r="H29" s="16">
        <v>10379536.949999999</v>
      </c>
      <c r="I29" s="17">
        <v>8075762.71</v>
      </c>
      <c r="J29" s="17">
        <v>9471460.75</v>
      </c>
      <c r="K29" s="17">
        <v>7925.47</v>
      </c>
      <c r="L29" s="17">
        <v>953605.14</v>
      </c>
      <c r="M29" s="12">
        <v>28888291.02</v>
      </c>
      <c r="N29" s="16">
        <v>5925398.5699999994</v>
      </c>
      <c r="O29" s="17">
        <v>6720039.7300000004</v>
      </c>
      <c r="P29" s="17">
        <v>1823730.55</v>
      </c>
      <c r="Q29" s="17">
        <v>0</v>
      </c>
      <c r="R29" s="17">
        <v>1150158.1499999999</v>
      </c>
      <c r="S29" s="12">
        <v>15619327.000000002</v>
      </c>
      <c r="T29" s="16">
        <v>651385.59</v>
      </c>
      <c r="U29" s="17">
        <v>504913.35</v>
      </c>
      <c r="V29" s="17">
        <v>123839.76</v>
      </c>
      <c r="W29" s="17">
        <v>0</v>
      </c>
      <c r="X29" s="17">
        <v>138174.79999999999</v>
      </c>
      <c r="Y29" s="12">
        <v>1418313.5</v>
      </c>
      <c r="Z29" s="16">
        <v>0</v>
      </c>
      <c r="AA29" s="17">
        <v>0</v>
      </c>
      <c r="AB29" s="17">
        <v>0</v>
      </c>
      <c r="AC29" s="17">
        <v>0</v>
      </c>
      <c r="AD29" s="17">
        <v>0</v>
      </c>
      <c r="AE29" s="12">
        <v>0</v>
      </c>
      <c r="AF29" s="16">
        <v>0</v>
      </c>
      <c r="AG29" s="17">
        <v>12156.14</v>
      </c>
      <c r="AH29" s="17">
        <v>38634.26</v>
      </c>
      <c r="AI29" s="17">
        <v>0</v>
      </c>
      <c r="AJ29" s="17">
        <v>616.85</v>
      </c>
      <c r="AK29" s="12">
        <v>51407.25</v>
      </c>
      <c r="AL29" s="16">
        <v>3372104.43</v>
      </c>
      <c r="AM29" s="17">
        <v>1875878.93</v>
      </c>
      <c r="AN29" s="17">
        <v>16060.45</v>
      </c>
      <c r="AO29" s="17">
        <v>0</v>
      </c>
      <c r="AP29" s="17">
        <v>220862.07999999999</v>
      </c>
      <c r="AQ29" s="12">
        <v>5484905.8900000006</v>
      </c>
      <c r="AR29" s="16">
        <v>3642063.46</v>
      </c>
      <c r="AS29" s="17">
        <v>552081.77</v>
      </c>
      <c r="AT29" s="17">
        <v>1710309.92</v>
      </c>
      <c r="AU29" s="17">
        <v>0</v>
      </c>
      <c r="AV29" s="17">
        <v>48768.76</v>
      </c>
      <c r="AW29" s="12">
        <v>5953223.9100000001</v>
      </c>
      <c r="AX29" s="16">
        <v>132530.29999999999</v>
      </c>
      <c r="AY29" s="17">
        <v>89290.61</v>
      </c>
      <c r="AZ29" s="17">
        <v>194159.45</v>
      </c>
      <c r="BA29" s="17">
        <v>0</v>
      </c>
      <c r="BB29" s="17">
        <v>10598</v>
      </c>
      <c r="BC29" s="12">
        <v>426578.36</v>
      </c>
      <c r="BD29" s="16">
        <v>1218115.3500000001</v>
      </c>
      <c r="BE29" s="17">
        <v>1570754.96</v>
      </c>
      <c r="BF29" s="17">
        <v>93671.02</v>
      </c>
      <c r="BG29" s="17">
        <v>0</v>
      </c>
      <c r="BH29" s="17">
        <v>74912.77</v>
      </c>
      <c r="BI29" s="12">
        <v>2957454.1</v>
      </c>
      <c r="BJ29" s="16">
        <v>873627.53999999992</v>
      </c>
      <c r="BK29" s="17">
        <v>46385</v>
      </c>
      <c r="BL29" s="17">
        <v>0</v>
      </c>
      <c r="BM29" s="17">
        <v>0</v>
      </c>
      <c r="BN29" s="17">
        <v>68336</v>
      </c>
      <c r="BO29" s="12">
        <v>988348.53999999992</v>
      </c>
    </row>
    <row r="30" spans="1:67" x14ac:dyDescent="0.3">
      <c r="A30" s="4" t="s">
        <v>20</v>
      </c>
      <c r="B30" s="92">
        <v>1579874</v>
      </c>
      <c r="C30" s="87">
        <v>1452819</v>
      </c>
      <c r="D30" s="87">
        <v>922930</v>
      </c>
      <c r="E30" s="87">
        <v>0</v>
      </c>
      <c r="F30" s="87">
        <v>1563</v>
      </c>
      <c r="G30" s="93">
        <v>3957186</v>
      </c>
      <c r="H30" s="16">
        <v>407255</v>
      </c>
      <c r="I30" s="17">
        <v>819152</v>
      </c>
      <c r="J30" s="17">
        <v>405445</v>
      </c>
      <c r="K30" s="17">
        <v>0</v>
      </c>
      <c r="L30" s="17">
        <v>1563</v>
      </c>
      <c r="M30" s="12">
        <v>1633415</v>
      </c>
      <c r="N30" s="16">
        <v>561260</v>
      </c>
      <c r="O30" s="17">
        <v>286995</v>
      </c>
      <c r="P30" s="17">
        <v>110140</v>
      </c>
      <c r="Q30" s="17">
        <v>0</v>
      </c>
      <c r="R30" s="17">
        <v>0</v>
      </c>
      <c r="S30" s="12">
        <v>958395</v>
      </c>
      <c r="T30" s="16">
        <v>0</v>
      </c>
      <c r="U30" s="17">
        <v>5676</v>
      </c>
      <c r="V30" s="17">
        <v>50000</v>
      </c>
      <c r="W30" s="17">
        <v>0</v>
      </c>
      <c r="X30" s="17">
        <v>0</v>
      </c>
      <c r="Y30" s="12">
        <v>55676</v>
      </c>
      <c r="Z30" s="16">
        <v>0</v>
      </c>
      <c r="AA30" s="17">
        <v>0</v>
      </c>
      <c r="AB30" s="17">
        <v>0</v>
      </c>
      <c r="AC30" s="17">
        <v>0</v>
      </c>
      <c r="AD30" s="17">
        <v>0</v>
      </c>
      <c r="AE30" s="12">
        <v>0</v>
      </c>
      <c r="AF30" s="16">
        <v>242</v>
      </c>
      <c r="AG30" s="17">
        <v>6176</v>
      </c>
      <c r="AH30" s="17">
        <v>13935</v>
      </c>
      <c r="AI30" s="17">
        <v>0</v>
      </c>
      <c r="AJ30" s="17">
        <v>0</v>
      </c>
      <c r="AK30" s="12">
        <v>20353</v>
      </c>
      <c r="AL30" s="16">
        <v>0</v>
      </c>
      <c r="AM30" s="17">
        <v>0</v>
      </c>
      <c r="AN30" s="17">
        <v>0</v>
      </c>
      <c r="AO30" s="17">
        <v>0</v>
      </c>
      <c r="AP30" s="17">
        <v>0</v>
      </c>
      <c r="AQ30" s="12">
        <v>0</v>
      </c>
      <c r="AR30" s="16">
        <v>545107</v>
      </c>
      <c r="AS30" s="17">
        <v>212454</v>
      </c>
      <c r="AT30" s="17">
        <v>128584</v>
      </c>
      <c r="AU30" s="17">
        <v>0</v>
      </c>
      <c r="AV30" s="17">
        <v>0</v>
      </c>
      <c r="AW30" s="12">
        <v>886145</v>
      </c>
      <c r="AX30" s="16">
        <v>8346</v>
      </c>
      <c r="AY30" s="17">
        <v>59154</v>
      </c>
      <c r="AZ30" s="17">
        <v>214826</v>
      </c>
      <c r="BA30" s="17">
        <v>0</v>
      </c>
      <c r="BB30" s="17">
        <v>0</v>
      </c>
      <c r="BC30" s="12">
        <v>282326</v>
      </c>
      <c r="BD30" s="16">
        <v>57664</v>
      </c>
      <c r="BE30" s="17">
        <v>63212</v>
      </c>
      <c r="BF30" s="17">
        <v>0</v>
      </c>
      <c r="BG30" s="17">
        <v>0</v>
      </c>
      <c r="BH30" s="17">
        <v>0</v>
      </c>
      <c r="BI30" s="12">
        <v>120876</v>
      </c>
      <c r="BJ30" s="16">
        <v>0</v>
      </c>
      <c r="BK30" s="17">
        <v>0</v>
      </c>
      <c r="BL30" s="17">
        <v>0</v>
      </c>
      <c r="BM30" s="17">
        <v>0</v>
      </c>
      <c r="BN30" s="17">
        <v>0</v>
      </c>
      <c r="BO30" s="12">
        <v>0</v>
      </c>
    </row>
    <row r="31" spans="1:67" x14ac:dyDescent="0.3">
      <c r="A31" s="4" t="s">
        <v>21</v>
      </c>
      <c r="B31" s="92">
        <v>20588185.289999999</v>
      </c>
      <c r="C31" s="87">
        <v>12841203.41</v>
      </c>
      <c r="D31" s="87">
        <v>10077105.460000001</v>
      </c>
      <c r="E31" s="87">
        <v>17425.7</v>
      </c>
      <c r="F31" s="87">
        <v>1217212.71</v>
      </c>
      <c r="G31" s="93">
        <v>44741132.569999993</v>
      </c>
      <c r="H31" s="16">
        <v>4580493.75</v>
      </c>
      <c r="I31" s="17">
        <v>1356754.17</v>
      </c>
      <c r="J31" s="17">
        <v>5638852.6400000006</v>
      </c>
      <c r="K31" s="17">
        <v>17425.7</v>
      </c>
      <c r="L31" s="17">
        <v>114674.69</v>
      </c>
      <c r="M31" s="12">
        <v>11708200.949999999</v>
      </c>
      <c r="N31" s="16">
        <v>4688423.97</v>
      </c>
      <c r="O31" s="17">
        <v>6689596.0599999996</v>
      </c>
      <c r="P31" s="17">
        <v>3269379.43</v>
      </c>
      <c r="Q31" s="17">
        <v>0</v>
      </c>
      <c r="R31" s="17">
        <v>97507.92</v>
      </c>
      <c r="S31" s="12">
        <v>14744907.379999999</v>
      </c>
      <c r="T31" s="16">
        <v>0</v>
      </c>
      <c r="U31" s="17">
        <v>0</v>
      </c>
      <c r="V31" s="17">
        <v>0</v>
      </c>
      <c r="W31" s="17">
        <v>0</v>
      </c>
      <c r="X31" s="17">
        <v>0</v>
      </c>
      <c r="Y31" s="12">
        <v>0</v>
      </c>
      <c r="Z31" s="16">
        <v>264294.7</v>
      </c>
      <c r="AA31" s="17">
        <v>77891.31</v>
      </c>
      <c r="AB31" s="17">
        <v>0</v>
      </c>
      <c r="AC31" s="17">
        <v>0</v>
      </c>
      <c r="AD31" s="17">
        <v>143139.54</v>
      </c>
      <c r="AE31" s="12">
        <v>485325.55000000005</v>
      </c>
      <c r="AF31" s="16">
        <v>0</v>
      </c>
      <c r="AG31" s="17">
        <v>0</v>
      </c>
      <c r="AH31" s="17">
        <v>13552.56</v>
      </c>
      <c r="AI31" s="17">
        <v>0</v>
      </c>
      <c r="AJ31" s="17">
        <v>0</v>
      </c>
      <c r="AK31" s="12">
        <v>13552.56</v>
      </c>
      <c r="AL31" s="16">
        <v>0</v>
      </c>
      <c r="AM31" s="17">
        <v>0</v>
      </c>
      <c r="AN31" s="17">
        <v>0</v>
      </c>
      <c r="AO31" s="17">
        <v>0</v>
      </c>
      <c r="AP31" s="17">
        <v>0</v>
      </c>
      <c r="AQ31" s="12">
        <v>0</v>
      </c>
      <c r="AR31" s="16">
        <v>3299609.52</v>
      </c>
      <c r="AS31" s="17">
        <v>249216.7</v>
      </c>
      <c r="AT31" s="17">
        <v>209616.1</v>
      </c>
      <c r="AU31" s="17">
        <v>0</v>
      </c>
      <c r="AV31" s="17">
        <v>640.76</v>
      </c>
      <c r="AW31" s="12">
        <v>3759083.08</v>
      </c>
      <c r="AX31" s="16">
        <v>0</v>
      </c>
      <c r="AY31" s="17">
        <v>39038.36</v>
      </c>
      <c r="AZ31" s="17">
        <v>933123.6</v>
      </c>
      <c r="BA31" s="17">
        <v>0</v>
      </c>
      <c r="BB31" s="17">
        <v>-1134.58</v>
      </c>
      <c r="BC31" s="12">
        <v>971027.38</v>
      </c>
      <c r="BD31" s="16">
        <v>754.92</v>
      </c>
      <c r="BE31" s="17">
        <v>800919.23</v>
      </c>
      <c r="BF31" s="17">
        <v>0</v>
      </c>
      <c r="BG31" s="17">
        <v>0</v>
      </c>
      <c r="BH31" s="17">
        <v>74550.039999999994</v>
      </c>
      <c r="BI31" s="12">
        <v>876224.19000000006</v>
      </c>
      <c r="BJ31" s="16">
        <v>7754608.4299999997</v>
      </c>
      <c r="BK31" s="17">
        <v>3627787.58</v>
      </c>
      <c r="BL31" s="17">
        <v>12581.13</v>
      </c>
      <c r="BM31" s="17">
        <v>0</v>
      </c>
      <c r="BN31" s="17">
        <v>787834.34</v>
      </c>
      <c r="BO31" s="12">
        <v>12182811.48</v>
      </c>
    </row>
    <row r="32" spans="1:67" x14ac:dyDescent="0.3">
      <c r="A32" s="4" t="s">
        <v>22</v>
      </c>
      <c r="B32" s="92">
        <v>2332054.62</v>
      </c>
      <c r="C32" s="87">
        <v>3944854.2800000007</v>
      </c>
      <c r="D32" s="87">
        <v>1617657.4533999977</v>
      </c>
      <c r="E32" s="87">
        <v>0</v>
      </c>
      <c r="F32" s="87">
        <v>203637.13</v>
      </c>
      <c r="G32" s="93">
        <v>8098203.4833999984</v>
      </c>
      <c r="H32" s="16">
        <v>208545.12999999998</v>
      </c>
      <c r="I32" s="17">
        <v>1979409.6600000006</v>
      </c>
      <c r="J32" s="17">
        <v>1226194.2775999978</v>
      </c>
      <c r="K32" s="17">
        <v>0</v>
      </c>
      <c r="L32" s="17">
        <v>29277.620000000003</v>
      </c>
      <c r="M32" s="12">
        <v>3443426.6875999984</v>
      </c>
      <c r="N32" s="16">
        <v>657202.68000000005</v>
      </c>
      <c r="O32" s="17">
        <v>634684.65</v>
      </c>
      <c r="P32" s="17">
        <v>22233.190399999963</v>
      </c>
      <c r="Q32" s="17">
        <v>0</v>
      </c>
      <c r="R32" s="17">
        <v>2843.35</v>
      </c>
      <c r="S32" s="12">
        <v>1316963.8704000001</v>
      </c>
      <c r="T32" s="16">
        <v>271199.07</v>
      </c>
      <c r="U32" s="17">
        <v>460578.93000000005</v>
      </c>
      <c r="V32" s="17">
        <v>0</v>
      </c>
      <c r="W32" s="17">
        <v>0</v>
      </c>
      <c r="X32" s="17">
        <v>-22789.400000000009</v>
      </c>
      <c r="Y32" s="12">
        <v>708988.6</v>
      </c>
      <c r="Z32" s="16">
        <v>135.15</v>
      </c>
      <c r="AA32" s="17">
        <v>2064.31</v>
      </c>
      <c r="AB32" s="17">
        <v>0</v>
      </c>
      <c r="AC32" s="17">
        <v>0</v>
      </c>
      <c r="AD32" s="17">
        <v>431.82</v>
      </c>
      <c r="AE32" s="12">
        <v>2631.28</v>
      </c>
      <c r="AF32" s="16">
        <v>116295.16</v>
      </c>
      <c r="AG32" s="17">
        <v>143137.43</v>
      </c>
      <c r="AH32" s="17">
        <v>244097.5625</v>
      </c>
      <c r="AI32" s="17">
        <v>0</v>
      </c>
      <c r="AJ32" s="17">
        <v>13644.870000000003</v>
      </c>
      <c r="AK32" s="12">
        <v>517175.02249999996</v>
      </c>
      <c r="AL32" s="16">
        <v>270881.31</v>
      </c>
      <c r="AM32" s="17">
        <v>59269.320000000007</v>
      </c>
      <c r="AN32" s="17">
        <v>0</v>
      </c>
      <c r="AO32" s="17">
        <v>0</v>
      </c>
      <c r="AP32" s="17">
        <v>8829.4600000000009</v>
      </c>
      <c r="AQ32" s="12">
        <v>338980.09</v>
      </c>
      <c r="AR32" s="16">
        <v>573335.62</v>
      </c>
      <c r="AS32" s="17">
        <v>82568.56</v>
      </c>
      <c r="AT32" s="17">
        <v>125132.42290000001</v>
      </c>
      <c r="AU32" s="17">
        <v>0</v>
      </c>
      <c r="AV32" s="17">
        <v>38213.72</v>
      </c>
      <c r="AW32" s="12">
        <v>819250.32289999991</v>
      </c>
      <c r="AX32" s="16">
        <v>11812.99</v>
      </c>
      <c r="AY32" s="17">
        <v>316922.53999999998</v>
      </c>
      <c r="AZ32" s="17">
        <v>0</v>
      </c>
      <c r="BA32" s="17">
        <v>0</v>
      </c>
      <c r="BB32" s="17">
        <v>25688.41</v>
      </c>
      <c r="BC32" s="12">
        <v>354423.93999999994</v>
      </c>
      <c r="BD32" s="16">
        <v>10465.709999999999</v>
      </c>
      <c r="BE32" s="17">
        <v>212748.75999999998</v>
      </c>
      <c r="BF32" s="17">
        <v>0</v>
      </c>
      <c r="BG32" s="17">
        <v>0</v>
      </c>
      <c r="BH32" s="17">
        <v>53983.31</v>
      </c>
      <c r="BI32" s="12">
        <v>277197.77999999997</v>
      </c>
      <c r="BJ32" s="16">
        <v>212181.80000000002</v>
      </c>
      <c r="BK32" s="17">
        <v>53470.119999999995</v>
      </c>
      <c r="BL32" s="17">
        <v>0</v>
      </c>
      <c r="BM32" s="17">
        <v>0</v>
      </c>
      <c r="BN32" s="17">
        <v>53513.97</v>
      </c>
      <c r="BO32" s="12">
        <v>319165.89</v>
      </c>
    </row>
    <row r="33" spans="1:67" x14ac:dyDescent="0.3">
      <c r="A33" s="4" t="s">
        <v>23</v>
      </c>
      <c r="B33" s="92">
        <v>2165056.8306174283</v>
      </c>
      <c r="C33" s="87">
        <v>3221293.504972674</v>
      </c>
      <c r="D33" s="87">
        <v>1948743.1946081382</v>
      </c>
      <c r="E33" s="87">
        <v>0</v>
      </c>
      <c r="F33" s="87">
        <v>0</v>
      </c>
      <c r="G33" s="93">
        <v>7335093.5301982407</v>
      </c>
      <c r="H33" s="16">
        <v>2979.1102912383853</v>
      </c>
      <c r="I33" s="17">
        <v>2101575.4809383014</v>
      </c>
      <c r="J33" s="17">
        <v>104747.99238375988</v>
      </c>
      <c r="K33" s="17">
        <v>0</v>
      </c>
      <c r="L33" s="17">
        <v>0</v>
      </c>
      <c r="M33" s="12">
        <v>2209302.5836132998</v>
      </c>
      <c r="N33" s="16">
        <v>0</v>
      </c>
      <c r="O33" s="17">
        <v>180107.10506008708</v>
      </c>
      <c r="P33" s="17">
        <v>1813041.198081085</v>
      </c>
      <c r="Q33" s="17">
        <v>0</v>
      </c>
      <c r="R33" s="17">
        <v>0</v>
      </c>
      <c r="S33" s="12">
        <v>1993148.303141172</v>
      </c>
      <c r="T33" s="16">
        <v>0</v>
      </c>
      <c r="U33" s="17">
        <v>0</v>
      </c>
      <c r="V33" s="17">
        <v>0</v>
      </c>
      <c r="W33" s="17">
        <v>0</v>
      </c>
      <c r="X33" s="17">
        <v>0</v>
      </c>
      <c r="Y33" s="12">
        <v>0</v>
      </c>
      <c r="Z33" s="16">
        <v>0</v>
      </c>
      <c r="AA33" s="17">
        <v>34905.55540761201</v>
      </c>
      <c r="AB33" s="17">
        <v>0</v>
      </c>
      <c r="AC33" s="17">
        <v>0</v>
      </c>
      <c r="AD33" s="17">
        <v>0</v>
      </c>
      <c r="AE33" s="12">
        <v>34905.55540761201</v>
      </c>
      <c r="AF33" s="16">
        <v>0</v>
      </c>
      <c r="AG33" s="17">
        <v>0</v>
      </c>
      <c r="AH33" s="17">
        <v>0</v>
      </c>
      <c r="AI33" s="17">
        <v>0</v>
      </c>
      <c r="AJ33" s="17">
        <v>0</v>
      </c>
      <c r="AK33" s="12">
        <v>0</v>
      </c>
      <c r="AL33" s="16">
        <v>0</v>
      </c>
      <c r="AM33" s="17">
        <v>0</v>
      </c>
      <c r="AN33" s="17">
        <v>0</v>
      </c>
      <c r="AO33" s="17">
        <v>0</v>
      </c>
      <c r="AP33" s="17">
        <v>0</v>
      </c>
      <c r="AQ33" s="12">
        <v>0</v>
      </c>
      <c r="AR33" s="16">
        <v>0</v>
      </c>
      <c r="AS33" s="17">
        <v>568212.82400878076</v>
      </c>
      <c r="AT33" s="17">
        <v>30954.004143293234</v>
      </c>
      <c r="AU33" s="17">
        <v>0</v>
      </c>
      <c r="AV33" s="17">
        <v>0</v>
      </c>
      <c r="AW33" s="12">
        <v>599166.82815207401</v>
      </c>
      <c r="AX33" s="16">
        <v>0</v>
      </c>
      <c r="AY33" s="17">
        <v>117149.43170938647</v>
      </c>
      <c r="AZ33" s="17">
        <v>0</v>
      </c>
      <c r="BA33" s="17">
        <v>0</v>
      </c>
      <c r="BB33" s="17">
        <v>0</v>
      </c>
      <c r="BC33" s="12">
        <v>117149.43170938647</v>
      </c>
      <c r="BD33" s="16">
        <v>107926.86395337011</v>
      </c>
      <c r="BE33" s="17">
        <v>219343.1078485066</v>
      </c>
      <c r="BF33" s="17">
        <v>0</v>
      </c>
      <c r="BG33" s="17">
        <v>0</v>
      </c>
      <c r="BH33" s="17">
        <v>0</v>
      </c>
      <c r="BI33" s="12">
        <v>327269.97180187667</v>
      </c>
      <c r="BJ33" s="16">
        <v>2054150.8563728197</v>
      </c>
      <c r="BK33" s="17">
        <v>0</v>
      </c>
      <c r="BL33" s="17">
        <v>0</v>
      </c>
      <c r="BM33" s="17">
        <v>0</v>
      </c>
      <c r="BN33" s="17">
        <v>0</v>
      </c>
      <c r="BO33" s="12">
        <v>2054150.8563728197</v>
      </c>
    </row>
    <row r="34" spans="1:67" ht="13.25" customHeight="1" x14ac:dyDescent="0.3">
      <c r="A34" s="4" t="s">
        <v>24</v>
      </c>
      <c r="B34" s="92">
        <v>14650593.23</v>
      </c>
      <c r="C34" s="87">
        <v>27970655.960000005</v>
      </c>
      <c r="D34" s="87">
        <v>14579022</v>
      </c>
      <c r="E34" s="87">
        <v>0</v>
      </c>
      <c r="F34" s="87">
        <v>-24205.330000000005</v>
      </c>
      <c r="G34" s="93">
        <v>57176065.859999999</v>
      </c>
      <c r="H34" s="16">
        <v>2388526.1800000002</v>
      </c>
      <c r="I34" s="17">
        <v>7232766.0500000007</v>
      </c>
      <c r="J34" s="17">
        <v>10677922</v>
      </c>
      <c r="K34" s="17">
        <v>0</v>
      </c>
      <c r="L34" s="17">
        <v>61.3</v>
      </c>
      <c r="M34" s="12">
        <v>20299275.530000001</v>
      </c>
      <c r="N34" s="16">
        <v>4628561.3099999996</v>
      </c>
      <c r="O34" s="17">
        <v>3434103.81</v>
      </c>
      <c r="P34" s="17">
        <v>612547</v>
      </c>
      <c r="Q34" s="17">
        <v>0</v>
      </c>
      <c r="R34" s="17">
        <v>-22052.630000000005</v>
      </c>
      <c r="S34" s="12">
        <v>8653159.4899999984</v>
      </c>
      <c r="T34" s="16">
        <v>0</v>
      </c>
      <c r="U34" s="17">
        <v>0</v>
      </c>
      <c r="V34" s="17">
        <v>0</v>
      </c>
      <c r="W34" s="17">
        <v>0</v>
      </c>
      <c r="X34" s="17">
        <v>0</v>
      </c>
      <c r="Y34" s="12">
        <v>0</v>
      </c>
      <c r="Z34" s="16">
        <v>2044027.24</v>
      </c>
      <c r="AA34" s="17">
        <v>2450887.9200000004</v>
      </c>
      <c r="AB34" s="17">
        <v>705945</v>
      </c>
      <c r="AC34" s="17">
        <v>0</v>
      </c>
      <c r="AD34" s="17">
        <v>-2091</v>
      </c>
      <c r="AE34" s="12">
        <v>5198769.16</v>
      </c>
      <c r="AF34" s="16">
        <v>0</v>
      </c>
      <c r="AG34" s="17">
        <v>631150.04</v>
      </c>
      <c r="AH34" s="17">
        <v>412990</v>
      </c>
      <c r="AI34" s="17">
        <v>0</v>
      </c>
      <c r="AJ34" s="17">
        <v>0</v>
      </c>
      <c r="AK34" s="12">
        <v>1044140.04</v>
      </c>
      <c r="AL34" s="16">
        <v>2492101.7400000002</v>
      </c>
      <c r="AM34" s="17">
        <v>6382835.0999999996</v>
      </c>
      <c r="AN34" s="17">
        <v>811652</v>
      </c>
      <c r="AO34" s="17">
        <v>0</v>
      </c>
      <c r="AP34" s="17">
        <v>560</v>
      </c>
      <c r="AQ34" s="12">
        <v>9687148.8399999999</v>
      </c>
      <c r="AR34" s="16">
        <v>0</v>
      </c>
      <c r="AS34" s="17">
        <v>3726594.57</v>
      </c>
      <c r="AT34" s="17">
        <v>259141</v>
      </c>
      <c r="AU34" s="17">
        <v>0</v>
      </c>
      <c r="AV34" s="17">
        <v>0</v>
      </c>
      <c r="AW34" s="12">
        <v>3985735.57</v>
      </c>
      <c r="AX34" s="16">
        <v>0</v>
      </c>
      <c r="AY34" s="17">
        <v>569541.68999999994</v>
      </c>
      <c r="AZ34" s="17">
        <v>1093460</v>
      </c>
      <c r="BA34" s="17">
        <v>0</v>
      </c>
      <c r="BB34" s="17">
        <v>0</v>
      </c>
      <c r="BC34" s="12">
        <v>1663001.69</v>
      </c>
      <c r="BD34" s="16">
        <v>978920.94</v>
      </c>
      <c r="BE34" s="17">
        <v>1982150.18</v>
      </c>
      <c r="BF34" s="17">
        <v>0</v>
      </c>
      <c r="BG34" s="17">
        <v>0</v>
      </c>
      <c r="BH34" s="17">
        <v>0</v>
      </c>
      <c r="BI34" s="12">
        <v>2961071.12</v>
      </c>
      <c r="BJ34" s="16">
        <v>2118455.8199999998</v>
      </c>
      <c r="BK34" s="17">
        <v>1560626.6</v>
      </c>
      <c r="BL34" s="17">
        <v>5365</v>
      </c>
      <c r="BM34" s="17">
        <v>0</v>
      </c>
      <c r="BN34" s="17">
        <v>-683</v>
      </c>
      <c r="BO34" s="12">
        <v>3683764.42</v>
      </c>
    </row>
    <row r="35" spans="1:67" x14ac:dyDescent="0.3">
      <c r="A35" s="4" t="s">
        <v>25</v>
      </c>
      <c r="B35" s="92">
        <v>21778591.414923567</v>
      </c>
      <c r="C35" s="87">
        <v>27806418.727209792</v>
      </c>
      <c r="D35" s="87">
        <v>10272871.043900004</v>
      </c>
      <c r="E35" s="87">
        <v>0</v>
      </c>
      <c r="F35" s="87">
        <v>2370087.9163113972</v>
      </c>
      <c r="G35" s="93">
        <v>62227969.102344751</v>
      </c>
      <c r="H35" s="16">
        <v>2199225.777584753</v>
      </c>
      <c r="I35" s="17">
        <v>9552669.6987716742</v>
      </c>
      <c r="J35" s="17">
        <v>4828954.6256000018</v>
      </c>
      <c r="K35" s="17">
        <v>0</v>
      </c>
      <c r="L35" s="17">
        <v>84773.013685703874</v>
      </c>
      <c r="M35" s="12">
        <v>16665623.115642134</v>
      </c>
      <c r="N35" s="16">
        <v>5367579.4396428075</v>
      </c>
      <c r="O35" s="17">
        <v>11831919.99028025</v>
      </c>
      <c r="P35" s="17">
        <v>2256785.3288000012</v>
      </c>
      <c r="Q35" s="17">
        <v>0</v>
      </c>
      <c r="R35" s="17">
        <v>167483.35183048752</v>
      </c>
      <c r="S35" s="12">
        <v>19623768.110553544</v>
      </c>
      <c r="T35" s="16">
        <v>0</v>
      </c>
      <c r="U35" s="17">
        <v>0</v>
      </c>
      <c r="V35" s="17">
        <v>0</v>
      </c>
      <c r="W35" s="17">
        <v>0</v>
      </c>
      <c r="X35" s="17">
        <v>0</v>
      </c>
      <c r="Y35" s="12">
        <v>0</v>
      </c>
      <c r="Z35" s="16">
        <v>9103.7422313491479</v>
      </c>
      <c r="AA35" s="17">
        <v>174973.05309413697</v>
      </c>
      <c r="AB35" s="17">
        <v>140167.07550000004</v>
      </c>
      <c r="AC35" s="17">
        <v>0</v>
      </c>
      <c r="AD35" s="17">
        <v>70639.352959080163</v>
      </c>
      <c r="AE35" s="12">
        <v>394883.22378456627</v>
      </c>
      <c r="AF35" s="16">
        <v>950322.63038953708</v>
      </c>
      <c r="AG35" s="17">
        <v>416751.17560260236</v>
      </c>
      <c r="AH35" s="17">
        <v>60884.616600000008</v>
      </c>
      <c r="AI35" s="17">
        <v>0</v>
      </c>
      <c r="AJ35" s="17">
        <v>1086.6073629434045</v>
      </c>
      <c r="AK35" s="12">
        <v>1429045.029955083</v>
      </c>
      <c r="AL35" s="16">
        <v>1538289.7646857402</v>
      </c>
      <c r="AM35" s="17">
        <v>859698.67600342177</v>
      </c>
      <c r="AN35" s="17">
        <v>348278.87450000003</v>
      </c>
      <c r="AO35" s="17">
        <v>0</v>
      </c>
      <c r="AP35" s="17">
        <v>54843.431344833014</v>
      </c>
      <c r="AQ35" s="12">
        <v>2801110.746533995</v>
      </c>
      <c r="AR35" s="16">
        <v>8056040.2738966607</v>
      </c>
      <c r="AS35" s="17">
        <v>2883161.5532127451</v>
      </c>
      <c r="AT35" s="17">
        <v>2180943.6926000002</v>
      </c>
      <c r="AU35" s="17">
        <v>0</v>
      </c>
      <c r="AV35" s="17">
        <v>83560.262406196358</v>
      </c>
      <c r="AW35" s="12">
        <v>13203705.782115603</v>
      </c>
      <c r="AX35" s="16">
        <v>1821440.7009654064</v>
      </c>
      <c r="AY35" s="17">
        <v>970406.32710151875</v>
      </c>
      <c r="AZ35" s="17">
        <v>456856.83030000009</v>
      </c>
      <c r="BA35" s="17">
        <v>0</v>
      </c>
      <c r="BB35" s="17">
        <v>23956.225371807537</v>
      </c>
      <c r="BC35" s="12">
        <v>3272660.0837387326</v>
      </c>
      <c r="BD35" s="16">
        <v>1173670.4381567384</v>
      </c>
      <c r="BE35" s="17">
        <v>1079400.9524474463</v>
      </c>
      <c r="BF35" s="17">
        <v>0</v>
      </c>
      <c r="BG35" s="17">
        <v>0</v>
      </c>
      <c r="BH35" s="17">
        <v>1881949.7489670762</v>
      </c>
      <c r="BI35" s="12">
        <v>4135021.1395712611</v>
      </c>
      <c r="BJ35" s="16">
        <v>662918.64737057255</v>
      </c>
      <c r="BK35" s="17">
        <v>37437.300695994272</v>
      </c>
      <c r="BL35" s="17">
        <v>0</v>
      </c>
      <c r="BM35" s="17">
        <v>0</v>
      </c>
      <c r="BN35" s="17">
        <v>1795.9223832690707</v>
      </c>
      <c r="BO35" s="12">
        <v>702151.8704498359</v>
      </c>
    </row>
    <row r="36" spans="1:67" x14ac:dyDescent="0.3">
      <c r="A36" s="4" t="s">
        <v>26</v>
      </c>
      <c r="B36" s="92">
        <v>38400519.899999999</v>
      </c>
      <c r="C36" s="87">
        <v>22403966.730000008</v>
      </c>
      <c r="D36" s="87">
        <v>15143781.540000003</v>
      </c>
      <c r="E36" s="87">
        <v>0</v>
      </c>
      <c r="F36" s="87">
        <v>18667990.699999999</v>
      </c>
      <c r="G36" s="93">
        <v>94616258.87000002</v>
      </c>
      <c r="H36" s="16">
        <v>16305811.050000001</v>
      </c>
      <c r="I36" s="17">
        <v>7192702.2050000019</v>
      </c>
      <c r="J36" s="17">
        <v>10046458.529999999</v>
      </c>
      <c r="K36" s="17">
        <v>0</v>
      </c>
      <c r="L36" s="17">
        <v>-111646.34000000013</v>
      </c>
      <c r="M36" s="12">
        <v>33433325.445000004</v>
      </c>
      <c r="N36" s="16">
        <v>9955658.3800000027</v>
      </c>
      <c r="O36" s="17">
        <v>11297531.985000007</v>
      </c>
      <c r="P36" s="17">
        <v>1718837.8800000001</v>
      </c>
      <c r="Q36" s="17">
        <v>0</v>
      </c>
      <c r="R36" s="17">
        <v>2135325.6700000004</v>
      </c>
      <c r="S36" s="12">
        <v>25107353.91500001</v>
      </c>
      <c r="T36" s="16">
        <v>0</v>
      </c>
      <c r="U36" s="17">
        <v>0</v>
      </c>
      <c r="V36" s="17">
        <v>0</v>
      </c>
      <c r="W36" s="17">
        <v>0</v>
      </c>
      <c r="X36" s="17">
        <v>0</v>
      </c>
      <c r="Y36" s="12">
        <v>0</v>
      </c>
      <c r="Z36" s="16">
        <v>118636.56</v>
      </c>
      <c r="AA36" s="17">
        <v>157581.94</v>
      </c>
      <c r="AB36" s="17">
        <v>171783.21</v>
      </c>
      <c r="AC36" s="17">
        <v>0</v>
      </c>
      <c r="AD36" s="17">
        <v>1360112.74</v>
      </c>
      <c r="AE36" s="12">
        <v>1808114.45</v>
      </c>
      <c r="AF36" s="16">
        <v>1007846.1099999999</v>
      </c>
      <c r="AG36" s="17">
        <v>826400.41999999969</v>
      </c>
      <c r="AH36" s="17">
        <v>427916.31</v>
      </c>
      <c r="AI36" s="17">
        <v>0</v>
      </c>
      <c r="AJ36" s="17">
        <v>-57074.650000000023</v>
      </c>
      <c r="AK36" s="12">
        <v>2205088.1899999995</v>
      </c>
      <c r="AL36" s="16">
        <v>479065.94000000012</v>
      </c>
      <c r="AM36" s="17">
        <v>108149.06999999999</v>
      </c>
      <c r="AN36" s="17">
        <v>43544.02</v>
      </c>
      <c r="AO36" s="17">
        <v>0</v>
      </c>
      <c r="AP36" s="17">
        <v>183662.25</v>
      </c>
      <c r="AQ36" s="12">
        <v>814421.28000000014</v>
      </c>
      <c r="AR36" s="16">
        <v>0</v>
      </c>
      <c r="AS36" s="17">
        <v>535156.09</v>
      </c>
      <c r="AT36" s="17">
        <v>839823.89</v>
      </c>
      <c r="AU36" s="17">
        <v>0</v>
      </c>
      <c r="AV36" s="17">
        <v>12087738.280000001</v>
      </c>
      <c r="AW36" s="12">
        <v>13462718.260000002</v>
      </c>
      <c r="AX36" s="16">
        <v>521735.07</v>
      </c>
      <c r="AY36" s="17">
        <v>393218.85999999993</v>
      </c>
      <c r="AZ36" s="17">
        <v>1452999.1300000001</v>
      </c>
      <c r="BA36" s="17">
        <v>0</v>
      </c>
      <c r="BB36" s="17">
        <v>-260548.65000000002</v>
      </c>
      <c r="BC36" s="12">
        <v>2107404.41</v>
      </c>
      <c r="BD36" s="16">
        <v>0</v>
      </c>
      <c r="BE36" s="17">
        <v>318764.44</v>
      </c>
      <c r="BF36" s="17">
        <v>0</v>
      </c>
      <c r="BG36" s="17">
        <v>0</v>
      </c>
      <c r="BH36" s="17">
        <v>92815.790000000008</v>
      </c>
      <c r="BI36" s="12">
        <v>411580.23</v>
      </c>
      <c r="BJ36" s="16">
        <v>10011766.789999995</v>
      </c>
      <c r="BK36" s="17">
        <v>1574461.7199999995</v>
      </c>
      <c r="BL36" s="17">
        <v>442418.57</v>
      </c>
      <c r="BM36" s="17">
        <v>0</v>
      </c>
      <c r="BN36" s="17">
        <v>3237605.61</v>
      </c>
      <c r="BO36" s="12">
        <v>15266252.689999994</v>
      </c>
    </row>
    <row r="37" spans="1:67" x14ac:dyDescent="0.3">
      <c r="A37" s="4" t="s">
        <v>27</v>
      </c>
      <c r="B37" s="92">
        <v>9335691</v>
      </c>
      <c r="C37" s="87">
        <v>8890168</v>
      </c>
      <c r="D37" s="87">
        <v>4369973</v>
      </c>
      <c r="E37" s="87">
        <v>0</v>
      </c>
      <c r="F37" s="87">
        <v>40831</v>
      </c>
      <c r="G37" s="93">
        <v>22636663</v>
      </c>
      <c r="H37" s="16">
        <v>2929289</v>
      </c>
      <c r="I37" s="17">
        <v>1467723</v>
      </c>
      <c r="J37" s="17">
        <v>3645027</v>
      </c>
      <c r="K37" s="17">
        <v>0</v>
      </c>
      <c r="L37" s="17">
        <v>31250</v>
      </c>
      <c r="M37" s="12">
        <v>8073289</v>
      </c>
      <c r="N37" s="16">
        <v>2873944</v>
      </c>
      <c r="O37" s="17">
        <v>2086209</v>
      </c>
      <c r="P37" s="17">
        <v>724946</v>
      </c>
      <c r="Q37" s="17">
        <v>0</v>
      </c>
      <c r="R37" s="17">
        <v>0</v>
      </c>
      <c r="S37" s="12">
        <v>5685099</v>
      </c>
      <c r="T37" s="16">
        <v>0</v>
      </c>
      <c r="U37" s="17">
        <v>0</v>
      </c>
      <c r="V37" s="17">
        <v>0</v>
      </c>
      <c r="W37" s="17">
        <v>0</v>
      </c>
      <c r="X37" s="17">
        <v>0</v>
      </c>
      <c r="Y37" s="12">
        <v>0</v>
      </c>
      <c r="Z37" s="16">
        <v>38256</v>
      </c>
      <c r="AA37" s="17">
        <v>2793965</v>
      </c>
      <c r="AB37" s="17">
        <v>0</v>
      </c>
      <c r="AC37" s="17">
        <v>0</v>
      </c>
      <c r="AD37" s="17">
        <v>0</v>
      </c>
      <c r="AE37" s="12">
        <v>2832221</v>
      </c>
      <c r="AF37" s="16">
        <v>0</v>
      </c>
      <c r="AG37" s="17">
        <v>263795</v>
      </c>
      <c r="AH37" s="17">
        <v>0</v>
      </c>
      <c r="AI37" s="17">
        <v>0</v>
      </c>
      <c r="AJ37" s="17">
        <v>0</v>
      </c>
      <c r="AK37" s="12">
        <v>263795</v>
      </c>
      <c r="AL37" s="16">
        <v>388650</v>
      </c>
      <c r="AM37" s="17">
        <v>45272</v>
      </c>
      <c r="AN37" s="17">
        <v>0</v>
      </c>
      <c r="AO37" s="17">
        <v>0</v>
      </c>
      <c r="AP37" s="17">
        <v>0</v>
      </c>
      <c r="AQ37" s="12">
        <v>433922</v>
      </c>
      <c r="AR37" s="16">
        <v>0</v>
      </c>
      <c r="AS37" s="17">
        <v>0</v>
      </c>
      <c r="AT37" s="17">
        <v>0</v>
      </c>
      <c r="AU37" s="17">
        <v>0</v>
      </c>
      <c r="AV37" s="17">
        <v>0</v>
      </c>
      <c r="AW37" s="12">
        <v>0</v>
      </c>
      <c r="AX37" s="16">
        <v>912053</v>
      </c>
      <c r="AY37" s="17">
        <v>471426</v>
      </c>
      <c r="AZ37" s="17">
        <v>0</v>
      </c>
      <c r="BA37" s="17">
        <v>0</v>
      </c>
      <c r="BB37" s="17">
        <v>0</v>
      </c>
      <c r="BC37" s="12">
        <v>1383479</v>
      </c>
      <c r="BD37" s="16">
        <v>902314</v>
      </c>
      <c r="BE37" s="17">
        <v>1292331</v>
      </c>
      <c r="BF37" s="17">
        <v>0</v>
      </c>
      <c r="BG37" s="17">
        <v>0</v>
      </c>
      <c r="BH37" s="17">
        <v>0</v>
      </c>
      <c r="BI37" s="12">
        <v>2194645</v>
      </c>
      <c r="BJ37" s="16">
        <v>1291185</v>
      </c>
      <c r="BK37" s="17">
        <v>469447</v>
      </c>
      <c r="BL37" s="17">
        <v>0</v>
      </c>
      <c r="BM37" s="17">
        <v>0</v>
      </c>
      <c r="BN37" s="17">
        <v>9581</v>
      </c>
      <c r="BO37" s="12">
        <v>1770213</v>
      </c>
    </row>
    <row r="38" spans="1:67" x14ac:dyDescent="0.3">
      <c r="A38" s="4" t="s">
        <v>28</v>
      </c>
      <c r="B38" s="92">
        <v>3118684</v>
      </c>
      <c r="C38" s="87">
        <v>5082698</v>
      </c>
      <c r="D38" s="87">
        <v>1897621</v>
      </c>
      <c r="E38" s="87">
        <v>146145</v>
      </c>
      <c r="F38" s="87">
        <v>1984312</v>
      </c>
      <c r="G38" s="93">
        <v>12229460</v>
      </c>
      <c r="H38" s="16">
        <v>648029</v>
      </c>
      <c r="I38" s="17">
        <v>2109510</v>
      </c>
      <c r="J38" s="17">
        <v>847696</v>
      </c>
      <c r="K38" s="17">
        <v>0</v>
      </c>
      <c r="L38" s="17">
        <v>1054645</v>
      </c>
      <c r="M38" s="12">
        <v>4659880</v>
      </c>
      <c r="N38" s="16">
        <v>1077585</v>
      </c>
      <c r="O38" s="17">
        <v>1503697</v>
      </c>
      <c r="P38" s="17">
        <v>87131</v>
      </c>
      <c r="Q38" s="17">
        <v>0</v>
      </c>
      <c r="R38" s="17">
        <v>755112</v>
      </c>
      <c r="S38" s="12">
        <v>3423525</v>
      </c>
      <c r="T38" s="16">
        <v>0</v>
      </c>
      <c r="U38" s="17">
        <v>0</v>
      </c>
      <c r="V38" s="17">
        <v>0</v>
      </c>
      <c r="W38" s="17">
        <v>0</v>
      </c>
      <c r="X38" s="17">
        <v>0</v>
      </c>
      <c r="Y38" s="12">
        <v>0</v>
      </c>
      <c r="Z38" s="16">
        <v>0</v>
      </c>
      <c r="AA38" s="17">
        <v>0</v>
      </c>
      <c r="AB38" s="17">
        <v>0</v>
      </c>
      <c r="AC38" s="17">
        <v>0</v>
      </c>
      <c r="AD38" s="17">
        <v>0</v>
      </c>
      <c r="AE38" s="12">
        <v>0</v>
      </c>
      <c r="AF38" s="16">
        <v>35591</v>
      </c>
      <c r="AG38" s="17">
        <v>64251</v>
      </c>
      <c r="AH38" s="17">
        <v>31000</v>
      </c>
      <c r="AI38" s="17">
        <v>0</v>
      </c>
      <c r="AJ38" s="17">
        <v>35000</v>
      </c>
      <c r="AK38" s="12">
        <v>165842</v>
      </c>
      <c r="AL38" s="16">
        <v>0</v>
      </c>
      <c r="AM38" s="17">
        <v>0</v>
      </c>
      <c r="AN38" s="17">
        <v>0</v>
      </c>
      <c r="AO38" s="17">
        <v>0</v>
      </c>
      <c r="AP38" s="17">
        <v>0</v>
      </c>
      <c r="AQ38" s="12">
        <v>0</v>
      </c>
      <c r="AR38" s="16">
        <v>345081</v>
      </c>
      <c r="AS38" s="17">
        <v>138815</v>
      </c>
      <c r="AT38" s="17">
        <v>31041</v>
      </c>
      <c r="AU38" s="17">
        <v>0</v>
      </c>
      <c r="AV38" s="17">
        <v>0</v>
      </c>
      <c r="AW38" s="12">
        <v>514937</v>
      </c>
      <c r="AX38" s="16">
        <v>854269</v>
      </c>
      <c r="AY38" s="17">
        <v>961540</v>
      </c>
      <c r="AZ38" s="17">
        <v>900753</v>
      </c>
      <c r="BA38" s="17">
        <v>146145</v>
      </c>
      <c r="BB38" s="17">
        <v>139555</v>
      </c>
      <c r="BC38" s="12">
        <v>3002262</v>
      </c>
      <c r="BD38" s="16">
        <v>0</v>
      </c>
      <c r="BE38" s="17">
        <v>0</v>
      </c>
      <c r="BF38" s="17">
        <v>0</v>
      </c>
      <c r="BG38" s="17">
        <v>0</v>
      </c>
      <c r="BH38" s="17">
        <v>0</v>
      </c>
      <c r="BI38" s="12">
        <v>0</v>
      </c>
      <c r="BJ38" s="16">
        <v>158129</v>
      </c>
      <c r="BK38" s="17">
        <v>304885</v>
      </c>
      <c r="BL38" s="17">
        <v>0</v>
      </c>
      <c r="BM38" s="17">
        <v>0</v>
      </c>
      <c r="BN38" s="17">
        <v>0</v>
      </c>
      <c r="BO38" s="12">
        <v>463014</v>
      </c>
    </row>
    <row r="39" spans="1:67" x14ac:dyDescent="0.3">
      <c r="A39" s="4" t="s">
        <v>29</v>
      </c>
      <c r="B39" s="92">
        <v>777858.5</v>
      </c>
      <c r="C39" s="87">
        <v>644765.75999999989</v>
      </c>
      <c r="D39" s="87">
        <v>616944.00999999989</v>
      </c>
      <c r="E39" s="87">
        <v>0</v>
      </c>
      <c r="F39" s="87">
        <v>25077.96</v>
      </c>
      <c r="G39" s="93">
        <v>2064646.2299999997</v>
      </c>
      <c r="H39" s="16">
        <v>129652.6</v>
      </c>
      <c r="I39" s="17">
        <v>474237.82</v>
      </c>
      <c r="J39" s="17">
        <v>350950.07</v>
      </c>
      <c r="K39" s="17">
        <v>0</v>
      </c>
      <c r="L39" s="17">
        <v>0</v>
      </c>
      <c r="M39" s="12">
        <v>954840.49</v>
      </c>
      <c r="N39" s="16">
        <v>220243.16</v>
      </c>
      <c r="O39" s="17">
        <v>-14636.84</v>
      </c>
      <c r="P39" s="17">
        <v>0</v>
      </c>
      <c r="Q39" s="17">
        <v>0</v>
      </c>
      <c r="R39" s="17">
        <v>0</v>
      </c>
      <c r="S39" s="12">
        <v>205606.32</v>
      </c>
      <c r="T39" s="16">
        <v>42604.2</v>
      </c>
      <c r="U39" s="17">
        <v>23914.85</v>
      </c>
      <c r="V39" s="17">
        <v>33677.85</v>
      </c>
      <c r="W39" s="17">
        <v>0</v>
      </c>
      <c r="X39" s="17">
        <v>0</v>
      </c>
      <c r="Y39" s="12">
        <v>100196.9</v>
      </c>
      <c r="Z39" s="16">
        <v>0</v>
      </c>
      <c r="AA39" s="17">
        <v>0</v>
      </c>
      <c r="AB39" s="17">
        <v>0</v>
      </c>
      <c r="AC39" s="17">
        <v>0</v>
      </c>
      <c r="AD39" s="17">
        <v>0</v>
      </c>
      <c r="AE39" s="12">
        <v>0</v>
      </c>
      <c r="AF39" s="16">
        <v>0</v>
      </c>
      <c r="AG39" s="17">
        <v>0</v>
      </c>
      <c r="AH39" s="17">
        <v>0</v>
      </c>
      <c r="AI39" s="17">
        <v>0</v>
      </c>
      <c r="AJ39" s="17">
        <v>17.73</v>
      </c>
      <c r="AK39" s="12">
        <v>17.73</v>
      </c>
      <c r="AL39" s="16">
        <v>0</v>
      </c>
      <c r="AM39" s="17">
        <v>0</v>
      </c>
      <c r="AN39" s="17">
        <v>0</v>
      </c>
      <c r="AO39" s="17">
        <v>0</v>
      </c>
      <c r="AP39" s="17">
        <v>0</v>
      </c>
      <c r="AQ39" s="12">
        <v>0</v>
      </c>
      <c r="AR39" s="16">
        <v>228497.41</v>
      </c>
      <c r="AS39" s="17">
        <v>46457.38</v>
      </c>
      <c r="AT39" s="17">
        <v>27200.28</v>
      </c>
      <c r="AU39" s="17">
        <v>0</v>
      </c>
      <c r="AV39" s="17">
        <v>25060.23</v>
      </c>
      <c r="AW39" s="12">
        <v>327215.29999999993</v>
      </c>
      <c r="AX39" s="16">
        <v>71344.11</v>
      </c>
      <c r="AY39" s="17">
        <v>78393.440000000002</v>
      </c>
      <c r="AZ39" s="17">
        <v>100079.54</v>
      </c>
      <c r="BA39" s="17">
        <v>0</v>
      </c>
      <c r="BB39" s="17">
        <v>0</v>
      </c>
      <c r="BC39" s="12">
        <v>249817.08999999997</v>
      </c>
      <c r="BD39" s="16">
        <v>25559.11</v>
      </c>
      <c r="BE39" s="17">
        <v>30560.959999999999</v>
      </c>
      <c r="BF39" s="17">
        <v>0</v>
      </c>
      <c r="BG39" s="17">
        <v>0</v>
      </c>
      <c r="BH39" s="17">
        <v>0</v>
      </c>
      <c r="BI39" s="12">
        <v>56120.07</v>
      </c>
      <c r="BJ39" s="16">
        <v>59957.91</v>
      </c>
      <c r="BK39" s="17">
        <v>5838.15</v>
      </c>
      <c r="BL39" s="17">
        <v>105036.27</v>
      </c>
      <c r="BM39" s="17">
        <v>0</v>
      </c>
      <c r="BN39" s="17">
        <v>0</v>
      </c>
      <c r="BO39" s="12">
        <v>170832.33000000002</v>
      </c>
    </row>
    <row r="40" spans="1:67" x14ac:dyDescent="0.3">
      <c r="A40" s="4" t="s">
        <v>30</v>
      </c>
      <c r="B40" s="92">
        <v>17166595</v>
      </c>
      <c r="C40" s="87">
        <v>13811088</v>
      </c>
      <c r="D40" s="87">
        <v>10475614</v>
      </c>
      <c r="E40" s="87">
        <v>0</v>
      </c>
      <c r="F40" s="87">
        <v>82275</v>
      </c>
      <c r="G40" s="93">
        <v>41535572</v>
      </c>
      <c r="H40" s="16">
        <v>1587878</v>
      </c>
      <c r="I40" s="17">
        <v>2672067</v>
      </c>
      <c r="J40" s="17">
        <v>5017071</v>
      </c>
      <c r="K40" s="17">
        <v>0</v>
      </c>
      <c r="L40" s="17">
        <v>0</v>
      </c>
      <c r="M40" s="12">
        <v>9277016</v>
      </c>
      <c r="N40" s="16">
        <v>5982817</v>
      </c>
      <c r="O40" s="17">
        <v>2192660</v>
      </c>
      <c r="P40" s="17">
        <v>4068302</v>
      </c>
      <c r="Q40" s="17">
        <v>0</v>
      </c>
      <c r="R40" s="17">
        <v>508</v>
      </c>
      <c r="S40" s="12">
        <v>12244287</v>
      </c>
      <c r="T40" s="16">
        <v>0</v>
      </c>
      <c r="U40" s="17">
        <v>109923</v>
      </c>
      <c r="V40" s="17">
        <v>79679</v>
      </c>
      <c r="W40" s="17">
        <v>0</v>
      </c>
      <c r="X40" s="17">
        <v>0</v>
      </c>
      <c r="Y40" s="12">
        <v>189602</v>
      </c>
      <c r="Z40" s="16">
        <v>0</v>
      </c>
      <c r="AA40" s="17">
        <v>0</v>
      </c>
      <c r="AB40" s="17">
        <v>0</v>
      </c>
      <c r="AC40" s="17">
        <v>0</v>
      </c>
      <c r="AD40" s="17">
        <v>0</v>
      </c>
      <c r="AE40" s="12">
        <v>0</v>
      </c>
      <c r="AF40" s="16">
        <v>4233</v>
      </c>
      <c r="AG40" s="17">
        <v>511615</v>
      </c>
      <c r="AH40" s="17">
        <v>161737</v>
      </c>
      <c r="AI40" s="17">
        <v>0</v>
      </c>
      <c r="AJ40" s="17">
        <v>54254</v>
      </c>
      <c r="AK40" s="12">
        <v>731839</v>
      </c>
      <c r="AL40" s="16">
        <v>0</v>
      </c>
      <c r="AM40" s="17">
        <v>256270</v>
      </c>
      <c r="AN40" s="17">
        <v>0</v>
      </c>
      <c r="AO40" s="17">
        <v>0</v>
      </c>
      <c r="AP40" s="17">
        <v>0</v>
      </c>
      <c r="AQ40" s="12">
        <v>256270</v>
      </c>
      <c r="AR40" s="16">
        <v>7101945</v>
      </c>
      <c r="AS40" s="17">
        <v>587582</v>
      </c>
      <c r="AT40" s="17">
        <v>1098382</v>
      </c>
      <c r="AU40" s="17">
        <v>0</v>
      </c>
      <c r="AV40" s="17">
        <v>7913</v>
      </c>
      <c r="AW40" s="12">
        <v>8795822</v>
      </c>
      <c r="AX40" s="16">
        <v>1495519</v>
      </c>
      <c r="AY40" s="17">
        <v>6802499</v>
      </c>
      <c r="AZ40" s="17">
        <v>50443</v>
      </c>
      <c r="BA40" s="17">
        <v>0</v>
      </c>
      <c r="BB40" s="17">
        <v>0</v>
      </c>
      <c r="BC40" s="12">
        <v>8348461</v>
      </c>
      <c r="BD40" s="16">
        <v>0</v>
      </c>
      <c r="BE40" s="17">
        <v>666746</v>
      </c>
      <c r="BF40" s="17">
        <v>0</v>
      </c>
      <c r="BG40" s="17">
        <v>0</v>
      </c>
      <c r="BH40" s="17">
        <v>0</v>
      </c>
      <c r="BI40" s="12">
        <v>666746</v>
      </c>
      <c r="BJ40" s="16">
        <v>994203</v>
      </c>
      <c r="BK40" s="17">
        <v>11726</v>
      </c>
      <c r="BL40" s="17">
        <v>0</v>
      </c>
      <c r="BM40" s="17">
        <v>0</v>
      </c>
      <c r="BN40" s="17">
        <v>19600</v>
      </c>
      <c r="BO40" s="12">
        <v>1025529</v>
      </c>
    </row>
    <row r="41" spans="1:67" x14ac:dyDescent="0.3">
      <c r="A41" s="4" t="s">
        <v>31</v>
      </c>
      <c r="B41" s="92">
        <v>3550285.3900000006</v>
      </c>
      <c r="C41" s="87">
        <v>1881703.9800000007</v>
      </c>
      <c r="D41" s="87">
        <v>2152498.35</v>
      </c>
      <c r="E41" s="87">
        <v>167491</v>
      </c>
      <c r="F41" s="87">
        <v>3043807.88</v>
      </c>
      <c r="G41" s="93">
        <v>10795786.6</v>
      </c>
      <c r="H41" s="16">
        <v>170495.95000000004</v>
      </c>
      <c r="I41" s="17">
        <v>989183.4600000002</v>
      </c>
      <c r="J41" s="17">
        <v>700118.4</v>
      </c>
      <c r="K41" s="17">
        <v>8545</v>
      </c>
      <c r="L41" s="17">
        <v>267631.50999999995</v>
      </c>
      <c r="M41" s="12">
        <v>2135974.3199999998</v>
      </c>
      <c r="N41" s="16">
        <v>850365.75000000012</v>
      </c>
      <c r="O41" s="17">
        <v>272205.85000000003</v>
      </c>
      <c r="P41" s="17">
        <v>705568.78</v>
      </c>
      <c r="Q41" s="17">
        <v>20509</v>
      </c>
      <c r="R41" s="17">
        <v>150716.31000000003</v>
      </c>
      <c r="S41" s="12">
        <v>1999365.6900000002</v>
      </c>
      <c r="T41" s="16">
        <v>197357.45999999996</v>
      </c>
      <c r="U41" s="17">
        <v>253401.8200000003</v>
      </c>
      <c r="V41" s="17">
        <v>92631.97</v>
      </c>
      <c r="W41" s="17">
        <v>0</v>
      </c>
      <c r="X41" s="17">
        <v>45618.81</v>
      </c>
      <c r="Y41" s="12">
        <v>589010.06000000029</v>
      </c>
      <c r="Z41" s="16">
        <v>247094.1</v>
      </c>
      <c r="AA41" s="17">
        <v>24548.050000000003</v>
      </c>
      <c r="AB41" s="17">
        <v>1473.39</v>
      </c>
      <c r="AC41" s="17">
        <v>0</v>
      </c>
      <c r="AD41" s="17">
        <v>79751.179999999993</v>
      </c>
      <c r="AE41" s="12">
        <v>352866.72000000003</v>
      </c>
      <c r="AF41" s="16">
        <v>2016.51</v>
      </c>
      <c r="AG41" s="17">
        <v>1055.5</v>
      </c>
      <c r="AH41" s="17">
        <v>0</v>
      </c>
      <c r="AI41" s="17">
        <v>0</v>
      </c>
      <c r="AJ41" s="17">
        <v>714.16000000000008</v>
      </c>
      <c r="AK41" s="12">
        <v>3786.17</v>
      </c>
      <c r="AL41" s="16">
        <v>980004.28</v>
      </c>
      <c r="AM41" s="17">
        <v>252713.15000000008</v>
      </c>
      <c r="AN41" s="17">
        <v>476550.75</v>
      </c>
      <c r="AO41" s="17">
        <v>138437</v>
      </c>
      <c r="AP41" s="17">
        <v>1081050.7</v>
      </c>
      <c r="AQ41" s="12">
        <v>2928755.88</v>
      </c>
      <c r="AR41" s="16">
        <v>14067.24</v>
      </c>
      <c r="AS41" s="17">
        <v>0</v>
      </c>
      <c r="AT41" s="17">
        <v>38510.06</v>
      </c>
      <c r="AU41" s="17">
        <v>0</v>
      </c>
      <c r="AV41" s="17">
        <v>744850.7300000001</v>
      </c>
      <c r="AW41" s="12">
        <v>797428.03000000014</v>
      </c>
      <c r="AX41" s="16">
        <v>11027.27</v>
      </c>
      <c r="AY41" s="17">
        <v>18429.46</v>
      </c>
      <c r="AZ41" s="17">
        <v>86373</v>
      </c>
      <c r="BA41" s="17">
        <v>0</v>
      </c>
      <c r="BB41" s="17">
        <v>27583.040000000001</v>
      </c>
      <c r="BC41" s="12">
        <v>143412.76999999999</v>
      </c>
      <c r="BD41" s="16">
        <v>139439.83000000002</v>
      </c>
      <c r="BE41" s="17">
        <v>70166.69</v>
      </c>
      <c r="BF41" s="17">
        <v>0</v>
      </c>
      <c r="BG41" s="17">
        <v>0</v>
      </c>
      <c r="BH41" s="17">
        <v>66871.44</v>
      </c>
      <c r="BI41" s="12">
        <v>276477.96000000002</v>
      </c>
      <c r="BJ41" s="16">
        <v>938417</v>
      </c>
      <c r="BK41" s="17">
        <v>0</v>
      </c>
      <c r="BL41" s="17">
        <v>51272</v>
      </c>
      <c r="BM41" s="17">
        <v>0</v>
      </c>
      <c r="BN41" s="17">
        <v>579020</v>
      </c>
      <c r="BO41" s="12">
        <v>1568709</v>
      </c>
    </row>
    <row r="42" spans="1:67" x14ac:dyDescent="0.3">
      <c r="A42" s="4" t="s">
        <v>32</v>
      </c>
      <c r="B42" s="92">
        <v>31448845.527943596</v>
      </c>
      <c r="C42" s="87">
        <v>31984618.24787439</v>
      </c>
      <c r="D42" s="87">
        <v>15831955.400651995</v>
      </c>
      <c r="E42" s="87">
        <v>0</v>
      </c>
      <c r="F42" s="87">
        <v>922773.98164730251</v>
      </c>
      <c r="G42" s="93">
        <v>80188193.158117294</v>
      </c>
      <c r="H42" s="16">
        <v>14045552.846032156</v>
      </c>
      <c r="I42" s="17">
        <v>8260815.1293476783</v>
      </c>
      <c r="J42" s="17">
        <v>7443172.2742721336</v>
      </c>
      <c r="K42" s="17">
        <v>0</v>
      </c>
      <c r="L42" s="17">
        <v>295290.15597638692</v>
      </c>
      <c r="M42" s="12">
        <v>30044830.405628353</v>
      </c>
      <c r="N42" s="16">
        <v>5516847.2701123301</v>
      </c>
      <c r="O42" s="17">
        <v>17271499.544028468</v>
      </c>
      <c r="P42" s="17">
        <v>5949372.9862580439</v>
      </c>
      <c r="Q42" s="17">
        <v>0</v>
      </c>
      <c r="R42" s="17">
        <v>96164.916373129323</v>
      </c>
      <c r="S42" s="12">
        <v>28833884.716771971</v>
      </c>
      <c r="T42" s="16">
        <v>0</v>
      </c>
      <c r="U42" s="17">
        <v>0</v>
      </c>
      <c r="V42" s="17">
        <v>0</v>
      </c>
      <c r="W42" s="17">
        <v>0</v>
      </c>
      <c r="X42" s="17">
        <v>0</v>
      </c>
      <c r="Y42" s="12">
        <v>0</v>
      </c>
      <c r="Z42" s="16">
        <v>1570.0321626369841</v>
      </c>
      <c r="AA42" s="17">
        <v>473.37677951564842</v>
      </c>
      <c r="AB42" s="17">
        <v>0</v>
      </c>
      <c r="AC42" s="17">
        <v>0</v>
      </c>
      <c r="AD42" s="17">
        <v>37.503572318954163</v>
      </c>
      <c r="AE42" s="12">
        <v>2080.9125144715867</v>
      </c>
      <c r="AF42" s="16">
        <v>223430.25390848453</v>
      </c>
      <c r="AG42" s="17">
        <v>60471.175376195693</v>
      </c>
      <c r="AH42" s="17">
        <v>18850</v>
      </c>
      <c r="AI42" s="17">
        <v>0</v>
      </c>
      <c r="AJ42" s="17">
        <v>477.19066282420749</v>
      </c>
      <c r="AK42" s="12">
        <v>303228.61994750443</v>
      </c>
      <c r="AL42" s="16">
        <v>0</v>
      </c>
      <c r="AM42" s="17">
        <v>0</v>
      </c>
      <c r="AN42" s="17">
        <v>0</v>
      </c>
      <c r="AO42" s="17">
        <v>0</v>
      </c>
      <c r="AP42" s="17">
        <v>0</v>
      </c>
      <c r="AQ42" s="12">
        <v>0</v>
      </c>
      <c r="AR42" s="16">
        <v>5786660.5461652856</v>
      </c>
      <c r="AS42" s="17">
        <v>1411439.4909350916</v>
      </c>
      <c r="AT42" s="17">
        <v>954784.77289060166</v>
      </c>
      <c r="AU42" s="17">
        <v>0</v>
      </c>
      <c r="AV42" s="17">
        <v>76955.858630640389</v>
      </c>
      <c r="AW42" s="12">
        <v>8229840.6686216192</v>
      </c>
      <c r="AX42" s="16">
        <v>2413296.1895724759</v>
      </c>
      <c r="AY42" s="17">
        <v>3204621.2171390411</v>
      </c>
      <c r="AZ42" s="17">
        <v>1460635.180000006</v>
      </c>
      <c r="BA42" s="17">
        <v>0</v>
      </c>
      <c r="BB42" s="17">
        <v>87312.285983783397</v>
      </c>
      <c r="BC42" s="12">
        <v>7165864.8726953063</v>
      </c>
      <c r="BD42" s="16">
        <v>861015.63902588747</v>
      </c>
      <c r="BE42" s="17">
        <v>1294757.8699103284</v>
      </c>
      <c r="BF42" s="17">
        <v>5140.1872312114938</v>
      </c>
      <c r="BG42" s="17">
        <v>0</v>
      </c>
      <c r="BH42" s="17">
        <v>347412.40779692261</v>
      </c>
      <c r="BI42" s="12">
        <v>2508326.1039643502</v>
      </c>
      <c r="BJ42" s="16">
        <v>2600472.7509643375</v>
      </c>
      <c r="BK42" s="17">
        <v>480540.44435806916</v>
      </c>
      <c r="BL42" s="17">
        <v>0</v>
      </c>
      <c r="BM42" s="17">
        <v>0</v>
      </c>
      <c r="BN42" s="17">
        <v>19123.662651296832</v>
      </c>
      <c r="BO42" s="12">
        <v>3100136.8579737032</v>
      </c>
    </row>
    <row r="43" spans="1:67" x14ac:dyDescent="0.3">
      <c r="A43" s="4" t="s">
        <v>33</v>
      </c>
      <c r="B43" s="92">
        <v>2347574</v>
      </c>
      <c r="C43" s="87">
        <v>1089093</v>
      </c>
      <c r="D43" s="87">
        <v>732015</v>
      </c>
      <c r="E43" s="87">
        <v>0</v>
      </c>
      <c r="F43" s="87">
        <v>354092</v>
      </c>
      <c r="G43" s="93">
        <v>4522774</v>
      </c>
      <c r="H43" s="16">
        <v>60299</v>
      </c>
      <c r="I43" s="17">
        <v>472838</v>
      </c>
      <c r="J43" s="17">
        <v>732015</v>
      </c>
      <c r="K43" s="17">
        <v>0</v>
      </c>
      <c r="L43" s="17">
        <v>202685</v>
      </c>
      <c r="M43" s="12">
        <v>1467837</v>
      </c>
      <c r="N43" s="16">
        <v>1030675</v>
      </c>
      <c r="O43" s="17">
        <v>432481</v>
      </c>
      <c r="P43" s="17">
        <v>0</v>
      </c>
      <c r="Q43" s="17">
        <v>0</v>
      </c>
      <c r="R43" s="17">
        <v>25209</v>
      </c>
      <c r="S43" s="12">
        <v>1488365</v>
      </c>
      <c r="T43" s="16">
        <v>0</v>
      </c>
      <c r="U43" s="17">
        <v>0</v>
      </c>
      <c r="V43" s="17">
        <v>0</v>
      </c>
      <c r="W43" s="17">
        <v>0</v>
      </c>
      <c r="X43" s="17">
        <v>0</v>
      </c>
      <c r="Y43" s="12">
        <v>0</v>
      </c>
      <c r="Z43" s="16">
        <v>0</v>
      </c>
      <c r="AA43" s="17">
        <v>0</v>
      </c>
      <c r="AB43" s="17">
        <v>0</v>
      </c>
      <c r="AC43" s="17">
        <v>0</v>
      </c>
      <c r="AD43" s="17">
        <v>0</v>
      </c>
      <c r="AE43" s="12">
        <v>0</v>
      </c>
      <c r="AF43" s="16">
        <v>580425</v>
      </c>
      <c r="AG43" s="17">
        <v>56823</v>
      </c>
      <c r="AH43" s="17">
        <v>0</v>
      </c>
      <c r="AI43" s="17">
        <v>0</v>
      </c>
      <c r="AJ43" s="17">
        <v>6681</v>
      </c>
      <c r="AK43" s="12">
        <v>643929</v>
      </c>
      <c r="AL43" s="16">
        <v>0</v>
      </c>
      <c r="AM43" s="17">
        <v>0</v>
      </c>
      <c r="AN43" s="17">
        <v>0</v>
      </c>
      <c r="AO43" s="17">
        <v>0</v>
      </c>
      <c r="AP43" s="17">
        <v>0</v>
      </c>
      <c r="AQ43" s="12">
        <v>0</v>
      </c>
      <c r="AR43" s="16">
        <v>576318</v>
      </c>
      <c r="AS43" s="17">
        <v>50986</v>
      </c>
      <c r="AT43" s="17">
        <v>0</v>
      </c>
      <c r="AU43" s="17">
        <v>0</v>
      </c>
      <c r="AV43" s="17">
        <v>54807</v>
      </c>
      <c r="AW43" s="12">
        <v>682111</v>
      </c>
      <c r="AX43" s="16">
        <v>0</v>
      </c>
      <c r="AY43" s="17">
        <v>0</v>
      </c>
      <c r="AZ43" s="17">
        <v>0</v>
      </c>
      <c r="BA43" s="17">
        <v>0</v>
      </c>
      <c r="BB43" s="17">
        <v>0</v>
      </c>
      <c r="BC43" s="12">
        <v>0</v>
      </c>
      <c r="BD43" s="16">
        <v>55486</v>
      </c>
      <c r="BE43" s="17">
        <v>72049</v>
      </c>
      <c r="BF43" s="17">
        <v>0</v>
      </c>
      <c r="BG43" s="17">
        <v>0</v>
      </c>
      <c r="BH43" s="17">
        <v>64710</v>
      </c>
      <c r="BI43" s="12">
        <v>192245</v>
      </c>
      <c r="BJ43" s="16">
        <v>44371</v>
      </c>
      <c r="BK43" s="17">
        <v>3916</v>
      </c>
      <c r="BL43" s="17">
        <v>0</v>
      </c>
      <c r="BM43" s="17">
        <v>0</v>
      </c>
      <c r="BN43" s="17">
        <v>0</v>
      </c>
      <c r="BO43" s="12">
        <v>48287</v>
      </c>
    </row>
    <row r="44" spans="1:67" x14ac:dyDescent="0.3">
      <c r="A44" s="4" t="s">
        <v>34</v>
      </c>
      <c r="B44" s="92">
        <v>24016646</v>
      </c>
      <c r="C44" s="87">
        <v>21399663.240000002</v>
      </c>
      <c r="D44" s="87">
        <v>11940591</v>
      </c>
      <c r="E44" s="87">
        <v>0</v>
      </c>
      <c r="F44" s="87">
        <v>0</v>
      </c>
      <c r="G44" s="93">
        <v>57356900.239999987</v>
      </c>
      <c r="H44" s="16">
        <v>6056036</v>
      </c>
      <c r="I44" s="17">
        <v>2364318.44</v>
      </c>
      <c r="J44" s="17">
        <v>4441427</v>
      </c>
      <c r="K44" s="17">
        <v>0</v>
      </c>
      <c r="L44" s="17">
        <v>0</v>
      </c>
      <c r="M44" s="12">
        <v>12861781.439999999</v>
      </c>
      <c r="N44" s="16">
        <v>6490863</v>
      </c>
      <c r="O44" s="17">
        <v>14081847.000000002</v>
      </c>
      <c r="P44" s="17">
        <v>975035</v>
      </c>
      <c r="Q44" s="17">
        <v>0</v>
      </c>
      <c r="R44" s="17">
        <v>0</v>
      </c>
      <c r="S44" s="12">
        <v>21547745</v>
      </c>
      <c r="T44" s="16">
        <v>1289610</v>
      </c>
      <c r="U44" s="17">
        <v>910899.91</v>
      </c>
      <c r="V44" s="17">
        <v>265267</v>
      </c>
      <c r="W44" s="17">
        <v>0</v>
      </c>
      <c r="X44" s="17">
        <v>0</v>
      </c>
      <c r="Y44" s="12">
        <v>2465776.91</v>
      </c>
      <c r="Z44" s="16">
        <v>303897</v>
      </c>
      <c r="AA44" s="17">
        <v>6584.83</v>
      </c>
      <c r="AB44" s="17">
        <v>0</v>
      </c>
      <c r="AC44" s="17">
        <v>0</v>
      </c>
      <c r="AD44" s="17">
        <v>0</v>
      </c>
      <c r="AE44" s="12">
        <v>310481.83</v>
      </c>
      <c r="AF44" s="16">
        <v>0</v>
      </c>
      <c r="AG44" s="17">
        <v>0</v>
      </c>
      <c r="AH44" s="17">
        <v>0</v>
      </c>
      <c r="AI44" s="17">
        <v>0</v>
      </c>
      <c r="AJ44" s="17">
        <v>0</v>
      </c>
      <c r="AK44" s="12">
        <v>0</v>
      </c>
      <c r="AL44" s="16">
        <v>1431080</v>
      </c>
      <c r="AM44" s="17">
        <v>1206520.73</v>
      </c>
      <c r="AN44" s="17">
        <v>0</v>
      </c>
      <c r="AO44" s="17">
        <v>0</v>
      </c>
      <c r="AP44" s="17">
        <v>0</v>
      </c>
      <c r="AQ44" s="12">
        <v>2637600.73</v>
      </c>
      <c r="AR44" s="16">
        <v>6595094</v>
      </c>
      <c r="AS44" s="17">
        <v>1020236.94</v>
      </c>
      <c r="AT44" s="17">
        <v>2738700</v>
      </c>
      <c r="AU44" s="17">
        <v>0</v>
      </c>
      <c r="AV44" s="17">
        <v>0</v>
      </c>
      <c r="AW44" s="12">
        <v>10354030.939999999</v>
      </c>
      <c r="AX44" s="16">
        <v>379019</v>
      </c>
      <c r="AY44" s="17">
        <v>189002.75</v>
      </c>
      <c r="AZ44" s="17">
        <v>3520162</v>
      </c>
      <c r="BA44" s="17">
        <v>0</v>
      </c>
      <c r="BB44" s="17">
        <v>0</v>
      </c>
      <c r="BC44" s="12">
        <v>4088183.75</v>
      </c>
      <c r="BD44" s="16">
        <v>1471047</v>
      </c>
      <c r="BE44" s="17">
        <v>1620252.64</v>
      </c>
      <c r="BF44" s="17">
        <v>0</v>
      </c>
      <c r="BG44" s="17">
        <v>0</v>
      </c>
      <c r="BH44" s="17">
        <v>0</v>
      </c>
      <c r="BI44" s="12">
        <v>3091299.6399999997</v>
      </c>
      <c r="BJ44" s="16">
        <v>0</v>
      </c>
      <c r="BK44" s="17">
        <v>0</v>
      </c>
      <c r="BL44" s="17">
        <v>0</v>
      </c>
      <c r="BM44" s="17">
        <v>0</v>
      </c>
      <c r="BN44" s="17">
        <v>0</v>
      </c>
      <c r="BO44" s="12">
        <v>0</v>
      </c>
    </row>
    <row r="45" spans="1:67" x14ac:dyDescent="0.3">
      <c r="A45" s="4" t="s">
        <v>35</v>
      </c>
      <c r="B45" s="92">
        <v>7042267</v>
      </c>
      <c r="C45" s="87">
        <v>10399914</v>
      </c>
      <c r="D45" s="87">
        <v>5480723.5143550774</v>
      </c>
      <c r="E45" s="87">
        <v>0</v>
      </c>
      <c r="F45" s="87">
        <v>4397343</v>
      </c>
      <c r="G45" s="93">
        <v>27320247.514355075</v>
      </c>
      <c r="H45" s="16">
        <v>3339333</v>
      </c>
      <c r="I45" s="17">
        <v>4896815</v>
      </c>
      <c r="J45" s="17">
        <v>3911371.5968926069</v>
      </c>
      <c r="K45" s="17">
        <v>0</v>
      </c>
      <c r="L45" s="17">
        <v>560</v>
      </c>
      <c r="M45" s="12">
        <v>12148079.596892606</v>
      </c>
      <c r="N45" s="16">
        <v>1475353</v>
      </c>
      <c r="O45" s="17">
        <v>3229049</v>
      </c>
      <c r="P45" s="17">
        <v>810495.19765697117</v>
      </c>
      <c r="Q45" s="17">
        <v>0</v>
      </c>
      <c r="R45" s="17">
        <v>0</v>
      </c>
      <c r="S45" s="12">
        <v>5514897.1976569714</v>
      </c>
      <c r="T45" s="16">
        <v>0</v>
      </c>
      <c r="U45" s="17">
        <v>0</v>
      </c>
      <c r="V45" s="17">
        <v>0</v>
      </c>
      <c r="W45" s="17">
        <v>0</v>
      </c>
      <c r="X45" s="17">
        <v>0</v>
      </c>
      <c r="Y45" s="12">
        <v>0</v>
      </c>
      <c r="Z45" s="16">
        <v>79476</v>
      </c>
      <c r="AA45" s="17">
        <v>139465</v>
      </c>
      <c r="AB45" s="17">
        <v>61899.255852777816</v>
      </c>
      <c r="AC45" s="17">
        <v>0</v>
      </c>
      <c r="AD45" s="17">
        <v>0</v>
      </c>
      <c r="AE45" s="12">
        <v>280840.2558527778</v>
      </c>
      <c r="AF45" s="16">
        <v>0</v>
      </c>
      <c r="AG45" s="17">
        <v>67020</v>
      </c>
      <c r="AH45" s="17">
        <v>30361.551515772844</v>
      </c>
      <c r="AI45" s="17">
        <v>0</v>
      </c>
      <c r="AJ45" s="17">
        <v>0</v>
      </c>
      <c r="AK45" s="12">
        <v>97381.551515772851</v>
      </c>
      <c r="AL45" s="16">
        <v>334137</v>
      </c>
      <c r="AM45" s="17">
        <v>235676</v>
      </c>
      <c r="AN45" s="17">
        <v>24475.822222222221</v>
      </c>
      <c r="AO45" s="17">
        <v>0</v>
      </c>
      <c r="AP45" s="17">
        <v>0</v>
      </c>
      <c r="AQ45" s="12">
        <v>594288.82222222222</v>
      </c>
      <c r="AR45" s="16">
        <v>0</v>
      </c>
      <c r="AS45" s="17">
        <v>450291</v>
      </c>
      <c r="AT45" s="17">
        <v>310824.36313766235</v>
      </c>
      <c r="AU45" s="17">
        <v>0</v>
      </c>
      <c r="AV45" s="17">
        <v>4396783</v>
      </c>
      <c r="AW45" s="12">
        <v>5157898.3631376624</v>
      </c>
      <c r="AX45" s="16">
        <v>504481</v>
      </c>
      <c r="AY45" s="17">
        <v>451033</v>
      </c>
      <c r="AZ45" s="17">
        <v>321553.4670770641</v>
      </c>
      <c r="BA45" s="17">
        <v>0</v>
      </c>
      <c r="BB45" s="17">
        <v>0</v>
      </c>
      <c r="BC45" s="12">
        <v>1277067.4670770641</v>
      </c>
      <c r="BD45" s="16">
        <v>0</v>
      </c>
      <c r="BE45" s="17">
        <v>796150</v>
      </c>
      <c r="BF45" s="17">
        <v>404.04</v>
      </c>
      <c r="BG45" s="17">
        <v>0</v>
      </c>
      <c r="BH45" s="17">
        <v>0</v>
      </c>
      <c r="BI45" s="12">
        <v>796554.04</v>
      </c>
      <c r="BJ45" s="16">
        <v>1309487</v>
      </c>
      <c r="BK45" s="17">
        <v>134415</v>
      </c>
      <c r="BL45" s="17">
        <v>9338.2200000000012</v>
      </c>
      <c r="BM45" s="17">
        <v>0</v>
      </c>
      <c r="BN45" s="17">
        <v>0</v>
      </c>
      <c r="BO45" s="12">
        <v>1453240.22</v>
      </c>
    </row>
    <row r="46" spans="1:67" x14ac:dyDescent="0.3">
      <c r="A46" s="4" t="s">
        <v>36</v>
      </c>
      <c r="B46" s="92">
        <v>13320660.609851059</v>
      </c>
      <c r="C46" s="87">
        <v>11588789.412222911</v>
      </c>
      <c r="D46" s="87">
        <v>6930447.3243688596</v>
      </c>
      <c r="E46" s="87">
        <v>4612.3500000000004</v>
      </c>
      <c r="F46" s="87">
        <v>355981.39</v>
      </c>
      <c r="G46" s="93">
        <v>32200491.086442828</v>
      </c>
      <c r="H46" s="16">
        <v>5199616.2424636632</v>
      </c>
      <c r="I46" s="17">
        <v>6745316.2119179284</v>
      </c>
      <c r="J46" s="17">
        <v>3974397.7119942489</v>
      </c>
      <c r="K46" s="17">
        <v>4612.3500000000004</v>
      </c>
      <c r="L46" s="17">
        <v>66546.649999999994</v>
      </c>
      <c r="M46" s="12">
        <v>15990489.166375842</v>
      </c>
      <c r="N46" s="16">
        <v>2591326.507625116</v>
      </c>
      <c r="O46" s="17">
        <v>1624985.7974745396</v>
      </c>
      <c r="P46" s="17">
        <v>1432104.0126342257</v>
      </c>
      <c r="Q46" s="17">
        <v>0</v>
      </c>
      <c r="R46" s="17">
        <v>0</v>
      </c>
      <c r="S46" s="12">
        <v>5648416.317733882</v>
      </c>
      <c r="T46" s="16">
        <v>0</v>
      </c>
      <c r="U46" s="17">
        <v>0</v>
      </c>
      <c r="V46" s="17">
        <v>0</v>
      </c>
      <c r="W46" s="17">
        <v>0</v>
      </c>
      <c r="X46" s="17">
        <v>0</v>
      </c>
      <c r="Y46" s="12">
        <v>0</v>
      </c>
      <c r="Z46" s="16">
        <v>843049.94263378868</v>
      </c>
      <c r="AA46" s="17">
        <v>481982.58771174494</v>
      </c>
      <c r="AB46" s="17">
        <v>146913.79011628983</v>
      </c>
      <c r="AC46" s="17">
        <v>0</v>
      </c>
      <c r="AD46" s="17">
        <v>0</v>
      </c>
      <c r="AE46" s="12">
        <v>1471946.3204618234</v>
      </c>
      <c r="AF46" s="16">
        <v>1357.6309898748018</v>
      </c>
      <c r="AG46" s="17">
        <v>13160.884059097314</v>
      </c>
      <c r="AH46" s="17">
        <v>57380.04170742393</v>
      </c>
      <c r="AI46" s="17">
        <v>0</v>
      </c>
      <c r="AJ46" s="17">
        <v>0</v>
      </c>
      <c r="AK46" s="12">
        <v>71898.55675639605</v>
      </c>
      <c r="AL46" s="16">
        <v>1196671.2484546932</v>
      </c>
      <c r="AM46" s="17">
        <v>777660.44397623697</v>
      </c>
      <c r="AN46" s="17">
        <v>832363.46329457022</v>
      </c>
      <c r="AO46" s="17">
        <v>0</v>
      </c>
      <c r="AP46" s="17">
        <v>3450</v>
      </c>
      <c r="AQ46" s="12">
        <v>2810145.1557255005</v>
      </c>
      <c r="AR46" s="16">
        <v>2536908.9312862195</v>
      </c>
      <c r="AS46" s="17">
        <v>798622.28699690616</v>
      </c>
      <c r="AT46" s="17">
        <v>147891.93104204559</v>
      </c>
      <c r="AU46" s="17">
        <v>0</v>
      </c>
      <c r="AV46" s="17">
        <v>0</v>
      </c>
      <c r="AW46" s="12">
        <v>3483423.1493251715</v>
      </c>
      <c r="AX46" s="16">
        <v>87817.849026473923</v>
      </c>
      <c r="AY46" s="17">
        <v>202974.95920407714</v>
      </c>
      <c r="AZ46" s="17">
        <v>329964.52806540899</v>
      </c>
      <c r="BA46" s="17">
        <v>0</v>
      </c>
      <c r="BB46" s="17">
        <v>0</v>
      </c>
      <c r="BC46" s="12">
        <v>620757.33629596001</v>
      </c>
      <c r="BD46" s="16">
        <v>700293.10000000021</v>
      </c>
      <c r="BE46" s="17">
        <v>871640.28</v>
      </c>
      <c r="BF46" s="17">
        <v>240.59</v>
      </c>
      <c r="BG46" s="17">
        <v>0</v>
      </c>
      <c r="BH46" s="17">
        <v>0</v>
      </c>
      <c r="BI46" s="12">
        <v>1572173.9700000004</v>
      </c>
      <c r="BJ46" s="16">
        <v>163619.15737122871</v>
      </c>
      <c r="BK46" s="17">
        <v>72445.960882378655</v>
      </c>
      <c r="BL46" s="17">
        <v>9191.2555146480117</v>
      </c>
      <c r="BM46" s="17">
        <v>0</v>
      </c>
      <c r="BN46" s="17">
        <v>285984.74</v>
      </c>
      <c r="BO46" s="12">
        <v>531241.11376825534</v>
      </c>
    </row>
    <row r="47" spans="1:67" x14ac:dyDescent="0.3">
      <c r="A47" s="4" t="s">
        <v>37</v>
      </c>
      <c r="B47" s="92">
        <v>1126454.97</v>
      </c>
      <c r="C47" s="87">
        <v>2198502.8100000005</v>
      </c>
      <c r="D47" s="87">
        <v>1299092.7999999998</v>
      </c>
      <c r="E47" s="87">
        <v>0</v>
      </c>
      <c r="F47" s="87">
        <v>0</v>
      </c>
      <c r="G47" s="93">
        <v>4624050.58</v>
      </c>
      <c r="H47" s="16">
        <v>62984.23</v>
      </c>
      <c r="I47" s="17">
        <v>1169997.51</v>
      </c>
      <c r="J47" s="17">
        <v>649926.69999999995</v>
      </c>
      <c r="K47" s="17">
        <v>0</v>
      </c>
      <c r="L47" s="17">
        <v>0</v>
      </c>
      <c r="M47" s="12">
        <v>1882908.44</v>
      </c>
      <c r="N47" s="16">
        <v>526869.92000000004</v>
      </c>
      <c r="O47" s="17">
        <v>291224.83</v>
      </c>
      <c r="P47" s="17">
        <v>183758.1</v>
      </c>
      <c r="Q47" s="17">
        <v>0</v>
      </c>
      <c r="R47" s="17">
        <v>0</v>
      </c>
      <c r="S47" s="12">
        <v>1001852.85</v>
      </c>
      <c r="T47" s="16">
        <v>0</v>
      </c>
      <c r="U47" s="17">
        <v>39573.870000000003</v>
      </c>
      <c r="V47" s="17">
        <v>565</v>
      </c>
      <c r="W47" s="17">
        <v>0</v>
      </c>
      <c r="X47" s="17">
        <v>0</v>
      </c>
      <c r="Y47" s="12">
        <v>40138.870000000003</v>
      </c>
      <c r="Z47" s="16">
        <v>0</v>
      </c>
      <c r="AA47" s="17">
        <v>0</v>
      </c>
      <c r="AB47" s="17">
        <v>0</v>
      </c>
      <c r="AC47" s="17">
        <v>0</v>
      </c>
      <c r="AD47" s="17">
        <v>0</v>
      </c>
      <c r="AE47" s="12">
        <v>0</v>
      </c>
      <c r="AF47" s="16">
        <v>1297.49</v>
      </c>
      <c r="AG47" s="17">
        <v>3472.28</v>
      </c>
      <c r="AH47" s="17">
        <v>17592</v>
      </c>
      <c r="AI47" s="17">
        <v>0</v>
      </c>
      <c r="AJ47" s="17">
        <v>0</v>
      </c>
      <c r="AK47" s="12">
        <v>22361.77</v>
      </c>
      <c r="AL47" s="16">
        <v>0</v>
      </c>
      <c r="AM47" s="17">
        <v>0</v>
      </c>
      <c r="AN47" s="17">
        <v>0</v>
      </c>
      <c r="AO47" s="17">
        <v>0</v>
      </c>
      <c r="AP47" s="17">
        <v>0</v>
      </c>
      <c r="AQ47" s="12">
        <v>0</v>
      </c>
      <c r="AR47" s="16">
        <v>0</v>
      </c>
      <c r="AS47" s="17">
        <v>205410</v>
      </c>
      <c r="AT47" s="17">
        <v>0</v>
      </c>
      <c r="AU47" s="17">
        <v>0</v>
      </c>
      <c r="AV47" s="17">
        <v>0</v>
      </c>
      <c r="AW47" s="12">
        <v>205410</v>
      </c>
      <c r="AX47" s="16">
        <v>8763.44</v>
      </c>
      <c r="AY47" s="17">
        <v>331553.55</v>
      </c>
      <c r="AZ47" s="17">
        <v>447251</v>
      </c>
      <c r="BA47" s="17">
        <v>0</v>
      </c>
      <c r="BB47" s="17">
        <v>0</v>
      </c>
      <c r="BC47" s="12">
        <v>787567.99</v>
      </c>
      <c r="BD47" s="16">
        <v>14460.78</v>
      </c>
      <c r="BE47" s="17">
        <v>96678.8</v>
      </c>
      <c r="BF47" s="17">
        <v>0</v>
      </c>
      <c r="BG47" s="17">
        <v>0</v>
      </c>
      <c r="BH47" s="17">
        <v>0</v>
      </c>
      <c r="BI47" s="12">
        <v>111139.58</v>
      </c>
      <c r="BJ47" s="16">
        <v>512079.11</v>
      </c>
      <c r="BK47" s="17">
        <v>60591.97</v>
      </c>
      <c r="BL47" s="17">
        <v>0</v>
      </c>
      <c r="BM47" s="17">
        <v>0</v>
      </c>
      <c r="BN47" s="17">
        <v>0</v>
      </c>
      <c r="BO47" s="12">
        <v>572671.07999999996</v>
      </c>
    </row>
    <row r="48" spans="1:67" x14ac:dyDescent="0.3">
      <c r="A48" s="4" t="s">
        <v>38</v>
      </c>
      <c r="B48" s="92">
        <v>8658021.6859999988</v>
      </c>
      <c r="C48" s="87">
        <v>5029727.3199999994</v>
      </c>
      <c r="D48" s="87">
        <v>2854400</v>
      </c>
      <c r="E48" s="87">
        <v>0</v>
      </c>
      <c r="F48" s="87">
        <v>1642971.79</v>
      </c>
      <c r="G48" s="93">
        <v>18185120.796</v>
      </c>
      <c r="H48" s="16">
        <v>4075082.7375000017</v>
      </c>
      <c r="I48" s="17">
        <v>1676647.5699999998</v>
      </c>
      <c r="J48" s="17">
        <v>2558400</v>
      </c>
      <c r="K48" s="17">
        <v>0</v>
      </c>
      <c r="L48" s="17">
        <v>60861.737500000017</v>
      </c>
      <c r="M48" s="12">
        <v>8370992.0450000009</v>
      </c>
      <c r="N48" s="16">
        <v>2887655.3454999984</v>
      </c>
      <c r="O48" s="17">
        <v>2570488.5039999997</v>
      </c>
      <c r="P48" s="17">
        <v>296000</v>
      </c>
      <c r="Q48" s="17">
        <v>0</v>
      </c>
      <c r="R48" s="17">
        <v>65175.1515</v>
      </c>
      <c r="S48" s="12">
        <v>5819319.0009999983</v>
      </c>
      <c r="T48" s="16">
        <v>0</v>
      </c>
      <c r="U48" s="17">
        <v>0</v>
      </c>
      <c r="V48" s="17">
        <v>0</v>
      </c>
      <c r="W48" s="17">
        <v>0</v>
      </c>
      <c r="X48" s="17">
        <v>0</v>
      </c>
      <c r="Y48" s="12">
        <v>0</v>
      </c>
      <c r="Z48" s="16">
        <v>0</v>
      </c>
      <c r="AA48" s="17">
        <v>0</v>
      </c>
      <c r="AB48" s="17">
        <v>0</v>
      </c>
      <c r="AC48" s="17">
        <v>0</v>
      </c>
      <c r="AD48" s="17">
        <v>0</v>
      </c>
      <c r="AE48" s="12">
        <v>0</v>
      </c>
      <c r="AF48" s="16">
        <v>74014.09</v>
      </c>
      <c r="AG48" s="17">
        <v>27792.57</v>
      </c>
      <c r="AH48" s="17">
        <v>0</v>
      </c>
      <c r="AI48" s="17">
        <v>0</v>
      </c>
      <c r="AJ48" s="17">
        <v>805.72</v>
      </c>
      <c r="AK48" s="12">
        <v>102612.38</v>
      </c>
      <c r="AL48" s="16">
        <v>109254.81</v>
      </c>
      <c r="AM48" s="17">
        <v>48487.51</v>
      </c>
      <c r="AN48" s="17">
        <v>0</v>
      </c>
      <c r="AO48" s="17">
        <v>0</v>
      </c>
      <c r="AP48" s="17">
        <v>648.16999999999996</v>
      </c>
      <c r="AQ48" s="12">
        <v>158390.49000000002</v>
      </c>
      <c r="AR48" s="16">
        <v>54462.850999999995</v>
      </c>
      <c r="AS48" s="17">
        <v>50142.036</v>
      </c>
      <c r="AT48" s="17">
        <v>0</v>
      </c>
      <c r="AU48" s="17">
        <v>0</v>
      </c>
      <c r="AV48" s="17">
        <v>1428729.054</v>
      </c>
      <c r="AW48" s="12">
        <v>1533333.9410000001</v>
      </c>
      <c r="AX48" s="16">
        <v>132373.35</v>
      </c>
      <c r="AY48" s="17">
        <v>255101.20999999996</v>
      </c>
      <c r="AZ48" s="17">
        <v>0</v>
      </c>
      <c r="BA48" s="17">
        <v>0</v>
      </c>
      <c r="BB48" s="17">
        <v>15.149999999999999</v>
      </c>
      <c r="BC48" s="12">
        <v>387489.70999999996</v>
      </c>
      <c r="BD48" s="16">
        <v>561.79999999999995</v>
      </c>
      <c r="BE48" s="17">
        <v>15697.940000000002</v>
      </c>
      <c r="BF48" s="17">
        <v>0</v>
      </c>
      <c r="BG48" s="17">
        <v>0</v>
      </c>
      <c r="BH48" s="17">
        <v>73610</v>
      </c>
      <c r="BI48" s="12">
        <v>89869.74</v>
      </c>
      <c r="BJ48" s="16">
        <v>1324616.7019999998</v>
      </c>
      <c r="BK48" s="17">
        <v>385369.97999999992</v>
      </c>
      <c r="BL48" s="17">
        <v>0</v>
      </c>
      <c r="BM48" s="17">
        <v>0</v>
      </c>
      <c r="BN48" s="17">
        <v>13126.806999999999</v>
      </c>
      <c r="BO48" s="12">
        <v>1723113.4889999998</v>
      </c>
    </row>
    <row r="49" spans="1:67" x14ac:dyDescent="0.3">
      <c r="A49" s="4" t="s">
        <v>39</v>
      </c>
      <c r="B49" s="92">
        <v>7883766.7311889017</v>
      </c>
      <c r="C49" s="87">
        <v>9063244.119569201</v>
      </c>
      <c r="D49" s="87">
        <v>8236248</v>
      </c>
      <c r="E49" s="87">
        <v>7492.17</v>
      </c>
      <c r="F49" s="87">
        <v>4923215.9336382039</v>
      </c>
      <c r="G49" s="93">
        <v>30113966.954396307</v>
      </c>
      <c r="H49" s="16">
        <v>495601.3741489973</v>
      </c>
      <c r="I49" s="17">
        <v>1601389.2826333554</v>
      </c>
      <c r="J49" s="17">
        <v>4575757</v>
      </c>
      <c r="K49" s="17">
        <v>0</v>
      </c>
      <c r="L49" s="17">
        <v>12630.754709042241</v>
      </c>
      <c r="M49" s="12">
        <v>6685378.411491395</v>
      </c>
      <c r="N49" s="16">
        <v>3246587.4037671825</v>
      </c>
      <c r="O49" s="17">
        <v>4585809.1577549269</v>
      </c>
      <c r="P49" s="17">
        <v>3660491</v>
      </c>
      <c r="Q49" s="17">
        <v>0</v>
      </c>
      <c r="R49" s="17">
        <v>151229.10646354529</v>
      </c>
      <c r="S49" s="12">
        <v>11644116.667985655</v>
      </c>
      <c r="T49" s="16">
        <v>0</v>
      </c>
      <c r="U49" s="17">
        <v>0</v>
      </c>
      <c r="V49" s="17">
        <v>0</v>
      </c>
      <c r="W49" s="17">
        <v>0</v>
      </c>
      <c r="X49" s="17">
        <v>0</v>
      </c>
      <c r="Y49" s="12">
        <v>0</v>
      </c>
      <c r="Z49" s="16">
        <v>646117.91924842261</v>
      </c>
      <c r="AA49" s="17">
        <v>193006.45914397604</v>
      </c>
      <c r="AB49" s="17">
        <v>0</v>
      </c>
      <c r="AC49" s="17">
        <v>0</v>
      </c>
      <c r="AD49" s="17">
        <v>19078.08459000013</v>
      </c>
      <c r="AE49" s="12">
        <v>858202.46298239869</v>
      </c>
      <c r="AF49" s="16">
        <v>0</v>
      </c>
      <c r="AG49" s="17">
        <v>5366.5903193039703</v>
      </c>
      <c r="AH49" s="17">
        <v>0</v>
      </c>
      <c r="AI49" s="17">
        <v>0</v>
      </c>
      <c r="AJ49" s="17">
        <v>0</v>
      </c>
      <c r="AK49" s="12">
        <v>5366.5903193039703</v>
      </c>
      <c r="AL49" s="16">
        <v>0</v>
      </c>
      <c r="AM49" s="17">
        <v>0</v>
      </c>
      <c r="AN49" s="17">
        <v>0</v>
      </c>
      <c r="AO49" s="17">
        <v>0</v>
      </c>
      <c r="AP49" s="17">
        <v>0</v>
      </c>
      <c r="AQ49" s="12">
        <v>0</v>
      </c>
      <c r="AR49" s="16">
        <v>76.608979932518849</v>
      </c>
      <c r="AS49" s="17">
        <v>80225.022853630231</v>
      </c>
      <c r="AT49" s="17">
        <v>0</v>
      </c>
      <c r="AU49" s="17">
        <v>7492.17</v>
      </c>
      <c r="AV49" s="17">
        <v>4162144.0537926769</v>
      </c>
      <c r="AW49" s="12">
        <v>4249937.8556262394</v>
      </c>
      <c r="AX49" s="16">
        <v>1532664.6162263465</v>
      </c>
      <c r="AY49" s="17">
        <v>924896.32787191391</v>
      </c>
      <c r="AZ49" s="17">
        <v>0</v>
      </c>
      <c r="BA49" s="17">
        <v>0</v>
      </c>
      <c r="BB49" s="17">
        <v>280423.59651190968</v>
      </c>
      <c r="BC49" s="12">
        <v>2737984.54061017</v>
      </c>
      <c r="BD49" s="16">
        <v>769128.64026055811</v>
      </c>
      <c r="BE49" s="17">
        <v>898927.51333531144</v>
      </c>
      <c r="BF49" s="17">
        <v>0</v>
      </c>
      <c r="BG49" s="17">
        <v>0</v>
      </c>
      <c r="BH49" s="17">
        <v>129283.60861403713</v>
      </c>
      <c r="BI49" s="12">
        <v>1797339.7622099065</v>
      </c>
      <c r="BJ49" s="16">
        <v>1193590.168557462</v>
      </c>
      <c r="BK49" s="17">
        <v>773623.76565678231</v>
      </c>
      <c r="BL49" s="17">
        <v>0</v>
      </c>
      <c r="BM49" s="17">
        <v>0</v>
      </c>
      <c r="BN49" s="17">
        <v>168426.72895699277</v>
      </c>
      <c r="BO49" s="12">
        <v>2135640.6631712373</v>
      </c>
    </row>
    <row r="50" spans="1:67" x14ac:dyDescent="0.3">
      <c r="A50" s="4" t="s">
        <v>40</v>
      </c>
      <c r="B50" s="92">
        <v>1094381.0199999998</v>
      </c>
      <c r="C50" s="87">
        <v>761366.26</v>
      </c>
      <c r="D50" s="87">
        <v>241964</v>
      </c>
      <c r="E50" s="87">
        <v>0</v>
      </c>
      <c r="F50" s="87">
        <v>-47627.560000000005</v>
      </c>
      <c r="G50" s="93">
        <v>2050083.7199999997</v>
      </c>
      <c r="H50" s="16">
        <v>187489.37</v>
      </c>
      <c r="I50" s="17">
        <v>334463.33000000007</v>
      </c>
      <c r="J50" s="17">
        <v>185964</v>
      </c>
      <c r="K50" s="17">
        <v>0</v>
      </c>
      <c r="L50" s="17">
        <v>0</v>
      </c>
      <c r="M50" s="12">
        <v>707916.70000000007</v>
      </c>
      <c r="N50" s="16">
        <v>586662.34</v>
      </c>
      <c r="O50" s="17">
        <v>346832.29999999993</v>
      </c>
      <c r="P50" s="17">
        <v>0</v>
      </c>
      <c r="Q50" s="17">
        <v>0</v>
      </c>
      <c r="R50" s="17">
        <v>15100</v>
      </c>
      <c r="S50" s="12">
        <v>948594.6399999999</v>
      </c>
      <c r="T50" s="16">
        <v>0</v>
      </c>
      <c r="U50" s="17">
        <v>0</v>
      </c>
      <c r="V50" s="17">
        <v>0</v>
      </c>
      <c r="W50" s="17">
        <v>0</v>
      </c>
      <c r="X50" s="17">
        <v>0</v>
      </c>
      <c r="Y50" s="12">
        <v>0</v>
      </c>
      <c r="Z50" s="16">
        <v>0</v>
      </c>
      <c r="AA50" s="17">
        <v>0</v>
      </c>
      <c r="AB50" s="17">
        <v>0</v>
      </c>
      <c r="AC50" s="17">
        <v>0</v>
      </c>
      <c r="AD50" s="17">
        <v>0</v>
      </c>
      <c r="AE50" s="12">
        <v>0</v>
      </c>
      <c r="AF50" s="16">
        <v>0</v>
      </c>
      <c r="AG50" s="17">
        <v>1817.29</v>
      </c>
      <c r="AH50" s="17">
        <v>0</v>
      </c>
      <c r="AI50" s="17">
        <v>0</v>
      </c>
      <c r="AJ50" s="17">
        <v>0</v>
      </c>
      <c r="AK50" s="12">
        <v>1817.29</v>
      </c>
      <c r="AL50" s="16">
        <v>752.32</v>
      </c>
      <c r="AM50" s="17">
        <v>5841.87</v>
      </c>
      <c r="AN50" s="17">
        <v>0</v>
      </c>
      <c r="AO50" s="17">
        <v>0</v>
      </c>
      <c r="AP50" s="17">
        <v>2875</v>
      </c>
      <c r="AQ50" s="12">
        <v>9469.1899999999987</v>
      </c>
      <c r="AR50" s="16">
        <v>230799.31</v>
      </c>
      <c r="AS50" s="17">
        <v>60869.15</v>
      </c>
      <c r="AT50" s="17">
        <v>56000</v>
      </c>
      <c r="AU50" s="17">
        <v>0</v>
      </c>
      <c r="AV50" s="17">
        <v>-68092.100000000006</v>
      </c>
      <c r="AW50" s="12">
        <v>279576.36</v>
      </c>
      <c r="AX50" s="16">
        <v>0</v>
      </c>
      <c r="AY50" s="17">
        <v>0</v>
      </c>
      <c r="AZ50" s="17">
        <v>0</v>
      </c>
      <c r="BA50" s="17">
        <v>0</v>
      </c>
      <c r="BB50" s="17">
        <v>0</v>
      </c>
      <c r="BC50" s="12">
        <v>0</v>
      </c>
      <c r="BD50" s="16">
        <v>0</v>
      </c>
      <c r="BE50" s="17">
        <v>0</v>
      </c>
      <c r="BF50" s="17">
        <v>0</v>
      </c>
      <c r="BG50" s="17">
        <v>0</v>
      </c>
      <c r="BH50" s="17">
        <v>0</v>
      </c>
      <c r="BI50" s="12">
        <v>0</v>
      </c>
      <c r="BJ50" s="16">
        <v>88677.68</v>
      </c>
      <c r="BK50" s="17">
        <v>11542.32</v>
      </c>
      <c r="BL50" s="17">
        <v>0</v>
      </c>
      <c r="BM50" s="17">
        <v>0</v>
      </c>
      <c r="BN50" s="17">
        <v>2489.54</v>
      </c>
      <c r="BO50" s="12">
        <v>102709.54</v>
      </c>
    </row>
    <row r="51" spans="1:67" x14ac:dyDescent="0.3">
      <c r="A51" s="4" t="s">
        <v>41</v>
      </c>
      <c r="B51" s="92">
        <v>15064933</v>
      </c>
      <c r="C51" s="87">
        <v>20146984</v>
      </c>
      <c r="D51" s="87">
        <v>1651050</v>
      </c>
      <c r="E51" s="87">
        <v>14351</v>
      </c>
      <c r="F51" s="87">
        <v>205856</v>
      </c>
      <c r="G51" s="93">
        <v>37083174</v>
      </c>
      <c r="H51" s="16">
        <v>4713336</v>
      </c>
      <c r="I51" s="17">
        <v>3946635</v>
      </c>
      <c r="J51" s="17">
        <v>829027</v>
      </c>
      <c r="K51" s="17">
        <v>3229</v>
      </c>
      <c r="L51" s="17">
        <v>25722</v>
      </c>
      <c r="M51" s="12">
        <v>9517949</v>
      </c>
      <c r="N51" s="16">
        <v>1402010</v>
      </c>
      <c r="O51" s="17">
        <v>10367867</v>
      </c>
      <c r="P51" s="17">
        <v>325352</v>
      </c>
      <c r="Q51" s="17">
        <v>758</v>
      </c>
      <c r="R51" s="17">
        <v>700</v>
      </c>
      <c r="S51" s="12">
        <v>12096687</v>
      </c>
      <c r="T51" s="16">
        <v>0</v>
      </c>
      <c r="U51" s="17">
        <v>0</v>
      </c>
      <c r="V51" s="17">
        <v>0</v>
      </c>
      <c r="W51" s="17">
        <v>0</v>
      </c>
      <c r="X51" s="17">
        <v>0</v>
      </c>
      <c r="Y51" s="12">
        <v>0</v>
      </c>
      <c r="Z51" s="16">
        <v>0</v>
      </c>
      <c r="AA51" s="17">
        <v>412013</v>
      </c>
      <c r="AB51" s="17">
        <v>0</v>
      </c>
      <c r="AC51" s="17">
        <v>0</v>
      </c>
      <c r="AD51" s="17">
        <v>0</v>
      </c>
      <c r="AE51" s="12">
        <v>412013</v>
      </c>
      <c r="AF51" s="16">
        <v>0</v>
      </c>
      <c r="AG51" s="17">
        <v>0</v>
      </c>
      <c r="AH51" s="17">
        <v>0</v>
      </c>
      <c r="AI51" s="17">
        <v>0</v>
      </c>
      <c r="AJ51" s="17">
        <v>0</v>
      </c>
      <c r="AK51" s="12">
        <v>0</v>
      </c>
      <c r="AL51" s="16">
        <v>0</v>
      </c>
      <c r="AM51" s="17">
        <v>62745</v>
      </c>
      <c r="AN51" s="17">
        <v>0</v>
      </c>
      <c r="AO51" s="17">
        <v>0</v>
      </c>
      <c r="AP51" s="17">
        <v>0</v>
      </c>
      <c r="AQ51" s="12">
        <v>62745</v>
      </c>
      <c r="AR51" s="16">
        <v>3897159</v>
      </c>
      <c r="AS51" s="17">
        <v>1266842</v>
      </c>
      <c r="AT51" s="17">
        <v>496671</v>
      </c>
      <c r="AU51" s="17">
        <v>10364</v>
      </c>
      <c r="AV51" s="17">
        <v>179434</v>
      </c>
      <c r="AW51" s="12">
        <v>5850470</v>
      </c>
      <c r="AX51" s="16">
        <v>1033732</v>
      </c>
      <c r="AY51" s="17">
        <v>610594</v>
      </c>
      <c r="AZ51" s="17">
        <v>0</v>
      </c>
      <c r="BA51" s="17">
        <v>0</v>
      </c>
      <c r="BB51" s="17">
        <v>0</v>
      </c>
      <c r="BC51" s="12">
        <v>1644326</v>
      </c>
      <c r="BD51" s="16">
        <v>1316931</v>
      </c>
      <c r="BE51" s="17">
        <v>3050707</v>
      </c>
      <c r="BF51" s="17">
        <v>0</v>
      </c>
      <c r="BG51" s="17">
        <v>0</v>
      </c>
      <c r="BH51" s="17">
        <v>0</v>
      </c>
      <c r="BI51" s="12">
        <v>4367638</v>
      </c>
      <c r="BJ51" s="16">
        <v>2701765</v>
      </c>
      <c r="BK51" s="17">
        <v>429581</v>
      </c>
      <c r="BL51" s="17">
        <v>0</v>
      </c>
      <c r="BM51" s="17">
        <v>0</v>
      </c>
      <c r="BN51" s="17">
        <v>0</v>
      </c>
      <c r="BO51" s="12">
        <v>3131346</v>
      </c>
    </row>
    <row r="52" spans="1:67" x14ac:dyDescent="0.3">
      <c r="A52" s="4" t="s">
        <v>42</v>
      </c>
      <c r="B52" s="92">
        <v>22164122.539294783</v>
      </c>
      <c r="C52" s="87">
        <v>19651288.552614149</v>
      </c>
      <c r="D52" s="87">
        <v>2772179</v>
      </c>
      <c r="E52" s="87">
        <v>0</v>
      </c>
      <c r="F52" s="87">
        <v>416161.2</v>
      </c>
      <c r="G52" s="93">
        <v>45003751.291908935</v>
      </c>
      <c r="H52" s="16">
        <v>13819664.09883175</v>
      </c>
      <c r="I52" s="17">
        <v>7900743.8692513779</v>
      </c>
      <c r="J52" s="17">
        <v>2772179</v>
      </c>
      <c r="K52" s="17">
        <v>0</v>
      </c>
      <c r="L52" s="17">
        <v>346743.23</v>
      </c>
      <c r="M52" s="12">
        <v>24839330.198083129</v>
      </c>
      <c r="N52" s="16">
        <v>4573359.4482697984</v>
      </c>
      <c r="O52" s="17">
        <v>5323564.1527476562</v>
      </c>
      <c r="P52" s="17">
        <v>0</v>
      </c>
      <c r="Q52" s="17">
        <v>0</v>
      </c>
      <c r="R52" s="17">
        <v>30577.71</v>
      </c>
      <c r="S52" s="12">
        <v>9927501.3110174555</v>
      </c>
      <c r="T52" s="16">
        <v>0</v>
      </c>
      <c r="U52" s="17">
        <v>0</v>
      </c>
      <c r="V52" s="17">
        <v>0</v>
      </c>
      <c r="W52" s="17">
        <v>0</v>
      </c>
      <c r="X52" s="17">
        <v>0</v>
      </c>
      <c r="Y52" s="12">
        <v>0</v>
      </c>
      <c r="Z52" s="16">
        <v>562712.52836140024</v>
      </c>
      <c r="AA52" s="17">
        <v>218704.47216687494</v>
      </c>
      <c r="AB52" s="17">
        <v>0</v>
      </c>
      <c r="AC52" s="17">
        <v>0</v>
      </c>
      <c r="AD52" s="17">
        <v>0</v>
      </c>
      <c r="AE52" s="12">
        <v>781417.00052827515</v>
      </c>
      <c r="AF52" s="16">
        <v>0</v>
      </c>
      <c r="AG52" s="17">
        <v>0</v>
      </c>
      <c r="AH52" s="17">
        <v>0</v>
      </c>
      <c r="AI52" s="17">
        <v>0</v>
      </c>
      <c r="AJ52" s="17">
        <v>0</v>
      </c>
      <c r="AK52" s="12">
        <v>0</v>
      </c>
      <c r="AL52" s="16">
        <v>1412997.6379621862</v>
      </c>
      <c r="AM52" s="17">
        <v>958687.94480214303</v>
      </c>
      <c r="AN52" s="17">
        <v>0</v>
      </c>
      <c r="AO52" s="17">
        <v>0</v>
      </c>
      <c r="AP52" s="17">
        <v>9773.11</v>
      </c>
      <c r="AQ52" s="12">
        <v>2381458.6927643293</v>
      </c>
      <c r="AR52" s="16">
        <v>0</v>
      </c>
      <c r="AS52" s="17">
        <v>3018408.46</v>
      </c>
      <c r="AT52" s="17">
        <v>0</v>
      </c>
      <c r="AU52" s="17">
        <v>0</v>
      </c>
      <c r="AV52" s="17">
        <v>0</v>
      </c>
      <c r="AW52" s="12">
        <v>3018408.46</v>
      </c>
      <c r="AX52" s="16">
        <v>889484.99024688976</v>
      </c>
      <c r="AY52" s="17">
        <v>776644.53480214311</v>
      </c>
      <c r="AZ52" s="17">
        <v>0</v>
      </c>
      <c r="BA52" s="17">
        <v>0</v>
      </c>
      <c r="BB52" s="17">
        <v>22889.89</v>
      </c>
      <c r="BC52" s="12">
        <v>1689019.4150490328</v>
      </c>
      <c r="BD52" s="16">
        <v>765246.8906227625</v>
      </c>
      <c r="BE52" s="17">
        <v>1034612.9688439558</v>
      </c>
      <c r="BF52" s="17">
        <v>0</v>
      </c>
      <c r="BG52" s="17">
        <v>0</v>
      </c>
      <c r="BH52" s="17">
        <v>6177.26</v>
      </c>
      <c r="BI52" s="12">
        <v>1806037.1194667183</v>
      </c>
      <c r="BJ52" s="16">
        <v>140656.94500000001</v>
      </c>
      <c r="BK52" s="17">
        <v>419922.15</v>
      </c>
      <c r="BL52" s="17">
        <v>0</v>
      </c>
      <c r="BM52" s="17">
        <v>0</v>
      </c>
      <c r="BN52" s="17">
        <v>0</v>
      </c>
      <c r="BO52" s="12">
        <v>560579.09499999997</v>
      </c>
    </row>
    <row r="53" spans="1:67" x14ac:dyDescent="0.3">
      <c r="A53" s="4" t="s">
        <v>43</v>
      </c>
      <c r="B53" s="92">
        <v>22347000</v>
      </c>
      <c r="C53" s="87">
        <v>35432000</v>
      </c>
      <c r="D53" s="87">
        <v>11663000</v>
      </c>
      <c r="E53" s="87">
        <v>0</v>
      </c>
      <c r="F53" s="87">
        <v>877000</v>
      </c>
      <c r="G53" s="93">
        <v>70319000</v>
      </c>
      <c r="H53" s="16">
        <v>2512000</v>
      </c>
      <c r="I53" s="17">
        <v>2406000</v>
      </c>
      <c r="J53" s="17">
        <v>13000</v>
      </c>
      <c r="K53" s="17">
        <v>0</v>
      </c>
      <c r="L53" s="17">
        <v>42000</v>
      </c>
      <c r="M53" s="12">
        <v>4973000</v>
      </c>
      <c r="N53" s="16">
        <v>7089000</v>
      </c>
      <c r="O53" s="17">
        <v>27355000</v>
      </c>
      <c r="P53" s="17">
        <v>9486000</v>
      </c>
      <c r="Q53" s="17">
        <v>0</v>
      </c>
      <c r="R53" s="17">
        <v>324000</v>
      </c>
      <c r="S53" s="12">
        <v>44254000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9067000</v>
      </c>
      <c r="AS53" s="17">
        <v>2155000</v>
      </c>
      <c r="AT53" s="17">
        <v>1645000</v>
      </c>
      <c r="AU53" s="17">
        <v>0</v>
      </c>
      <c r="AV53" s="17">
        <v>8000</v>
      </c>
      <c r="AW53" s="12">
        <v>12875000</v>
      </c>
      <c r="AX53" s="16">
        <v>78000</v>
      </c>
      <c r="AY53" s="17">
        <v>291000</v>
      </c>
      <c r="AZ53" s="17">
        <v>22000</v>
      </c>
      <c r="BA53" s="17">
        <v>0</v>
      </c>
      <c r="BB53" s="17">
        <v>7000</v>
      </c>
      <c r="BC53" s="12">
        <v>398000</v>
      </c>
      <c r="BD53" s="16">
        <v>3601000</v>
      </c>
      <c r="BE53" s="17">
        <v>3225000</v>
      </c>
      <c r="BF53" s="17">
        <v>497000</v>
      </c>
      <c r="BG53" s="17">
        <v>0</v>
      </c>
      <c r="BH53" s="17">
        <v>496000</v>
      </c>
      <c r="BI53" s="12">
        <v>7819000</v>
      </c>
      <c r="BJ53" s="16">
        <v>0</v>
      </c>
      <c r="BK53" s="17">
        <v>0</v>
      </c>
      <c r="BL53" s="17">
        <v>0</v>
      </c>
      <c r="BM53" s="17">
        <v>0</v>
      </c>
      <c r="BN53" s="17">
        <v>0</v>
      </c>
      <c r="BO53" s="12">
        <v>0</v>
      </c>
    </row>
    <row r="54" spans="1:67" x14ac:dyDescent="0.3">
      <c r="A54" s="4" t="s">
        <v>262</v>
      </c>
      <c r="B54" s="92">
        <v>7734063.3300000001</v>
      </c>
      <c r="C54" s="87">
        <v>30279976.539999999</v>
      </c>
      <c r="D54" s="87">
        <v>13303790.99</v>
      </c>
      <c r="E54" s="87">
        <v>0</v>
      </c>
      <c r="F54" s="87">
        <v>0</v>
      </c>
      <c r="G54" s="93">
        <v>51317830.859999999</v>
      </c>
      <c r="H54" s="16">
        <v>202890.7</v>
      </c>
      <c r="I54" s="17">
        <v>9436843.9800000004</v>
      </c>
      <c r="J54" s="17">
        <v>6211084.04</v>
      </c>
      <c r="K54" s="17">
        <v>0</v>
      </c>
      <c r="L54" s="17">
        <v>0</v>
      </c>
      <c r="M54" s="12">
        <v>15850818.719999999</v>
      </c>
      <c r="N54" s="16">
        <v>875410.84</v>
      </c>
      <c r="O54" s="17">
        <v>16039270.879999999</v>
      </c>
      <c r="P54" s="17">
        <v>0</v>
      </c>
      <c r="Q54" s="17">
        <v>0</v>
      </c>
      <c r="R54" s="17">
        <v>0</v>
      </c>
      <c r="S54" s="12">
        <v>16914681.719999999</v>
      </c>
      <c r="T54" s="16">
        <v>0</v>
      </c>
      <c r="U54" s="17">
        <v>0</v>
      </c>
      <c r="V54" s="17">
        <v>0</v>
      </c>
      <c r="W54" s="17">
        <v>0</v>
      </c>
      <c r="X54" s="17">
        <v>0</v>
      </c>
      <c r="Y54" s="12">
        <v>0</v>
      </c>
      <c r="Z54" s="16">
        <v>0</v>
      </c>
      <c r="AA54" s="17">
        <v>192499.35</v>
      </c>
      <c r="AB54" s="17">
        <v>0</v>
      </c>
      <c r="AC54" s="17">
        <v>0</v>
      </c>
      <c r="AD54" s="17">
        <v>0</v>
      </c>
      <c r="AE54" s="12">
        <v>192499.35</v>
      </c>
      <c r="AF54" s="16">
        <v>0</v>
      </c>
      <c r="AG54" s="17">
        <v>95390</v>
      </c>
      <c r="AH54" s="17">
        <v>0</v>
      </c>
      <c r="AI54" s="17">
        <v>0</v>
      </c>
      <c r="AJ54" s="17">
        <v>0</v>
      </c>
      <c r="AK54" s="12">
        <v>95390</v>
      </c>
      <c r="AL54" s="16">
        <v>0</v>
      </c>
      <c r="AM54" s="17">
        <v>0</v>
      </c>
      <c r="AN54" s="17">
        <v>0</v>
      </c>
      <c r="AO54" s="17">
        <v>0</v>
      </c>
      <c r="AP54" s="17">
        <v>0</v>
      </c>
      <c r="AQ54" s="12">
        <v>0</v>
      </c>
      <c r="AR54" s="16">
        <v>3057306.64</v>
      </c>
      <c r="AS54" s="17">
        <v>1213101.6299999997</v>
      </c>
      <c r="AT54" s="17">
        <v>208935.34</v>
      </c>
      <c r="AU54" s="17">
        <v>0</v>
      </c>
      <c r="AV54" s="17">
        <v>0</v>
      </c>
      <c r="AW54" s="12">
        <v>4479343.6099999994</v>
      </c>
      <c r="AX54" s="16">
        <v>624962.57000000007</v>
      </c>
      <c r="AY54" s="17">
        <v>171513.96999999997</v>
      </c>
      <c r="AZ54" s="17">
        <v>6883771.6100000003</v>
      </c>
      <c r="BA54" s="17">
        <v>0</v>
      </c>
      <c r="BB54" s="17">
        <v>0</v>
      </c>
      <c r="BC54" s="12">
        <v>7680248.1500000004</v>
      </c>
      <c r="BD54" s="16">
        <v>1485613.76</v>
      </c>
      <c r="BE54" s="17">
        <v>1740823.35</v>
      </c>
      <c r="BF54" s="17">
        <v>0</v>
      </c>
      <c r="BG54" s="17">
        <v>0</v>
      </c>
      <c r="BH54" s="17">
        <v>0</v>
      </c>
      <c r="BI54" s="12">
        <v>3226437.1100000003</v>
      </c>
      <c r="BJ54" s="16">
        <v>1487878.8200000003</v>
      </c>
      <c r="BK54" s="17">
        <v>1390533.38</v>
      </c>
      <c r="BL54" s="17">
        <v>0</v>
      </c>
      <c r="BM54" s="17">
        <v>0</v>
      </c>
      <c r="BN54" s="17">
        <v>0</v>
      </c>
      <c r="BO54" s="12">
        <v>2878412.2</v>
      </c>
    </row>
    <row r="55" spans="1:67" x14ac:dyDescent="0.3">
      <c r="A55" s="4" t="s">
        <v>324</v>
      </c>
      <c r="B55" s="92">
        <v>20682130.207346778</v>
      </c>
      <c r="C55" s="87">
        <v>13450529.598933376</v>
      </c>
      <c r="D55" s="87">
        <v>10474147.06009998</v>
      </c>
      <c r="E55" s="87">
        <v>0</v>
      </c>
      <c r="F55" s="87">
        <v>1115967.404944235</v>
      </c>
      <c r="G55" s="93">
        <v>45722774.271324366</v>
      </c>
      <c r="H55" s="16">
        <v>995327.97</v>
      </c>
      <c r="I55" s="17">
        <v>2128968.62</v>
      </c>
      <c r="J55" s="17">
        <v>3624979.4324999973</v>
      </c>
      <c r="K55" s="17">
        <v>0</v>
      </c>
      <c r="L55" s="17">
        <v>55420.94</v>
      </c>
      <c r="M55" s="12">
        <v>6804696.9624999976</v>
      </c>
      <c r="N55" s="16">
        <v>7151253.4700000007</v>
      </c>
      <c r="O55" s="17">
        <v>2734377.5900000003</v>
      </c>
      <c r="P55" s="17">
        <v>3380843.067399981</v>
      </c>
      <c r="Q55" s="17">
        <v>0</v>
      </c>
      <c r="R55" s="17">
        <v>0</v>
      </c>
      <c r="S55" s="12">
        <v>13266474.127399981</v>
      </c>
      <c r="T55" s="16">
        <v>0</v>
      </c>
      <c r="U55" s="17">
        <v>0</v>
      </c>
      <c r="V55" s="17">
        <v>151.41059999999999</v>
      </c>
      <c r="W55" s="17">
        <v>0</v>
      </c>
      <c r="X55" s="17">
        <v>0</v>
      </c>
      <c r="Y55" s="12">
        <v>151.41059999999999</v>
      </c>
      <c r="Z55" s="16">
        <v>848298.00999999989</v>
      </c>
      <c r="AA55" s="17">
        <v>153920.76999999999</v>
      </c>
      <c r="AB55" s="17">
        <v>66948.2071</v>
      </c>
      <c r="AC55" s="17">
        <v>0</v>
      </c>
      <c r="AD55" s="17">
        <v>159775</v>
      </c>
      <c r="AE55" s="12">
        <v>1228941.9871</v>
      </c>
      <c r="AF55" s="16">
        <v>0</v>
      </c>
      <c r="AG55" s="17">
        <v>0</v>
      </c>
      <c r="AH55" s="17">
        <v>0</v>
      </c>
      <c r="AI55" s="17">
        <v>0</v>
      </c>
      <c r="AJ55" s="17">
        <v>0</v>
      </c>
      <c r="AK55" s="12">
        <v>0</v>
      </c>
      <c r="AL55" s="16">
        <v>0</v>
      </c>
      <c r="AM55" s="17">
        <v>0</v>
      </c>
      <c r="AN55" s="17">
        <v>0</v>
      </c>
      <c r="AO55" s="17">
        <v>0</v>
      </c>
      <c r="AP55" s="17">
        <v>0</v>
      </c>
      <c r="AQ55" s="12">
        <v>0</v>
      </c>
      <c r="AR55" s="16">
        <v>5433081.0699999994</v>
      </c>
      <c r="AS55" s="17">
        <v>781674.82</v>
      </c>
      <c r="AT55" s="17">
        <v>1657813.3943</v>
      </c>
      <c r="AU55" s="17">
        <v>0</v>
      </c>
      <c r="AV55" s="17">
        <v>218461.68</v>
      </c>
      <c r="AW55" s="12">
        <v>8091030.9642999992</v>
      </c>
      <c r="AX55" s="16">
        <v>116752.3</v>
      </c>
      <c r="AY55" s="17">
        <v>87114.23</v>
      </c>
      <c r="AZ55" s="17">
        <v>1636177.228300001</v>
      </c>
      <c r="BA55" s="17">
        <v>0</v>
      </c>
      <c r="BB55" s="17">
        <v>0</v>
      </c>
      <c r="BC55" s="12">
        <v>1840043.758300001</v>
      </c>
      <c r="BD55" s="16">
        <v>1435096.16</v>
      </c>
      <c r="BE55" s="17">
        <v>2659387.58</v>
      </c>
      <c r="BF55" s="17">
        <v>92560.950500000006</v>
      </c>
      <c r="BG55" s="17">
        <v>0</v>
      </c>
      <c r="BH55" s="17">
        <v>404632.18</v>
      </c>
      <c r="BI55" s="12">
        <v>4591676.8705000002</v>
      </c>
      <c r="BJ55" s="16">
        <v>4702321.227346777</v>
      </c>
      <c r="BK55" s="17">
        <v>4905085.9889333751</v>
      </c>
      <c r="BL55" s="17">
        <v>14673.369399999998</v>
      </c>
      <c r="BM55" s="17">
        <v>0</v>
      </c>
      <c r="BN55" s="17">
        <v>277677.604944235</v>
      </c>
      <c r="BO55" s="12">
        <v>9899758.1906243861</v>
      </c>
    </row>
    <row r="56" spans="1:67" x14ac:dyDescent="0.3">
      <c r="A56" s="4" t="s">
        <v>44</v>
      </c>
      <c r="B56" s="92">
        <v>12180000</v>
      </c>
      <c r="C56" s="87">
        <v>12094000</v>
      </c>
      <c r="D56" s="87">
        <v>4381000</v>
      </c>
      <c r="E56" s="87">
        <v>0</v>
      </c>
      <c r="F56" s="87">
        <v>657000</v>
      </c>
      <c r="G56" s="93">
        <v>29312000</v>
      </c>
      <c r="H56" s="16">
        <v>305000</v>
      </c>
      <c r="I56" s="17">
        <v>3370000</v>
      </c>
      <c r="J56" s="17">
        <v>983000</v>
      </c>
      <c r="K56" s="17">
        <v>0</v>
      </c>
      <c r="L56" s="17">
        <v>0</v>
      </c>
      <c r="M56" s="12">
        <v>4658000</v>
      </c>
      <c r="N56" s="16">
        <v>3305000</v>
      </c>
      <c r="O56" s="17">
        <v>2860000</v>
      </c>
      <c r="P56" s="17">
        <v>1733000</v>
      </c>
      <c r="Q56" s="17">
        <v>0</v>
      </c>
      <c r="R56" s="17">
        <v>0</v>
      </c>
      <c r="S56" s="12">
        <v>7898000</v>
      </c>
      <c r="T56" s="16">
        <v>0</v>
      </c>
      <c r="U56" s="17">
        <v>0</v>
      </c>
      <c r="V56" s="17">
        <v>0</v>
      </c>
      <c r="W56" s="17">
        <v>0</v>
      </c>
      <c r="X56" s="17">
        <v>0</v>
      </c>
      <c r="Y56" s="12">
        <v>0</v>
      </c>
      <c r="Z56" s="16">
        <v>510000</v>
      </c>
      <c r="AA56" s="17">
        <v>388000</v>
      </c>
      <c r="AB56" s="17">
        <v>24000</v>
      </c>
      <c r="AC56" s="17">
        <v>0</v>
      </c>
      <c r="AD56" s="17">
        <v>0</v>
      </c>
      <c r="AE56" s="12">
        <v>922000</v>
      </c>
      <c r="AF56" s="16">
        <v>0</v>
      </c>
      <c r="AG56" s="17">
        <v>3000</v>
      </c>
      <c r="AH56" s="17">
        <v>0</v>
      </c>
      <c r="AI56" s="17">
        <v>0</v>
      </c>
      <c r="AJ56" s="17">
        <v>0</v>
      </c>
      <c r="AK56" s="12">
        <v>3000</v>
      </c>
      <c r="AL56" s="16">
        <v>1047000</v>
      </c>
      <c r="AM56" s="17">
        <v>217000</v>
      </c>
      <c r="AN56" s="17">
        <v>318000</v>
      </c>
      <c r="AO56" s="17">
        <v>0</v>
      </c>
      <c r="AP56" s="17">
        <v>530000</v>
      </c>
      <c r="AQ56" s="12">
        <v>2112000</v>
      </c>
      <c r="AR56" s="16">
        <v>2223000</v>
      </c>
      <c r="AS56" s="17">
        <v>273000</v>
      </c>
      <c r="AT56" s="17">
        <v>334000</v>
      </c>
      <c r="AU56" s="17">
        <v>0</v>
      </c>
      <c r="AV56" s="17">
        <v>1000</v>
      </c>
      <c r="AW56" s="12">
        <v>2831000</v>
      </c>
      <c r="AX56" s="16">
        <v>1612000</v>
      </c>
      <c r="AY56" s="17">
        <v>2742000</v>
      </c>
      <c r="AZ56" s="17">
        <v>985000</v>
      </c>
      <c r="BA56" s="17">
        <v>0</v>
      </c>
      <c r="BB56" s="17">
        <v>126000</v>
      </c>
      <c r="BC56" s="12">
        <v>5465000</v>
      </c>
      <c r="BD56" s="16">
        <v>583000</v>
      </c>
      <c r="BE56" s="17">
        <v>1115000</v>
      </c>
      <c r="BF56" s="17">
        <v>1000</v>
      </c>
      <c r="BG56" s="17">
        <v>0</v>
      </c>
      <c r="BH56" s="17">
        <v>0</v>
      </c>
      <c r="BI56" s="12">
        <v>1699000</v>
      </c>
      <c r="BJ56" s="16">
        <v>2595000</v>
      </c>
      <c r="BK56" s="17">
        <v>1126000</v>
      </c>
      <c r="BL56" s="17">
        <v>3000</v>
      </c>
      <c r="BM56" s="17">
        <v>0</v>
      </c>
      <c r="BN56" s="17">
        <v>0</v>
      </c>
      <c r="BO56" s="12">
        <v>3724000</v>
      </c>
    </row>
    <row r="57" spans="1:67" x14ac:dyDescent="0.3">
      <c r="A57" s="4" t="s">
        <v>45</v>
      </c>
      <c r="B57" s="92">
        <v>7585960.6099999994</v>
      </c>
      <c r="C57" s="87">
        <v>4457632.5299999993</v>
      </c>
      <c r="D57" s="87">
        <v>2298510.1800000002</v>
      </c>
      <c r="E57" s="87">
        <v>4908.58</v>
      </c>
      <c r="F57" s="87">
        <v>571667.16</v>
      </c>
      <c r="G57" s="93">
        <v>14918679.059999999</v>
      </c>
      <c r="H57" s="16">
        <v>2041579.98</v>
      </c>
      <c r="I57" s="17">
        <v>1928619.56</v>
      </c>
      <c r="J57" s="17">
        <v>50670.46</v>
      </c>
      <c r="K57" s="17">
        <v>2286.3000000000002</v>
      </c>
      <c r="L57" s="17">
        <v>332790.76</v>
      </c>
      <c r="M57" s="12">
        <v>4355947.0599999996</v>
      </c>
      <c r="N57" s="16">
        <v>1816290.42</v>
      </c>
      <c r="O57" s="17">
        <v>1236408.57</v>
      </c>
      <c r="P57" s="17">
        <v>0</v>
      </c>
      <c r="Q57" s="17">
        <v>0</v>
      </c>
      <c r="R57" s="17">
        <v>223844.3</v>
      </c>
      <c r="S57" s="12">
        <v>3276543.29</v>
      </c>
      <c r="T57" s="16">
        <v>0</v>
      </c>
      <c r="U57" s="17">
        <v>0</v>
      </c>
      <c r="V57" s="17">
        <v>0</v>
      </c>
      <c r="W57" s="17">
        <v>0</v>
      </c>
      <c r="X57" s="17">
        <v>0</v>
      </c>
      <c r="Y57" s="12">
        <v>0</v>
      </c>
      <c r="Z57" s="16">
        <v>0</v>
      </c>
      <c r="AA57" s="17">
        <v>0</v>
      </c>
      <c r="AB57" s="17">
        <v>0</v>
      </c>
      <c r="AC57" s="17">
        <v>0</v>
      </c>
      <c r="AD57" s="17">
        <v>0</v>
      </c>
      <c r="AE57" s="12">
        <v>0</v>
      </c>
      <c r="AF57" s="16">
        <v>0</v>
      </c>
      <c r="AG57" s="17">
        <v>5990.39</v>
      </c>
      <c r="AH57" s="17">
        <v>0</v>
      </c>
      <c r="AI57" s="17">
        <v>0</v>
      </c>
      <c r="AJ57" s="17">
        <v>1120.53</v>
      </c>
      <c r="AK57" s="12">
        <v>7110.92</v>
      </c>
      <c r="AL57" s="16">
        <v>0</v>
      </c>
      <c r="AM57" s="17">
        <v>0</v>
      </c>
      <c r="AN57" s="17">
        <v>0</v>
      </c>
      <c r="AO57" s="17">
        <v>0</v>
      </c>
      <c r="AP57" s="17">
        <v>0</v>
      </c>
      <c r="AQ57" s="12">
        <v>0</v>
      </c>
      <c r="AR57" s="16">
        <v>1643277.73</v>
      </c>
      <c r="AS57" s="17">
        <v>402980.9</v>
      </c>
      <c r="AT57" s="17">
        <v>235223.2</v>
      </c>
      <c r="AU57" s="17">
        <v>2617.27</v>
      </c>
      <c r="AV57" s="17">
        <v>9405.86</v>
      </c>
      <c r="AW57" s="12">
        <v>2293504.96</v>
      </c>
      <c r="AX57" s="16">
        <v>87714.34</v>
      </c>
      <c r="AY57" s="17">
        <v>243633.15</v>
      </c>
      <c r="AZ57" s="17">
        <v>0</v>
      </c>
      <c r="BA57" s="17">
        <v>0</v>
      </c>
      <c r="BB57" s="17">
        <v>4505.71</v>
      </c>
      <c r="BC57" s="12">
        <v>335853.2</v>
      </c>
      <c r="BD57" s="16">
        <v>0</v>
      </c>
      <c r="BE57" s="17">
        <v>0</v>
      </c>
      <c r="BF57" s="17">
        <v>0</v>
      </c>
      <c r="BG57" s="17">
        <v>0</v>
      </c>
      <c r="BH57" s="17">
        <v>0</v>
      </c>
      <c r="BI57" s="12">
        <v>0</v>
      </c>
      <c r="BJ57" s="16">
        <v>1997098.14</v>
      </c>
      <c r="BK57" s="17">
        <v>639999.96</v>
      </c>
      <c r="BL57" s="17">
        <v>2012616.52</v>
      </c>
      <c r="BM57" s="17">
        <v>5.01</v>
      </c>
      <c r="BN57" s="17">
        <v>0</v>
      </c>
      <c r="BO57" s="12">
        <v>4649719.629999999</v>
      </c>
    </row>
    <row r="58" spans="1:67" x14ac:dyDescent="0.3">
      <c r="A58" s="4" t="s">
        <v>46</v>
      </c>
      <c r="B58" s="92">
        <v>2896536</v>
      </c>
      <c r="C58" s="87">
        <v>4527725</v>
      </c>
      <c r="D58" s="87">
        <v>1170281</v>
      </c>
      <c r="E58" s="87">
        <v>0</v>
      </c>
      <c r="F58" s="87">
        <v>2492</v>
      </c>
      <c r="G58" s="93">
        <v>8597034</v>
      </c>
      <c r="H58" s="16">
        <v>1912</v>
      </c>
      <c r="I58" s="17">
        <v>1801550</v>
      </c>
      <c r="J58" s="17">
        <v>0</v>
      </c>
      <c r="K58" s="17">
        <v>0</v>
      </c>
      <c r="L58" s="17">
        <v>2492</v>
      </c>
      <c r="M58" s="12">
        <v>1805954</v>
      </c>
      <c r="N58" s="16">
        <v>2156672</v>
      </c>
      <c r="O58" s="17">
        <v>1096036</v>
      </c>
      <c r="P58" s="17">
        <v>1170281</v>
      </c>
      <c r="Q58" s="17">
        <v>0</v>
      </c>
      <c r="R58" s="17">
        <v>0</v>
      </c>
      <c r="S58" s="12">
        <v>4422989</v>
      </c>
      <c r="T58" s="16">
        <v>0</v>
      </c>
      <c r="U58" s="17">
        <v>0</v>
      </c>
      <c r="V58" s="17">
        <v>0</v>
      </c>
      <c r="W58" s="17">
        <v>0</v>
      </c>
      <c r="X58" s="17">
        <v>0</v>
      </c>
      <c r="Y58" s="12">
        <v>0</v>
      </c>
      <c r="Z58" s="16">
        <v>0</v>
      </c>
      <c r="AA58" s="17">
        <v>0</v>
      </c>
      <c r="AB58" s="17">
        <v>0</v>
      </c>
      <c r="AC58" s="17">
        <v>0</v>
      </c>
      <c r="AD58" s="17">
        <v>0</v>
      </c>
      <c r="AE58" s="12">
        <v>0</v>
      </c>
      <c r="AF58" s="16">
        <v>0</v>
      </c>
      <c r="AG58" s="17">
        <v>18508</v>
      </c>
      <c r="AH58" s="17">
        <v>0</v>
      </c>
      <c r="AI58" s="17">
        <v>0</v>
      </c>
      <c r="AJ58" s="17">
        <v>0</v>
      </c>
      <c r="AK58" s="12">
        <v>18508</v>
      </c>
      <c r="AL58" s="16">
        <v>0</v>
      </c>
      <c r="AM58" s="17">
        <v>0</v>
      </c>
      <c r="AN58" s="17">
        <v>0</v>
      </c>
      <c r="AO58" s="17">
        <v>0</v>
      </c>
      <c r="AP58" s="17">
        <v>0</v>
      </c>
      <c r="AQ58" s="12">
        <v>0</v>
      </c>
      <c r="AR58" s="16">
        <v>0</v>
      </c>
      <c r="AS58" s="17">
        <v>832707</v>
      </c>
      <c r="AT58" s="17">
        <v>0</v>
      </c>
      <c r="AU58" s="17">
        <v>0</v>
      </c>
      <c r="AV58" s="17">
        <v>0</v>
      </c>
      <c r="AW58" s="12">
        <v>832707</v>
      </c>
      <c r="AX58" s="16">
        <v>0</v>
      </c>
      <c r="AY58" s="17">
        <v>58160</v>
      </c>
      <c r="AZ58" s="17">
        <v>0</v>
      </c>
      <c r="BA58" s="17">
        <v>0</v>
      </c>
      <c r="BB58" s="17">
        <v>0</v>
      </c>
      <c r="BC58" s="12">
        <v>58160</v>
      </c>
      <c r="BD58" s="16">
        <v>737952</v>
      </c>
      <c r="BE58" s="17">
        <v>602708</v>
      </c>
      <c r="BF58" s="17">
        <v>0</v>
      </c>
      <c r="BG58" s="17">
        <v>0</v>
      </c>
      <c r="BH58" s="17">
        <v>0</v>
      </c>
      <c r="BI58" s="12">
        <v>1340660</v>
      </c>
      <c r="BJ58" s="16">
        <v>0</v>
      </c>
      <c r="BK58" s="17">
        <v>118056</v>
      </c>
      <c r="BL58" s="17">
        <v>0</v>
      </c>
      <c r="BM58" s="17">
        <v>0</v>
      </c>
      <c r="BN58" s="17">
        <v>0</v>
      </c>
      <c r="BO58" s="12">
        <v>118056</v>
      </c>
    </row>
    <row r="59" spans="1:67" x14ac:dyDescent="0.3">
      <c r="A59" s="4" t="s">
        <v>47</v>
      </c>
      <c r="B59" s="92">
        <v>29725749</v>
      </c>
      <c r="C59" s="87">
        <v>11190986</v>
      </c>
      <c r="D59" s="87">
        <v>12237177</v>
      </c>
      <c r="E59" s="87">
        <v>0</v>
      </c>
      <c r="F59" s="87">
        <v>3624301</v>
      </c>
      <c r="G59" s="93">
        <v>56778213</v>
      </c>
      <c r="H59" s="16">
        <v>12684077</v>
      </c>
      <c r="I59" s="17">
        <v>3325694</v>
      </c>
      <c r="J59" s="17">
        <v>7115582</v>
      </c>
      <c r="K59" s="17">
        <v>0</v>
      </c>
      <c r="L59" s="17">
        <v>1171872</v>
      </c>
      <c r="M59" s="12">
        <v>24297225</v>
      </c>
      <c r="N59" s="16">
        <v>7731509</v>
      </c>
      <c r="O59" s="17">
        <v>5650912</v>
      </c>
      <c r="P59" s="17">
        <v>2381019</v>
      </c>
      <c r="Q59" s="17">
        <v>0</v>
      </c>
      <c r="R59" s="17">
        <v>535134</v>
      </c>
      <c r="S59" s="12">
        <v>16298574</v>
      </c>
      <c r="T59" s="16">
        <v>0</v>
      </c>
      <c r="U59" s="17">
        <v>0</v>
      </c>
      <c r="V59" s="17">
        <v>0</v>
      </c>
      <c r="W59" s="17">
        <v>0</v>
      </c>
      <c r="X59" s="17">
        <v>0</v>
      </c>
      <c r="Y59" s="12">
        <v>0</v>
      </c>
      <c r="Z59" s="16">
        <v>906219</v>
      </c>
      <c r="AA59" s="17">
        <v>100901</v>
      </c>
      <c r="AB59" s="17">
        <v>103019</v>
      </c>
      <c r="AC59" s="17">
        <v>0</v>
      </c>
      <c r="AD59" s="17">
        <v>496845</v>
      </c>
      <c r="AE59" s="12">
        <v>1606984</v>
      </c>
      <c r="AF59" s="16">
        <v>0</v>
      </c>
      <c r="AG59" s="17">
        <v>0</v>
      </c>
      <c r="AH59" s="17">
        <v>679</v>
      </c>
      <c r="AI59" s="17">
        <v>0</v>
      </c>
      <c r="AJ59" s="17">
        <v>0</v>
      </c>
      <c r="AK59" s="12">
        <v>679</v>
      </c>
      <c r="AL59" s="16">
        <v>0</v>
      </c>
      <c r="AM59" s="17">
        <v>0</v>
      </c>
      <c r="AN59" s="17">
        <v>31194</v>
      </c>
      <c r="AO59" s="17">
        <v>0</v>
      </c>
      <c r="AP59" s="17">
        <v>0</v>
      </c>
      <c r="AQ59" s="12">
        <v>31194</v>
      </c>
      <c r="AR59" s="16">
        <v>5559535</v>
      </c>
      <c r="AS59" s="17">
        <v>400469</v>
      </c>
      <c r="AT59" s="17">
        <v>1521603</v>
      </c>
      <c r="AU59" s="17">
        <v>0</v>
      </c>
      <c r="AV59" s="17">
        <v>459464</v>
      </c>
      <c r="AW59" s="12">
        <v>7941071</v>
      </c>
      <c r="AX59" s="16">
        <v>820680</v>
      </c>
      <c r="AY59" s="17">
        <v>1616585</v>
      </c>
      <c r="AZ59" s="17">
        <v>1027990</v>
      </c>
      <c r="BA59" s="17">
        <v>0</v>
      </c>
      <c r="BB59" s="17">
        <v>115548</v>
      </c>
      <c r="BC59" s="12">
        <v>3580803</v>
      </c>
      <c r="BD59" s="16">
        <v>930057</v>
      </c>
      <c r="BE59" s="17">
        <v>92668</v>
      </c>
      <c r="BF59" s="17">
        <v>34499</v>
      </c>
      <c r="BG59" s="17">
        <v>0</v>
      </c>
      <c r="BH59" s="17">
        <v>801268</v>
      </c>
      <c r="BI59" s="12">
        <v>1858492</v>
      </c>
      <c r="BJ59" s="16">
        <v>1093672</v>
      </c>
      <c r="BK59" s="17">
        <v>3757</v>
      </c>
      <c r="BL59" s="17">
        <v>21592</v>
      </c>
      <c r="BM59" s="17">
        <v>0</v>
      </c>
      <c r="BN59" s="17">
        <v>44170</v>
      </c>
      <c r="BO59" s="12">
        <v>1163191</v>
      </c>
    </row>
    <row r="60" spans="1:67" x14ac:dyDescent="0.3">
      <c r="A60" s="4" t="s">
        <v>48</v>
      </c>
      <c r="B60" s="92">
        <v>13421067.894999988</v>
      </c>
      <c r="C60" s="87">
        <v>19765927.916000001</v>
      </c>
      <c r="D60" s="87">
        <v>15646710.449999999</v>
      </c>
      <c r="E60" s="87">
        <v>0</v>
      </c>
      <c r="F60" s="87">
        <v>1122383.9540000008</v>
      </c>
      <c r="G60" s="93">
        <v>49956090.214999974</v>
      </c>
      <c r="H60" s="16">
        <v>1695704.7100000009</v>
      </c>
      <c r="I60" s="17">
        <v>13117616.449999999</v>
      </c>
      <c r="J60" s="17">
        <v>11643834.699999999</v>
      </c>
      <c r="K60" s="17">
        <v>0</v>
      </c>
      <c r="L60" s="17">
        <v>347077.2</v>
      </c>
      <c r="M60" s="12">
        <v>26804233.059999999</v>
      </c>
      <c r="N60" s="16">
        <v>2558920.5000000023</v>
      </c>
      <c r="O60" s="17">
        <v>1155321.4600000009</v>
      </c>
      <c r="P60" s="17">
        <v>684540.37</v>
      </c>
      <c r="Q60" s="17">
        <v>0</v>
      </c>
      <c r="R60" s="17">
        <v>572421.11000000068</v>
      </c>
      <c r="S60" s="12">
        <v>4971203.4400000032</v>
      </c>
      <c r="T60" s="16">
        <v>0</v>
      </c>
      <c r="U60" s="17">
        <v>0</v>
      </c>
      <c r="V60" s="17">
        <v>0</v>
      </c>
      <c r="W60" s="17">
        <v>0</v>
      </c>
      <c r="X60" s="17">
        <v>0</v>
      </c>
      <c r="Y60" s="12">
        <v>0</v>
      </c>
      <c r="Z60" s="16">
        <v>0</v>
      </c>
      <c r="AA60" s="17">
        <v>0</v>
      </c>
      <c r="AB60" s="17">
        <v>0</v>
      </c>
      <c r="AC60" s="17">
        <v>0</v>
      </c>
      <c r="AD60" s="17">
        <v>0</v>
      </c>
      <c r="AE60" s="12">
        <v>0</v>
      </c>
      <c r="AF60" s="16">
        <v>445487.89000000042</v>
      </c>
      <c r="AG60" s="17">
        <v>171408.55000000005</v>
      </c>
      <c r="AH60" s="17">
        <v>293373</v>
      </c>
      <c r="AI60" s="17">
        <v>0</v>
      </c>
      <c r="AJ60" s="17">
        <v>29177.25</v>
      </c>
      <c r="AK60" s="12">
        <v>939446.69000000041</v>
      </c>
      <c r="AL60" s="16">
        <v>1134066.4600000002</v>
      </c>
      <c r="AM60" s="17">
        <v>491398.01</v>
      </c>
      <c r="AN60" s="17">
        <v>583462.16</v>
      </c>
      <c r="AO60" s="17">
        <v>0</v>
      </c>
      <c r="AP60" s="17">
        <v>0</v>
      </c>
      <c r="AQ60" s="12">
        <v>2208926.6300000004</v>
      </c>
      <c r="AR60" s="16">
        <v>4362319.9899999816</v>
      </c>
      <c r="AS60" s="17">
        <v>1010824.0299999997</v>
      </c>
      <c r="AT60" s="17">
        <v>1333223.99</v>
      </c>
      <c r="AU60" s="17">
        <v>0</v>
      </c>
      <c r="AV60" s="17">
        <v>49871.810000000027</v>
      </c>
      <c r="AW60" s="12">
        <v>6756239.8199999807</v>
      </c>
      <c r="AX60" s="16">
        <v>1243078.1300000015</v>
      </c>
      <c r="AY60" s="17">
        <v>573611.14000000048</v>
      </c>
      <c r="AZ60" s="17">
        <v>1108276.23</v>
      </c>
      <c r="BA60" s="17">
        <v>0</v>
      </c>
      <c r="BB60" s="17">
        <v>34066.390000000007</v>
      </c>
      <c r="BC60" s="12">
        <v>2959031.890000002</v>
      </c>
      <c r="BD60" s="16">
        <v>495615.05000000016</v>
      </c>
      <c r="BE60" s="17">
        <v>1268199.07</v>
      </c>
      <c r="BF60" s="17">
        <v>0</v>
      </c>
      <c r="BG60" s="17">
        <v>0</v>
      </c>
      <c r="BH60" s="17">
        <v>0</v>
      </c>
      <c r="BI60" s="12">
        <v>1763814.12</v>
      </c>
      <c r="BJ60" s="16">
        <v>1485875.1650000007</v>
      </c>
      <c r="BK60" s="17">
        <v>1977549.2059999998</v>
      </c>
      <c r="BL60" s="17">
        <v>0</v>
      </c>
      <c r="BM60" s="17">
        <v>0</v>
      </c>
      <c r="BN60" s="17">
        <v>89770.193999999989</v>
      </c>
      <c r="BO60" s="12">
        <v>3553194.5650000004</v>
      </c>
    </row>
    <row r="61" spans="1:67" x14ac:dyDescent="0.3">
      <c r="A61" s="4" t="s">
        <v>49</v>
      </c>
      <c r="B61" s="92">
        <v>3322655.0999999996</v>
      </c>
      <c r="C61" s="87">
        <v>2047547.4899999998</v>
      </c>
      <c r="D61" s="87">
        <v>878469.37</v>
      </c>
      <c r="E61" s="87">
        <v>0</v>
      </c>
      <c r="F61" s="87">
        <v>4771.58</v>
      </c>
      <c r="G61" s="93">
        <v>6253443.54</v>
      </c>
      <c r="H61" s="16">
        <v>388155.22</v>
      </c>
      <c r="I61" s="17">
        <v>292845.53999999998</v>
      </c>
      <c r="J61" s="17">
        <v>11965.87</v>
      </c>
      <c r="K61" s="17">
        <v>0</v>
      </c>
      <c r="L61" s="17">
        <v>1139.06</v>
      </c>
      <c r="M61" s="12">
        <v>694105.69000000006</v>
      </c>
      <c r="N61" s="16">
        <v>905301.16</v>
      </c>
      <c r="O61" s="17">
        <v>799613.84</v>
      </c>
      <c r="P61" s="17">
        <v>801577.1</v>
      </c>
      <c r="Q61" s="17">
        <v>0</v>
      </c>
      <c r="R61" s="17">
        <v>225</v>
      </c>
      <c r="S61" s="12">
        <v>2506717.1</v>
      </c>
      <c r="T61" s="16">
        <v>0</v>
      </c>
      <c r="U61" s="17">
        <v>0</v>
      </c>
      <c r="V61" s="17">
        <v>0</v>
      </c>
      <c r="W61" s="17">
        <v>0</v>
      </c>
      <c r="X61" s="17">
        <v>0</v>
      </c>
      <c r="Y61" s="12">
        <v>0</v>
      </c>
      <c r="Z61" s="16">
        <v>0</v>
      </c>
      <c r="AA61" s="17">
        <v>0</v>
      </c>
      <c r="AB61" s="17">
        <v>0</v>
      </c>
      <c r="AC61" s="17">
        <v>0</v>
      </c>
      <c r="AD61" s="17">
        <v>0</v>
      </c>
      <c r="AE61" s="12">
        <v>0</v>
      </c>
      <c r="AF61" s="16">
        <v>0</v>
      </c>
      <c r="AG61" s="17">
        <v>29830</v>
      </c>
      <c r="AH61" s="17">
        <v>0</v>
      </c>
      <c r="AI61" s="17">
        <v>0</v>
      </c>
      <c r="AJ61" s="17">
        <v>145.44999999999999</v>
      </c>
      <c r="AK61" s="12">
        <v>29975.45</v>
      </c>
      <c r="AL61" s="16">
        <v>0</v>
      </c>
      <c r="AM61" s="17">
        <v>0</v>
      </c>
      <c r="AN61" s="17">
        <v>0</v>
      </c>
      <c r="AO61" s="17">
        <v>0</v>
      </c>
      <c r="AP61" s="17">
        <v>0</v>
      </c>
      <c r="AQ61" s="12">
        <v>0</v>
      </c>
      <c r="AR61" s="16">
        <v>631515.32999999996</v>
      </c>
      <c r="AS61" s="17">
        <v>282146.88</v>
      </c>
      <c r="AT61" s="17">
        <v>64926.400000000001</v>
      </c>
      <c r="AU61" s="17">
        <v>0</v>
      </c>
      <c r="AV61" s="17">
        <v>1718.88</v>
      </c>
      <c r="AW61" s="12">
        <v>980307.49</v>
      </c>
      <c r="AX61" s="16">
        <v>0</v>
      </c>
      <c r="AY61" s="17">
        <v>107634.5</v>
      </c>
      <c r="AZ61" s="17">
        <v>0</v>
      </c>
      <c r="BA61" s="17">
        <v>0</v>
      </c>
      <c r="BB61" s="17">
        <v>0</v>
      </c>
      <c r="BC61" s="12">
        <v>107634.5</v>
      </c>
      <c r="BD61" s="16">
        <v>0</v>
      </c>
      <c r="BE61" s="17">
        <v>9565.35</v>
      </c>
      <c r="BF61" s="17">
        <v>0</v>
      </c>
      <c r="BG61" s="17">
        <v>0</v>
      </c>
      <c r="BH61" s="17">
        <v>0</v>
      </c>
      <c r="BI61" s="12">
        <v>9565.35</v>
      </c>
      <c r="BJ61" s="16">
        <v>1397683.39</v>
      </c>
      <c r="BK61" s="17">
        <v>525911.38</v>
      </c>
      <c r="BL61" s="17">
        <v>0</v>
      </c>
      <c r="BM61" s="17">
        <v>0</v>
      </c>
      <c r="BN61" s="17">
        <v>1543.19</v>
      </c>
      <c r="BO61" s="12">
        <v>1925137.96</v>
      </c>
    </row>
    <row r="62" spans="1:67" x14ac:dyDescent="0.3">
      <c r="A62" s="4" t="s">
        <v>50</v>
      </c>
      <c r="B62" s="92">
        <v>9113104</v>
      </c>
      <c r="C62" s="87">
        <v>18391474</v>
      </c>
      <c r="D62" s="87">
        <v>4697128</v>
      </c>
      <c r="E62" s="87">
        <v>0</v>
      </c>
      <c r="F62" s="87">
        <v>515098</v>
      </c>
      <c r="G62" s="93">
        <v>32716804</v>
      </c>
      <c r="H62" s="16">
        <v>1146211</v>
      </c>
      <c r="I62" s="17">
        <v>2060631</v>
      </c>
      <c r="J62" s="17">
        <v>1447769</v>
      </c>
      <c r="K62" s="17">
        <v>0</v>
      </c>
      <c r="L62" s="17">
        <v>1851</v>
      </c>
      <c r="M62" s="12">
        <v>4656462</v>
      </c>
      <c r="N62" s="16">
        <v>1401366</v>
      </c>
      <c r="O62" s="17">
        <v>12289058</v>
      </c>
      <c r="P62" s="17">
        <v>3076609</v>
      </c>
      <c r="Q62" s="17">
        <v>0</v>
      </c>
      <c r="R62" s="17">
        <v>6203</v>
      </c>
      <c r="S62" s="12">
        <v>16773236</v>
      </c>
      <c r="T62" s="16">
        <v>0</v>
      </c>
      <c r="U62" s="17">
        <v>330610</v>
      </c>
      <c r="V62" s="17">
        <v>172750</v>
      </c>
      <c r="W62" s="17">
        <v>0</v>
      </c>
      <c r="X62" s="17">
        <v>0</v>
      </c>
      <c r="Y62" s="12">
        <v>503360</v>
      </c>
      <c r="Z62" s="16">
        <v>1210265</v>
      </c>
      <c r="AA62" s="17">
        <v>950431</v>
      </c>
      <c r="AB62" s="17">
        <v>0</v>
      </c>
      <c r="AC62" s="17">
        <v>0</v>
      </c>
      <c r="AD62" s="17">
        <v>499956</v>
      </c>
      <c r="AE62" s="12">
        <v>2660652</v>
      </c>
      <c r="AF62" s="16">
        <v>119635</v>
      </c>
      <c r="AG62" s="17">
        <v>114062</v>
      </c>
      <c r="AH62" s="17">
        <v>0</v>
      </c>
      <c r="AI62" s="17">
        <v>0</v>
      </c>
      <c r="AJ62" s="17">
        <v>990</v>
      </c>
      <c r="AK62" s="12">
        <v>234687</v>
      </c>
      <c r="AL62" s="16">
        <v>0</v>
      </c>
      <c r="AM62" s="17">
        <v>0</v>
      </c>
      <c r="AN62" s="17">
        <v>0</v>
      </c>
      <c r="AO62" s="17">
        <v>0</v>
      </c>
      <c r="AP62" s="17">
        <v>0</v>
      </c>
      <c r="AQ62" s="12">
        <v>0</v>
      </c>
      <c r="AR62" s="16">
        <v>3331151</v>
      </c>
      <c r="AS62" s="17">
        <v>371705</v>
      </c>
      <c r="AT62" s="17">
        <v>0</v>
      </c>
      <c r="AU62" s="17">
        <v>0</v>
      </c>
      <c r="AV62" s="17">
        <v>384</v>
      </c>
      <c r="AW62" s="12">
        <v>3703240</v>
      </c>
      <c r="AX62" s="16">
        <v>258966</v>
      </c>
      <c r="AY62" s="17">
        <v>372378</v>
      </c>
      <c r="AZ62" s="17">
        <v>0</v>
      </c>
      <c r="BA62" s="17">
        <v>0</v>
      </c>
      <c r="BB62" s="17">
        <v>0</v>
      </c>
      <c r="BC62" s="12">
        <v>631344</v>
      </c>
      <c r="BD62" s="16">
        <v>889271</v>
      </c>
      <c r="BE62" s="17">
        <v>1461200</v>
      </c>
      <c r="BF62" s="17">
        <v>0</v>
      </c>
      <c r="BG62" s="17">
        <v>0</v>
      </c>
      <c r="BH62" s="17">
        <v>464</v>
      </c>
      <c r="BI62" s="12">
        <v>2350935</v>
      </c>
      <c r="BJ62" s="16">
        <v>756239</v>
      </c>
      <c r="BK62" s="17">
        <v>441399</v>
      </c>
      <c r="BL62" s="17">
        <v>0</v>
      </c>
      <c r="BM62" s="17">
        <v>0</v>
      </c>
      <c r="BN62" s="17">
        <v>5250</v>
      </c>
      <c r="BO62" s="12">
        <v>1202888</v>
      </c>
    </row>
    <row r="63" spans="1:67" x14ac:dyDescent="0.3">
      <c r="A63" s="4" t="s">
        <v>51</v>
      </c>
      <c r="B63" s="92">
        <v>1909165</v>
      </c>
      <c r="C63" s="87">
        <v>2490829</v>
      </c>
      <c r="D63" s="87">
        <v>1599537</v>
      </c>
      <c r="E63" s="87">
        <v>0</v>
      </c>
      <c r="F63" s="87">
        <v>961898</v>
      </c>
      <c r="G63" s="93">
        <v>6961429</v>
      </c>
      <c r="H63" s="16">
        <v>201491</v>
      </c>
      <c r="I63" s="17">
        <v>985802</v>
      </c>
      <c r="J63" s="17">
        <v>1138988</v>
      </c>
      <c r="K63" s="17">
        <v>0</v>
      </c>
      <c r="L63" s="17">
        <v>128287</v>
      </c>
      <c r="M63" s="12">
        <v>2454568</v>
      </c>
      <c r="N63" s="16">
        <v>727180</v>
      </c>
      <c r="O63" s="17">
        <v>1078455</v>
      </c>
      <c r="P63" s="17">
        <v>25375</v>
      </c>
      <c r="Q63" s="17">
        <v>0</v>
      </c>
      <c r="R63" s="17">
        <v>50</v>
      </c>
      <c r="S63" s="12">
        <v>1831060</v>
      </c>
      <c r="T63" s="16">
        <v>0</v>
      </c>
      <c r="U63" s="17">
        <v>0</v>
      </c>
      <c r="V63" s="17">
        <v>0</v>
      </c>
      <c r="W63" s="17">
        <v>0</v>
      </c>
      <c r="X63" s="17">
        <v>0</v>
      </c>
      <c r="Y63" s="12">
        <v>0</v>
      </c>
      <c r="Z63" s="16">
        <v>74537</v>
      </c>
      <c r="AA63" s="17">
        <v>25580</v>
      </c>
      <c r="AB63" s="17">
        <v>0</v>
      </c>
      <c r="AC63" s="17">
        <v>0</v>
      </c>
      <c r="AD63" s="17">
        <v>0</v>
      </c>
      <c r="AE63" s="12">
        <v>100117</v>
      </c>
      <c r="AF63" s="16">
        <v>0</v>
      </c>
      <c r="AG63" s="17">
        <v>0</v>
      </c>
      <c r="AH63" s="17">
        <v>0</v>
      </c>
      <c r="AI63" s="17">
        <v>0</v>
      </c>
      <c r="AJ63" s="17">
        <v>74580</v>
      </c>
      <c r="AK63" s="12">
        <v>74580</v>
      </c>
      <c r="AL63" s="16">
        <v>19094</v>
      </c>
      <c r="AM63" s="17">
        <v>29222</v>
      </c>
      <c r="AN63" s="17">
        <v>86015</v>
      </c>
      <c r="AO63" s="17">
        <v>0</v>
      </c>
      <c r="AP63" s="17">
        <v>0</v>
      </c>
      <c r="AQ63" s="12">
        <v>134331</v>
      </c>
      <c r="AR63" s="16">
        <v>18416</v>
      </c>
      <c r="AS63" s="17">
        <v>7585</v>
      </c>
      <c r="AT63" s="17">
        <v>18725</v>
      </c>
      <c r="AU63" s="17">
        <v>0</v>
      </c>
      <c r="AV63" s="17">
        <v>549766</v>
      </c>
      <c r="AW63" s="12">
        <v>594492</v>
      </c>
      <c r="AX63" s="16">
        <v>280242</v>
      </c>
      <c r="AY63" s="17">
        <v>309378</v>
      </c>
      <c r="AZ63" s="17">
        <v>330434</v>
      </c>
      <c r="BA63" s="17">
        <v>0</v>
      </c>
      <c r="BB63" s="17">
        <v>25203</v>
      </c>
      <c r="BC63" s="12">
        <v>945257</v>
      </c>
      <c r="BD63" s="16">
        <v>67125</v>
      </c>
      <c r="BE63" s="17">
        <v>36262</v>
      </c>
      <c r="BF63" s="17">
        <v>0</v>
      </c>
      <c r="BG63" s="17">
        <v>0</v>
      </c>
      <c r="BH63" s="17">
        <v>66663</v>
      </c>
      <c r="BI63" s="12">
        <v>170050</v>
      </c>
      <c r="BJ63" s="16">
        <v>521080</v>
      </c>
      <c r="BK63" s="17">
        <v>18545</v>
      </c>
      <c r="BL63" s="17">
        <v>0</v>
      </c>
      <c r="BM63" s="17">
        <v>0</v>
      </c>
      <c r="BN63" s="17">
        <v>117349</v>
      </c>
      <c r="BO63" s="12">
        <v>656974</v>
      </c>
    </row>
    <row r="64" spans="1:67" x14ac:dyDescent="0.3">
      <c r="A64" s="4" t="s">
        <v>52</v>
      </c>
      <c r="B64" s="92">
        <v>1297586</v>
      </c>
      <c r="C64" s="87">
        <v>2233606</v>
      </c>
      <c r="D64" s="87">
        <v>665780</v>
      </c>
      <c r="E64" s="87">
        <v>0</v>
      </c>
      <c r="F64" s="87">
        <v>0</v>
      </c>
      <c r="G64" s="93">
        <v>4196972</v>
      </c>
      <c r="H64" s="16">
        <v>89975</v>
      </c>
      <c r="I64" s="17">
        <v>926731</v>
      </c>
      <c r="J64" s="17">
        <v>524801</v>
      </c>
      <c r="K64" s="17">
        <v>0</v>
      </c>
      <c r="L64" s="17">
        <v>0</v>
      </c>
      <c r="M64" s="12">
        <v>1541507</v>
      </c>
      <c r="N64" s="16">
        <v>401319</v>
      </c>
      <c r="O64" s="17">
        <v>145525</v>
      </c>
      <c r="P64" s="17">
        <v>0</v>
      </c>
      <c r="Q64" s="17">
        <v>0</v>
      </c>
      <c r="R64" s="17">
        <v>0</v>
      </c>
      <c r="S64" s="12">
        <v>546844</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355287</v>
      </c>
      <c r="AS64" s="17">
        <v>450125</v>
      </c>
      <c r="AT64" s="17">
        <v>65451</v>
      </c>
      <c r="AU64" s="17">
        <v>0</v>
      </c>
      <c r="AV64" s="17">
        <v>0</v>
      </c>
      <c r="AW64" s="12">
        <v>870863</v>
      </c>
      <c r="AX64" s="16">
        <v>31824</v>
      </c>
      <c r="AY64" s="17">
        <v>0</v>
      </c>
      <c r="AZ64" s="17">
        <v>18882</v>
      </c>
      <c r="BA64" s="17">
        <v>0</v>
      </c>
      <c r="BB64" s="17">
        <v>0</v>
      </c>
      <c r="BC64" s="12">
        <v>50706</v>
      </c>
      <c r="BD64" s="16">
        <v>79560</v>
      </c>
      <c r="BE64" s="17">
        <v>462951</v>
      </c>
      <c r="BF64" s="17">
        <v>0</v>
      </c>
      <c r="BG64" s="17">
        <v>0</v>
      </c>
      <c r="BH64" s="17">
        <v>0</v>
      </c>
      <c r="BI64" s="12">
        <v>542511</v>
      </c>
      <c r="BJ64" s="16">
        <v>339621</v>
      </c>
      <c r="BK64" s="17">
        <v>248274</v>
      </c>
      <c r="BL64" s="17">
        <v>56646</v>
      </c>
      <c r="BM64" s="17">
        <v>0</v>
      </c>
      <c r="BN64" s="17">
        <v>0</v>
      </c>
      <c r="BO64" s="12">
        <v>644541</v>
      </c>
    </row>
    <row r="65" spans="1:67" x14ac:dyDescent="0.3">
      <c r="A65" s="4" t="s">
        <v>53</v>
      </c>
      <c r="B65" s="92">
        <v>2410227.2056185417</v>
      </c>
      <c r="C65" s="87">
        <v>2556907.6366961477</v>
      </c>
      <c r="D65" s="87">
        <v>1732580.7520816571</v>
      </c>
      <c r="E65" s="87">
        <v>0</v>
      </c>
      <c r="F65" s="87">
        <v>20720</v>
      </c>
      <c r="G65" s="93">
        <v>6720435.5943963472</v>
      </c>
      <c r="H65" s="16">
        <v>371708</v>
      </c>
      <c r="I65" s="17">
        <v>337095</v>
      </c>
      <c r="J65" s="17">
        <v>1259438</v>
      </c>
      <c r="K65" s="17">
        <v>0</v>
      </c>
      <c r="L65" s="17">
        <v>0</v>
      </c>
      <c r="M65" s="12">
        <v>1968241</v>
      </c>
      <c r="N65" s="16">
        <v>1133529.9205767426</v>
      </c>
      <c r="O65" s="17">
        <v>1460374.6141989371</v>
      </c>
      <c r="P65" s="17">
        <v>137854.97282288384</v>
      </c>
      <c r="Q65" s="17">
        <v>0</v>
      </c>
      <c r="R65" s="17">
        <v>0</v>
      </c>
      <c r="S65" s="12">
        <v>2731759.5075985636</v>
      </c>
      <c r="T65" s="16">
        <v>0</v>
      </c>
      <c r="U65" s="17">
        <v>0</v>
      </c>
      <c r="V65" s="17">
        <v>0</v>
      </c>
      <c r="W65" s="17">
        <v>0</v>
      </c>
      <c r="X65" s="17">
        <v>0</v>
      </c>
      <c r="Y65" s="12">
        <v>0</v>
      </c>
      <c r="Z65" s="16">
        <v>0</v>
      </c>
      <c r="AA65" s="17">
        <v>0</v>
      </c>
      <c r="AB65" s="17">
        <v>1797</v>
      </c>
      <c r="AC65" s="17">
        <v>0</v>
      </c>
      <c r="AD65" s="17">
        <v>0</v>
      </c>
      <c r="AE65" s="12">
        <v>1797</v>
      </c>
      <c r="AF65" s="16">
        <v>0</v>
      </c>
      <c r="AG65" s="17">
        <v>2853</v>
      </c>
      <c r="AH65" s="17">
        <v>0</v>
      </c>
      <c r="AI65" s="17">
        <v>0</v>
      </c>
      <c r="AJ65" s="17">
        <v>0</v>
      </c>
      <c r="AK65" s="12">
        <v>2853</v>
      </c>
      <c r="AL65" s="16">
        <v>0</v>
      </c>
      <c r="AM65" s="17">
        <v>0</v>
      </c>
      <c r="AN65" s="17">
        <v>0</v>
      </c>
      <c r="AO65" s="17">
        <v>0</v>
      </c>
      <c r="AP65" s="17">
        <v>0</v>
      </c>
      <c r="AQ65" s="12">
        <v>0</v>
      </c>
      <c r="AR65" s="16">
        <v>789015.28504179919</v>
      </c>
      <c r="AS65" s="17">
        <v>285828.02249721077</v>
      </c>
      <c r="AT65" s="17">
        <v>159400.77925877317</v>
      </c>
      <c r="AU65" s="17">
        <v>0</v>
      </c>
      <c r="AV65" s="17">
        <v>20720</v>
      </c>
      <c r="AW65" s="12">
        <v>1254964.0867977832</v>
      </c>
      <c r="AX65" s="16">
        <v>115824</v>
      </c>
      <c r="AY65" s="17">
        <v>445847</v>
      </c>
      <c r="AZ65" s="17">
        <v>174090</v>
      </c>
      <c r="BA65" s="17">
        <v>0</v>
      </c>
      <c r="BB65" s="17">
        <v>0</v>
      </c>
      <c r="BC65" s="12">
        <v>735761</v>
      </c>
      <c r="BD65" s="16">
        <v>150</v>
      </c>
      <c r="BE65" s="17">
        <v>10910</v>
      </c>
      <c r="BF65" s="17">
        <v>0</v>
      </c>
      <c r="BG65" s="17">
        <v>0</v>
      </c>
      <c r="BH65" s="17">
        <v>0</v>
      </c>
      <c r="BI65" s="12">
        <v>11060</v>
      </c>
      <c r="BJ65" s="16">
        <v>0</v>
      </c>
      <c r="BK65" s="17">
        <v>14000</v>
      </c>
      <c r="BL65" s="17">
        <v>0</v>
      </c>
      <c r="BM65" s="17">
        <v>0</v>
      </c>
      <c r="BN65" s="17">
        <v>0</v>
      </c>
      <c r="BO65" s="12">
        <v>14000</v>
      </c>
    </row>
    <row r="66" spans="1:67" x14ac:dyDescent="0.3">
      <c r="A66" s="4" t="s">
        <v>54</v>
      </c>
      <c r="B66" s="92">
        <v>5646000</v>
      </c>
      <c r="C66" s="87">
        <v>24017000</v>
      </c>
      <c r="D66" s="87">
        <v>3282279.68</v>
      </c>
      <c r="E66" s="87">
        <v>0</v>
      </c>
      <c r="F66" s="87">
        <v>3744000</v>
      </c>
      <c r="G66" s="93">
        <v>36689279.680000007</v>
      </c>
      <c r="H66" s="16">
        <v>370000</v>
      </c>
      <c r="I66" s="17">
        <v>12111000</v>
      </c>
      <c r="J66" s="17">
        <v>2290236.14</v>
      </c>
      <c r="K66" s="17">
        <v>0</v>
      </c>
      <c r="L66" s="17">
        <v>26000</v>
      </c>
      <c r="M66" s="12">
        <v>14797236.140000001</v>
      </c>
      <c r="N66" s="16">
        <v>2822000</v>
      </c>
      <c r="O66" s="17">
        <v>8997000</v>
      </c>
      <c r="P66" s="17">
        <v>581005.98</v>
      </c>
      <c r="Q66" s="17">
        <v>0</v>
      </c>
      <c r="R66" s="17">
        <v>114000</v>
      </c>
      <c r="S66" s="12">
        <v>12514005.98</v>
      </c>
      <c r="T66" s="16">
        <v>0</v>
      </c>
      <c r="U66" s="17">
        <v>0</v>
      </c>
      <c r="V66" s="17">
        <v>0</v>
      </c>
      <c r="W66" s="17">
        <v>0</v>
      </c>
      <c r="X66" s="17">
        <v>0</v>
      </c>
      <c r="Y66" s="12">
        <v>0</v>
      </c>
      <c r="Z66" s="16">
        <v>0</v>
      </c>
      <c r="AA66" s="17">
        <v>50000</v>
      </c>
      <c r="AB66" s="17">
        <v>0</v>
      </c>
      <c r="AC66" s="17">
        <v>0</v>
      </c>
      <c r="AD66" s="17">
        <v>19000</v>
      </c>
      <c r="AE66" s="12">
        <v>69000</v>
      </c>
      <c r="AF66" s="16">
        <v>0</v>
      </c>
      <c r="AG66" s="17">
        <v>0</v>
      </c>
      <c r="AH66" s="17">
        <v>12755.69</v>
      </c>
      <c r="AI66" s="17">
        <v>0</v>
      </c>
      <c r="AJ66" s="17">
        <v>20000</v>
      </c>
      <c r="AK66" s="12">
        <v>32755.690000000002</v>
      </c>
      <c r="AL66" s="16">
        <v>0</v>
      </c>
      <c r="AM66" s="17">
        <v>30000</v>
      </c>
      <c r="AN66" s="17">
        <v>0</v>
      </c>
      <c r="AO66" s="17">
        <v>0</v>
      </c>
      <c r="AP66" s="17">
        <v>0</v>
      </c>
      <c r="AQ66" s="12">
        <v>30000</v>
      </c>
      <c r="AR66" s="16">
        <v>0</v>
      </c>
      <c r="AS66" s="17">
        <v>2000</v>
      </c>
      <c r="AT66" s="17">
        <v>70420.960000000006</v>
      </c>
      <c r="AU66" s="17">
        <v>0</v>
      </c>
      <c r="AV66" s="17">
        <v>3022000</v>
      </c>
      <c r="AW66" s="12">
        <v>3094420.96</v>
      </c>
      <c r="AX66" s="16">
        <v>384000</v>
      </c>
      <c r="AY66" s="17">
        <v>730000</v>
      </c>
      <c r="AZ66" s="17">
        <v>327860.90999999997</v>
      </c>
      <c r="BA66" s="17">
        <v>0</v>
      </c>
      <c r="BB66" s="17">
        <v>1000</v>
      </c>
      <c r="BC66" s="12">
        <v>1442860.91</v>
      </c>
      <c r="BD66" s="16">
        <v>457000</v>
      </c>
      <c r="BE66" s="17">
        <v>207000</v>
      </c>
      <c r="BF66" s="17">
        <v>0</v>
      </c>
      <c r="BG66" s="17">
        <v>0</v>
      </c>
      <c r="BH66" s="17">
        <v>499000</v>
      </c>
      <c r="BI66" s="12">
        <v>1163000</v>
      </c>
      <c r="BJ66" s="16">
        <v>1613000</v>
      </c>
      <c r="BK66" s="17">
        <v>1890000</v>
      </c>
      <c r="BL66" s="17">
        <v>0</v>
      </c>
      <c r="BM66" s="17">
        <v>0</v>
      </c>
      <c r="BN66" s="17">
        <v>43000</v>
      </c>
      <c r="BO66" s="12">
        <v>3546000</v>
      </c>
    </row>
    <row r="67" spans="1:67" x14ac:dyDescent="0.3">
      <c r="A67" s="4" t="s">
        <v>55</v>
      </c>
      <c r="B67" s="92">
        <v>2228355.98</v>
      </c>
      <c r="C67" s="87">
        <v>2275427.2200000002</v>
      </c>
      <c r="D67" s="87">
        <v>1620791.2200000002</v>
      </c>
      <c r="E67" s="87">
        <v>0</v>
      </c>
      <c r="F67" s="87">
        <v>43279.26</v>
      </c>
      <c r="G67" s="93">
        <v>6167853.6800000006</v>
      </c>
      <c r="H67" s="16">
        <v>854605</v>
      </c>
      <c r="I67" s="17">
        <v>716137.98</v>
      </c>
      <c r="J67" s="17">
        <v>601159.44000000006</v>
      </c>
      <c r="K67" s="17">
        <v>0</v>
      </c>
      <c r="L67" s="17">
        <v>90.87</v>
      </c>
      <c r="M67" s="12">
        <v>2171993.29</v>
      </c>
      <c r="N67" s="16">
        <v>1105681</v>
      </c>
      <c r="O67" s="17">
        <v>984505.69</v>
      </c>
      <c r="P67" s="17">
        <v>285590.82</v>
      </c>
      <c r="Q67" s="17">
        <v>0</v>
      </c>
      <c r="R67" s="17">
        <v>0</v>
      </c>
      <c r="S67" s="12">
        <v>2375777.5099999998</v>
      </c>
      <c r="T67" s="16">
        <v>0</v>
      </c>
      <c r="U67" s="17">
        <v>139795.44</v>
      </c>
      <c r="V67" s="17">
        <v>0</v>
      </c>
      <c r="W67" s="17">
        <v>0</v>
      </c>
      <c r="X67" s="17">
        <v>0</v>
      </c>
      <c r="Y67" s="12">
        <v>139795.44</v>
      </c>
      <c r="Z67" s="16">
        <v>0</v>
      </c>
      <c r="AA67" s="17">
        <v>0</v>
      </c>
      <c r="AB67" s="17">
        <v>0</v>
      </c>
      <c r="AC67" s="17">
        <v>0</v>
      </c>
      <c r="AD67" s="17">
        <v>0</v>
      </c>
      <c r="AE67" s="12">
        <v>0</v>
      </c>
      <c r="AF67" s="16">
        <v>0</v>
      </c>
      <c r="AG67" s="17">
        <v>22689.350000000002</v>
      </c>
      <c r="AH67" s="17">
        <v>13171.26</v>
      </c>
      <c r="AI67" s="17">
        <v>0</v>
      </c>
      <c r="AJ67" s="17">
        <v>0</v>
      </c>
      <c r="AK67" s="12">
        <v>35860.61</v>
      </c>
      <c r="AL67" s="16">
        <v>34652</v>
      </c>
      <c r="AM67" s="17">
        <v>57463.280000000006</v>
      </c>
      <c r="AN67" s="17">
        <v>233227.08000000002</v>
      </c>
      <c r="AO67" s="17">
        <v>0</v>
      </c>
      <c r="AP67" s="17">
        <v>1547.02</v>
      </c>
      <c r="AQ67" s="12">
        <v>326889.38</v>
      </c>
      <c r="AR67" s="16">
        <v>233417.97999999998</v>
      </c>
      <c r="AS67" s="17">
        <v>214787.46</v>
      </c>
      <c r="AT67" s="17">
        <v>35348.1</v>
      </c>
      <c r="AU67" s="17">
        <v>0</v>
      </c>
      <c r="AV67" s="17">
        <v>0</v>
      </c>
      <c r="AW67" s="12">
        <v>483553.53999999992</v>
      </c>
      <c r="AX67" s="16">
        <v>0</v>
      </c>
      <c r="AY67" s="17">
        <v>95863.44</v>
      </c>
      <c r="AZ67" s="17">
        <v>452294.52</v>
      </c>
      <c r="BA67" s="17">
        <v>0</v>
      </c>
      <c r="BB67" s="17">
        <v>4744.37</v>
      </c>
      <c r="BC67" s="12">
        <v>552902.32999999996</v>
      </c>
      <c r="BD67" s="16">
        <v>0</v>
      </c>
      <c r="BE67" s="17">
        <v>5841.13</v>
      </c>
      <c r="BF67" s="17">
        <v>0</v>
      </c>
      <c r="BG67" s="17">
        <v>0</v>
      </c>
      <c r="BH67" s="17">
        <v>0</v>
      </c>
      <c r="BI67" s="12">
        <v>5841.13</v>
      </c>
      <c r="BJ67" s="16">
        <v>0</v>
      </c>
      <c r="BK67" s="17">
        <v>38343.450000000004</v>
      </c>
      <c r="BL67" s="17">
        <v>0</v>
      </c>
      <c r="BM67" s="17">
        <v>0</v>
      </c>
      <c r="BN67" s="17">
        <v>36897</v>
      </c>
      <c r="BO67" s="12">
        <v>75240.450000000012</v>
      </c>
    </row>
    <row r="68" spans="1:67" x14ac:dyDescent="0.3">
      <c r="A68" s="4" t="s">
        <v>56</v>
      </c>
      <c r="B68" s="92">
        <v>12881005.390000001</v>
      </c>
      <c r="C68" s="87">
        <v>15428833.610000001</v>
      </c>
      <c r="D68" s="87">
        <v>7370171.1299998444</v>
      </c>
      <c r="E68" s="87">
        <v>0</v>
      </c>
      <c r="F68" s="87">
        <v>5350277.88</v>
      </c>
      <c r="G68" s="93">
        <v>41030288.009999841</v>
      </c>
      <c r="H68" s="16">
        <v>491544.5</v>
      </c>
      <c r="I68" s="17">
        <v>94607.42</v>
      </c>
      <c r="J68" s="17">
        <v>2053354.919999925</v>
      </c>
      <c r="K68" s="17">
        <v>0</v>
      </c>
      <c r="L68" s="17">
        <v>2518812.6800000002</v>
      </c>
      <c r="M68" s="12">
        <v>5158319.519999925</v>
      </c>
      <c r="N68" s="16">
        <v>1477795.02</v>
      </c>
      <c r="O68" s="17">
        <v>8431588.1399999987</v>
      </c>
      <c r="P68" s="17">
        <v>1751736.1199999203</v>
      </c>
      <c r="Q68" s="17">
        <v>0</v>
      </c>
      <c r="R68" s="17">
        <v>6192.2199999999993</v>
      </c>
      <c r="S68" s="12">
        <v>11667311.49999992</v>
      </c>
      <c r="T68" s="16">
        <v>188004.81</v>
      </c>
      <c r="U68" s="17">
        <v>388703.99</v>
      </c>
      <c r="V68" s="17">
        <v>594780.76000000013</v>
      </c>
      <c r="W68" s="17">
        <v>0</v>
      </c>
      <c r="X68" s="17">
        <v>11039.75</v>
      </c>
      <c r="Y68" s="12">
        <v>1182529.31</v>
      </c>
      <c r="Z68" s="16">
        <v>935.14</v>
      </c>
      <c r="AA68" s="17">
        <v>563311.87999999989</v>
      </c>
      <c r="AB68" s="17">
        <v>395916.83999999997</v>
      </c>
      <c r="AC68" s="17">
        <v>0</v>
      </c>
      <c r="AD68" s="17">
        <v>401141.1</v>
      </c>
      <c r="AE68" s="12">
        <v>1361304.96</v>
      </c>
      <c r="AF68" s="16">
        <v>982523.38</v>
      </c>
      <c r="AG68" s="17">
        <v>5874.08</v>
      </c>
      <c r="AH68" s="17">
        <v>0</v>
      </c>
      <c r="AI68" s="17">
        <v>0</v>
      </c>
      <c r="AJ68" s="17">
        <v>640345.92000000004</v>
      </c>
      <c r="AK68" s="12">
        <v>1628743.38</v>
      </c>
      <c r="AL68" s="16">
        <v>0</v>
      </c>
      <c r="AM68" s="17">
        <v>745636.97</v>
      </c>
      <c r="AN68" s="17">
        <v>0</v>
      </c>
      <c r="AO68" s="17">
        <v>0</v>
      </c>
      <c r="AP68" s="17">
        <v>1184896</v>
      </c>
      <c r="AQ68" s="12">
        <v>1930532.97</v>
      </c>
      <c r="AR68" s="16">
        <v>4057775.77</v>
      </c>
      <c r="AS68" s="17">
        <v>431605.05</v>
      </c>
      <c r="AT68" s="17">
        <v>925054.62999999989</v>
      </c>
      <c r="AU68" s="17">
        <v>0</v>
      </c>
      <c r="AV68" s="17">
        <v>217243.77</v>
      </c>
      <c r="AW68" s="12">
        <v>5631679.2199999997</v>
      </c>
      <c r="AX68" s="16">
        <v>971318.51000000013</v>
      </c>
      <c r="AY68" s="17">
        <v>730418.51000000013</v>
      </c>
      <c r="AZ68" s="17">
        <v>1649327.8599999996</v>
      </c>
      <c r="BA68" s="17">
        <v>0</v>
      </c>
      <c r="BB68" s="17">
        <v>196144.44</v>
      </c>
      <c r="BC68" s="12">
        <v>3547209.32</v>
      </c>
      <c r="BD68" s="16">
        <v>2337164.2600000002</v>
      </c>
      <c r="BE68" s="17">
        <v>3428364.7499999995</v>
      </c>
      <c r="BF68" s="17">
        <v>0</v>
      </c>
      <c r="BG68" s="17">
        <v>0</v>
      </c>
      <c r="BH68" s="17">
        <v>143531.18000000002</v>
      </c>
      <c r="BI68" s="12">
        <v>5909060.1899999995</v>
      </c>
      <c r="BJ68" s="16">
        <v>2373944</v>
      </c>
      <c r="BK68" s="17">
        <v>608722.82000000007</v>
      </c>
      <c r="BL68" s="17">
        <v>0</v>
      </c>
      <c r="BM68" s="17">
        <v>0</v>
      </c>
      <c r="BN68" s="17">
        <v>30930.82</v>
      </c>
      <c r="BO68" s="12">
        <v>3013597.64</v>
      </c>
    </row>
    <row r="69" spans="1:67" x14ac:dyDescent="0.3">
      <c r="A69" s="4" t="s">
        <v>57</v>
      </c>
      <c r="B69" s="92">
        <v>247628.75000000003</v>
      </c>
      <c r="C69" s="87">
        <v>988481.41</v>
      </c>
      <c r="D69" s="87">
        <v>822210.21000000008</v>
      </c>
      <c r="E69" s="87">
        <v>0</v>
      </c>
      <c r="F69" s="87">
        <v>0</v>
      </c>
      <c r="G69" s="93">
        <v>2058320.3700000003</v>
      </c>
      <c r="H69" s="16">
        <v>18173.240000000002</v>
      </c>
      <c r="I69" s="17">
        <v>482073.7</v>
      </c>
      <c r="J69" s="17">
        <v>0</v>
      </c>
      <c r="K69" s="17">
        <v>0</v>
      </c>
      <c r="L69" s="17">
        <v>0</v>
      </c>
      <c r="M69" s="12">
        <v>500246.94</v>
      </c>
      <c r="N69" s="16">
        <v>137739.55000000002</v>
      </c>
      <c r="O69" s="17">
        <v>240388.31</v>
      </c>
      <c r="P69" s="17">
        <v>0</v>
      </c>
      <c r="Q69" s="17">
        <v>0</v>
      </c>
      <c r="R69" s="17">
        <v>0</v>
      </c>
      <c r="S69" s="12">
        <v>378127.86</v>
      </c>
      <c r="T69" s="16">
        <v>0</v>
      </c>
      <c r="U69" s="17">
        <v>0</v>
      </c>
      <c r="V69" s="17">
        <v>0</v>
      </c>
      <c r="W69" s="17">
        <v>0</v>
      </c>
      <c r="X69" s="17">
        <v>0</v>
      </c>
      <c r="Y69" s="12">
        <v>0</v>
      </c>
      <c r="Z69" s="16">
        <v>599.76</v>
      </c>
      <c r="AA69" s="17">
        <v>968.41</v>
      </c>
      <c r="AB69" s="17">
        <v>0</v>
      </c>
      <c r="AC69" s="17">
        <v>0</v>
      </c>
      <c r="AD69" s="17">
        <v>0</v>
      </c>
      <c r="AE69" s="12">
        <v>1568.17</v>
      </c>
      <c r="AF69" s="16">
        <v>0</v>
      </c>
      <c r="AG69" s="17">
        <v>1656.87</v>
      </c>
      <c r="AH69" s="17">
        <v>0</v>
      </c>
      <c r="AI69" s="17">
        <v>0</v>
      </c>
      <c r="AJ69" s="17">
        <v>0</v>
      </c>
      <c r="AK69" s="12">
        <v>1656.87</v>
      </c>
      <c r="AL69" s="16">
        <v>0</v>
      </c>
      <c r="AM69" s="17">
        <v>0</v>
      </c>
      <c r="AN69" s="17">
        <v>0</v>
      </c>
      <c r="AO69" s="17">
        <v>0</v>
      </c>
      <c r="AP69" s="17">
        <v>0</v>
      </c>
      <c r="AQ69" s="12">
        <v>0</v>
      </c>
      <c r="AR69" s="16">
        <v>76440.479999999996</v>
      </c>
      <c r="AS69" s="17">
        <v>60720.86</v>
      </c>
      <c r="AT69" s="17">
        <v>26546.340000000004</v>
      </c>
      <c r="AU69" s="17">
        <v>0</v>
      </c>
      <c r="AV69" s="17">
        <v>0</v>
      </c>
      <c r="AW69" s="12">
        <v>163707.68</v>
      </c>
      <c r="AX69" s="16">
        <v>0</v>
      </c>
      <c r="AY69" s="17">
        <v>70070.64</v>
      </c>
      <c r="AZ69" s="17">
        <v>795663.87000000011</v>
      </c>
      <c r="BA69" s="17">
        <v>0</v>
      </c>
      <c r="BB69" s="17">
        <v>0</v>
      </c>
      <c r="BC69" s="12">
        <v>865734.51000000013</v>
      </c>
      <c r="BD69" s="16">
        <v>14576.630000000001</v>
      </c>
      <c r="BE69" s="17">
        <v>132602.62</v>
      </c>
      <c r="BF69" s="17">
        <v>0</v>
      </c>
      <c r="BG69" s="17">
        <v>0</v>
      </c>
      <c r="BH69" s="17">
        <v>0</v>
      </c>
      <c r="BI69" s="12">
        <v>147179.25</v>
      </c>
      <c r="BJ69" s="16">
        <v>99.09</v>
      </c>
      <c r="BK69" s="17">
        <v>0</v>
      </c>
      <c r="BL69" s="17">
        <v>0</v>
      </c>
      <c r="BM69" s="17">
        <v>0</v>
      </c>
      <c r="BN69" s="17">
        <v>0</v>
      </c>
      <c r="BO69" s="12">
        <v>99.09</v>
      </c>
    </row>
    <row r="70" spans="1:67" x14ac:dyDescent="0.3">
      <c r="A70" s="4" t="s">
        <v>58</v>
      </c>
      <c r="B70" s="92">
        <v>243358.40790642228</v>
      </c>
      <c r="C70" s="87">
        <v>1213252.6490000002</v>
      </c>
      <c r="D70" s="87">
        <v>606898.55251314747</v>
      </c>
      <c r="E70" s="87">
        <v>0</v>
      </c>
      <c r="F70" s="87">
        <v>2220.6563999999998</v>
      </c>
      <c r="G70" s="93">
        <v>2065730.2658195698</v>
      </c>
      <c r="H70" s="16">
        <v>9025.344378093836</v>
      </c>
      <c r="I70" s="17">
        <v>114787.912</v>
      </c>
      <c r="J70" s="17">
        <v>110612.88067787993</v>
      </c>
      <c r="K70" s="17">
        <v>0</v>
      </c>
      <c r="L70" s="17">
        <v>493.47919999999999</v>
      </c>
      <c r="M70" s="12">
        <v>234919.61625597376</v>
      </c>
      <c r="N70" s="16">
        <v>9025.344378093836</v>
      </c>
      <c r="O70" s="17">
        <v>471752.93200000003</v>
      </c>
      <c r="P70" s="17">
        <v>217116.25119999264</v>
      </c>
      <c r="Q70" s="17">
        <v>0</v>
      </c>
      <c r="R70" s="17">
        <v>493.47919999999999</v>
      </c>
      <c r="S70" s="12">
        <v>698388.00677808642</v>
      </c>
      <c r="T70" s="16">
        <v>9025.344378093836</v>
      </c>
      <c r="U70" s="17">
        <v>187441.432</v>
      </c>
      <c r="V70" s="17">
        <v>1799.1211999926393</v>
      </c>
      <c r="W70" s="17">
        <v>0</v>
      </c>
      <c r="X70" s="17">
        <v>493.47919999999999</v>
      </c>
      <c r="Y70" s="12">
        <v>198759.37677808647</v>
      </c>
      <c r="Z70" s="16">
        <v>0</v>
      </c>
      <c r="AA70" s="17">
        <v>0</v>
      </c>
      <c r="AB70" s="17">
        <v>1807.2</v>
      </c>
      <c r="AC70" s="17">
        <v>0</v>
      </c>
      <c r="AD70" s="17">
        <v>0</v>
      </c>
      <c r="AE70" s="12">
        <v>1807.2</v>
      </c>
      <c r="AF70" s="16">
        <v>786.69820500000014</v>
      </c>
      <c r="AG70" s="17">
        <v>1684.87</v>
      </c>
      <c r="AH70" s="17">
        <v>34281.370592269916</v>
      </c>
      <c r="AI70" s="17">
        <v>0</v>
      </c>
      <c r="AJ70" s="17">
        <v>0</v>
      </c>
      <c r="AK70" s="12">
        <v>36752.938797269919</v>
      </c>
      <c r="AL70" s="16">
        <v>0</v>
      </c>
      <c r="AM70" s="17">
        <v>0</v>
      </c>
      <c r="AN70" s="17">
        <v>0</v>
      </c>
      <c r="AO70" s="17">
        <v>0</v>
      </c>
      <c r="AP70" s="17">
        <v>0</v>
      </c>
      <c r="AQ70" s="12">
        <v>0</v>
      </c>
      <c r="AR70" s="16">
        <v>6769.008283570377</v>
      </c>
      <c r="AS70" s="17">
        <v>254556.91149999999</v>
      </c>
      <c r="AT70" s="17">
        <v>8186.9126154301739</v>
      </c>
      <c r="AU70" s="17">
        <v>0</v>
      </c>
      <c r="AV70" s="17">
        <v>370.10939999999999</v>
      </c>
      <c r="AW70" s="12">
        <v>269882.94179900055</v>
      </c>
      <c r="AX70" s="16">
        <v>0</v>
      </c>
      <c r="AY70" s="17">
        <v>797.78</v>
      </c>
      <c r="AZ70" s="17">
        <v>0</v>
      </c>
      <c r="BA70" s="17">
        <v>0</v>
      </c>
      <c r="BB70" s="17">
        <v>0</v>
      </c>
      <c r="BC70" s="12">
        <v>797.78</v>
      </c>
      <c r="BD70" s="16">
        <v>208726.66828357038</v>
      </c>
      <c r="BE70" s="17">
        <v>169145.8315</v>
      </c>
      <c r="BF70" s="17">
        <v>1349.3408999944795</v>
      </c>
      <c r="BG70" s="17">
        <v>0</v>
      </c>
      <c r="BH70" s="17">
        <v>370.10939999999999</v>
      </c>
      <c r="BI70" s="12">
        <v>379591.95008356491</v>
      </c>
      <c r="BJ70" s="16">
        <v>0</v>
      </c>
      <c r="BK70" s="17">
        <v>13084.98</v>
      </c>
      <c r="BL70" s="17">
        <v>231745.4753275876</v>
      </c>
      <c r="BM70" s="17">
        <v>0</v>
      </c>
      <c r="BN70" s="17">
        <v>0</v>
      </c>
      <c r="BO70" s="12">
        <v>244830.45532758761</v>
      </c>
    </row>
    <row r="71" spans="1:67" x14ac:dyDescent="0.3">
      <c r="A71" s="4" t="s">
        <v>59</v>
      </c>
      <c r="B71" s="92">
        <v>3185599</v>
      </c>
      <c r="C71" s="87">
        <v>4509132</v>
      </c>
      <c r="D71" s="87">
        <v>3364570</v>
      </c>
      <c r="E71" s="87">
        <v>0</v>
      </c>
      <c r="F71" s="87">
        <v>2307369</v>
      </c>
      <c r="G71" s="93">
        <v>13366670</v>
      </c>
      <c r="H71" s="16">
        <v>130489</v>
      </c>
      <c r="I71" s="17">
        <v>1699077</v>
      </c>
      <c r="J71" s="17">
        <v>397975</v>
      </c>
      <c r="K71" s="17">
        <v>0</v>
      </c>
      <c r="L71" s="17">
        <v>583205</v>
      </c>
      <c r="M71" s="12">
        <v>2810746</v>
      </c>
      <c r="N71" s="16">
        <v>1695199</v>
      </c>
      <c r="O71" s="17">
        <v>1284206</v>
      </c>
      <c r="P71" s="17">
        <v>2127186</v>
      </c>
      <c r="Q71" s="17">
        <v>0</v>
      </c>
      <c r="R71" s="17">
        <v>30000</v>
      </c>
      <c r="S71" s="12">
        <v>5136591</v>
      </c>
      <c r="T71" s="16">
        <v>0</v>
      </c>
      <c r="U71" s="17">
        <v>0</v>
      </c>
      <c r="V71" s="17">
        <v>18454</v>
      </c>
      <c r="W71" s="17">
        <v>0</v>
      </c>
      <c r="X71" s="17">
        <v>0</v>
      </c>
      <c r="Y71" s="12">
        <v>18454</v>
      </c>
      <c r="Z71" s="16">
        <v>274632</v>
      </c>
      <c r="AA71" s="17">
        <v>40268</v>
      </c>
      <c r="AB71" s="17">
        <v>0</v>
      </c>
      <c r="AC71" s="17">
        <v>0</v>
      </c>
      <c r="AD71" s="17">
        <v>1000</v>
      </c>
      <c r="AE71" s="12">
        <v>315900</v>
      </c>
      <c r="AF71" s="16">
        <v>310468</v>
      </c>
      <c r="AG71" s="17">
        <v>141120</v>
      </c>
      <c r="AH71" s="17">
        <v>313249</v>
      </c>
      <c r="AI71" s="17">
        <v>0</v>
      </c>
      <c r="AJ71" s="17">
        <v>1608</v>
      </c>
      <c r="AK71" s="12">
        <v>766445</v>
      </c>
      <c r="AL71" s="16">
        <v>0</v>
      </c>
      <c r="AM71" s="17">
        <v>0</v>
      </c>
      <c r="AN71" s="17">
        <v>0</v>
      </c>
      <c r="AO71" s="17">
        <v>0</v>
      </c>
      <c r="AP71" s="17">
        <v>0</v>
      </c>
      <c r="AQ71" s="12">
        <v>0</v>
      </c>
      <c r="AR71" s="16">
        <v>0</v>
      </c>
      <c r="AS71" s="17">
        <v>0</v>
      </c>
      <c r="AT71" s="17">
        <v>97703</v>
      </c>
      <c r="AU71" s="17">
        <v>0</v>
      </c>
      <c r="AV71" s="17">
        <v>1520230</v>
      </c>
      <c r="AW71" s="12">
        <v>1617933</v>
      </c>
      <c r="AX71" s="16">
        <v>389623</v>
      </c>
      <c r="AY71" s="17">
        <v>1242544</v>
      </c>
      <c r="AZ71" s="17">
        <v>401413</v>
      </c>
      <c r="BA71" s="17">
        <v>0</v>
      </c>
      <c r="BB71" s="17">
        <v>169793</v>
      </c>
      <c r="BC71" s="12">
        <v>2203373</v>
      </c>
      <c r="BD71" s="16">
        <v>17185</v>
      </c>
      <c r="BE71" s="17">
        <v>22303</v>
      </c>
      <c r="BF71" s="17">
        <v>0</v>
      </c>
      <c r="BG71" s="17">
        <v>0</v>
      </c>
      <c r="BH71" s="17">
        <v>92</v>
      </c>
      <c r="BI71" s="12">
        <v>39580</v>
      </c>
      <c r="BJ71" s="16">
        <v>368003</v>
      </c>
      <c r="BK71" s="17">
        <v>79614</v>
      </c>
      <c r="BL71" s="17">
        <v>8590</v>
      </c>
      <c r="BM71" s="17">
        <v>0</v>
      </c>
      <c r="BN71" s="17">
        <v>1441</v>
      </c>
      <c r="BO71" s="12">
        <v>457648</v>
      </c>
    </row>
    <row r="72" spans="1:67" x14ac:dyDescent="0.3">
      <c r="A72" s="4" t="s">
        <v>60</v>
      </c>
      <c r="B72" s="92">
        <v>4981095.99</v>
      </c>
      <c r="C72" s="87">
        <v>3310065.74</v>
      </c>
      <c r="D72" s="87">
        <v>1551257</v>
      </c>
      <c r="E72" s="87">
        <v>0</v>
      </c>
      <c r="F72" s="87">
        <v>696424.12</v>
      </c>
      <c r="G72" s="93">
        <v>10538842.85</v>
      </c>
      <c r="H72" s="16">
        <v>2128156.23</v>
      </c>
      <c r="I72" s="17">
        <v>1436596.36</v>
      </c>
      <c r="J72" s="17">
        <v>668299</v>
      </c>
      <c r="K72" s="17">
        <v>0</v>
      </c>
      <c r="L72" s="17">
        <v>290747.21000000002</v>
      </c>
      <c r="M72" s="12">
        <v>4523798.8</v>
      </c>
      <c r="N72" s="16">
        <v>721051</v>
      </c>
      <c r="O72" s="17">
        <v>778638.25</v>
      </c>
      <c r="P72" s="17">
        <v>741131</v>
      </c>
      <c r="Q72" s="17">
        <v>0</v>
      </c>
      <c r="R72" s="17">
        <v>4716.0600000000004</v>
      </c>
      <c r="S72" s="12">
        <v>2245536.31</v>
      </c>
      <c r="T72" s="16">
        <v>0</v>
      </c>
      <c r="U72" s="17">
        <v>0</v>
      </c>
      <c r="V72" s="17">
        <v>0</v>
      </c>
      <c r="W72" s="17">
        <v>0</v>
      </c>
      <c r="X72" s="17">
        <v>0</v>
      </c>
      <c r="Y72" s="12">
        <v>0</v>
      </c>
      <c r="Z72" s="16">
        <v>785884.05</v>
      </c>
      <c r="AA72" s="17">
        <v>349639.11</v>
      </c>
      <c r="AB72" s="17">
        <v>7848</v>
      </c>
      <c r="AC72" s="17">
        <v>0</v>
      </c>
      <c r="AD72" s="17">
        <v>52628.84</v>
      </c>
      <c r="AE72" s="12">
        <v>1196000.0000000002</v>
      </c>
      <c r="AF72" s="16">
        <v>737</v>
      </c>
      <c r="AG72" s="17">
        <v>32868</v>
      </c>
      <c r="AH72" s="17">
        <v>20523</v>
      </c>
      <c r="AI72" s="17">
        <v>0</v>
      </c>
      <c r="AJ72" s="17">
        <v>299.85000000000002</v>
      </c>
      <c r="AK72" s="12">
        <v>54427.85</v>
      </c>
      <c r="AL72" s="16">
        <v>774780.22</v>
      </c>
      <c r="AM72" s="17">
        <v>294168</v>
      </c>
      <c r="AN72" s="17">
        <v>1591</v>
      </c>
      <c r="AO72" s="17">
        <v>0</v>
      </c>
      <c r="AP72" s="17">
        <v>241506.78</v>
      </c>
      <c r="AQ72" s="12">
        <v>1312046</v>
      </c>
      <c r="AR72" s="16">
        <v>446180.91</v>
      </c>
      <c r="AS72" s="17">
        <v>315714</v>
      </c>
      <c r="AT72" s="17">
        <v>0</v>
      </c>
      <c r="AU72" s="17">
        <v>0</v>
      </c>
      <c r="AV72" s="17">
        <v>43228.09</v>
      </c>
      <c r="AW72" s="12">
        <v>805122.99999999988</v>
      </c>
      <c r="AX72" s="16">
        <v>2509</v>
      </c>
      <c r="AY72" s="17">
        <v>64259.02</v>
      </c>
      <c r="AZ72" s="17">
        <v>111865</v>
      </c>
      <c r="BA72" s="17">
        <v>0</v>
      </c>
      <c r="BB72" s="17">
        <v>9970.98</v>
      </c>
      <c r="BC72" s="12">
        <v>188604</v>
      </c>
      <c r="BD72" s="16">
        <v>121797.58</v>
      </c>
      <c r="BE72" s="17">
        <v>26819</v>
      </c>
      <c r="BF72" s="17">
        <v>0</v>
      </c>
      <c r="BG72" s="17">
        <v>0</v>
      </c>
      <c r="BH72" s="17">
        <v>50199.42</v>
      </c>
      <c r="BI72" s="12">
        <v>198816</v>
      </c>
      <c r="BJ72" s="16">
        <v>0</v>
      </c>
      <c r="BK72" s="17">
        <v>11364</v>
      </c>
      <c r="BL72" s="17">
        <v>0</v>
      </c>
      <c r="BM72" s="17">
        <v>0</v>
      </c>
      <c r="BN72" s="17">
        <v>3126.89</v>
      </c>
      <c r="BO72" s="12">
        <v>14490.89</v>
      </c>
    </row>
    <row r="73" spans="1:67" x14ac:dyDescent="0.3">
      <c r="A73" s="4" t="s">
        <v>61</v>
      </c>
      <c r="B73" s="92">
        <v>16213181.199999997</v>
      </c>
      <c r="C73" s="87">
        <v>16870626.740000002</v>
      </c>
      <c r="D73" s="87">
        <v>7623919.0300000003</v>
      </c>
      <c r="E73" s="87">
        <v>0</v>
      </c>
      <c r="F73" s="87">
        <v>582848.83000000007</v>
      </c>
      <c r="G73" s="93">
        <v>41290575.799999997</v>
      </c>
      <c r="H73" s="16">
        <v>6572150.5899999999</v>
      </c>
      <c r="I73" s="17">
        <v>3226655.94</v>
      </c>
      <c r="J73" s="17">
        <v>1534407</v>
      </c>
      <c r="K73" s="17">
        <v>0</v>
      </c>
      <c r="L73" s="17">
        <v>19704.02</v>
      </c>
      <c r="M73" s="12">
        <v>11352917.549999999</v>
      </c>
      <c r="N73" s="16">
        <v>2677689.9500000002</v>
      </c>
      <c r="O73" s="17">
        <v>8808233.7400000002</v>
      </c>
      <c r="P73" s="17">
        <v>4898989.3099999996</v>
      </c>
      <c r="Q73" s="17">
        <v>0</v>
      </c>
      <c r="R73" s="17">
        <v>12945.83</v>
      </c>
      <c r="S73" s="12">
        <v>16397858.83</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1087990.43</v>
      </c>
      <c r="AM73" s="17">
        <v>291554.96000000002</v>
      </c>
      <c r="AN73" s="17">
        <v>215621.11</v>
      </c>
      <c r="AO73" s="17">
        <v>0</v>
      </c>
      <c r="AP73" s="17">
        <v>525.94000000000005</v>
      </c>
      <c r="AQ73" s="12">
        <v>1595692.44</v>
      </c>
      <c r="AR73" s="16">
        <v>3498236.58</v>
      </c>
      <c r="AS73" s="17">
        <v>936858.39</v>
      </c>
      <c r="AT73" s="17">
        <v>974901.61</v>
      </c>
      <c r="AU73" s="17">
        <v>0</v>
      </c>
      <c r="AV73" s="17">
        <v>9150.41</v>
      </c>
      <c r="AW73" s="12">
        <v>5419146.9900000002</v>
      </c>
      <c r="AX73" s="16">
        <v>1120381.21</v>
      </c>
      <c r="AY73" s="17">
        <v>1669371.19</v>
      </c>
      <c r="AZ73" s="17">
        <v>0</v>
      </c>
      <c r="BA73" s="17">
        <v>0</v>
      </c>
      <c r="BB73" s="17">
        <v>2515.83</v>
      </c>
      <c r="BC73" s="12">
        <v>2792268.23</v>
      </c>
      <c r="BD73" s="16">
        <v>764071.16</v>
      </c>
      <c r="BE73" s="17">
        <v>1898688.8599999999</v>
      </c>
      <c r="BF73" s="17">
        <v>0</v>
      </c>
      <c r="BG73" s="17">
        <v>0</v>
      </c>
      <c r="BH73" s="17">
        <v>537628.80000000005</v>
      </c>
      <c r="BI73" s="12">
        <v>3200388.8200000003</v>
      </c>
      <c r="BJ73" s="16">
        <v>492661.28</v>
      </c>
      <c r="BK73" s="17">
        <v>39263.660000000003</v>
      </c>
      <c r="BL73" s="17">
        <v>0</v>
      </c>
      <c r="BM73" s="17">
        <v>0</v>
      </c>
      <c r="BN73" s="17">
        <v>378</v>
      </c>
      <c r="BO73" s="12">
        <v>532302.94000000006</v>
      </c>
    </row>
    <row r="74" spans="1:67" x14ac:dyDescent="0.3">
      <c r="A74" s="4" t="s">
        <v>62</v>
      </c>
      <c r="B74" s="92">
        <v>1667654.3199999998</v>
      </c>
      <c r="C74" s="87">
        <v>2814879.8499999996</v>
      </c>
      <c r="D74" s="87">
        <v>0</v>
      </c>
      <c r="E74" s="87">
        <v>0</v>
      </c>
      <c r="F74" s="87">
        <v>0</v>
      </c>
      <c r="G74" s="93">
        <v>4482534.17</v>
      </c>
      <c r="H74" s="16">
        <v>0</v>
      </c>
      <c r="I74" s="17">
        <v>342910.89</v>
      </c>
      <c r="J74" s="17">
        <v>0</v>
      </c>
      <c r="K74" s="17">
        <v>0</v>
      </c>
      <c r="L74" s="17">
        <v>0</v>
      </c>
      <c r="M74" s="12">
        <v>342910.89</v>
      </c>
      <c r="N74" s="16">
        <v>1109225.82</v>
      </c>
      <c r="O74" s="17">
        <v>1392165.5399999998</v>
      </c>
      <c r="P74" s="17">
        <v>0</v>
      </c>
      <c r="Q74" s="17">
        <v>0</v>
      </c>
      <c r="R74" s="17">
        <v>0</v>
      </c>
      <c r="S74" s="12">
        <v>2501391.3599999999</v>
      </c>
      <c r="T74" s="16">
        <v>0</v>
      </c>
      <c r="U74" s="17">
        <v>133529.57</v>
      </c>
      <c r="V74" s="17">
        <v>0</v>
      </c>
      <c r="W74" s="17">
        <v>0</v>
      </c>
      <c r="X74" s="17">
        <v>0</v>
      </c>
      <c r="Y74" s="12">
        <v>133529.57</v>
      </c>
      <c r="Z74" s="16">
        <v>0</v>
      </c>
      <c r="AA74" s="17">
        <v>0</v>
      </c>
      <c r="AB74" s="17">
        <v>0</v>
      </c>
      <c r="AC74" s="17">
        <v>0</v>
      </c>
      <c r="AD74" s="17">
        <v>0</v>
      </c>
      <c r="AE74" s="12">
        <v>0</v>
      </c>
      <c r="AF74" s="16">
        <v>41827.869999999995</v>
      </c>
      <c r="AG74" s="17">
        <v>24373.040000000001</v>
      </c>
      <c r="AH74" s="17">
        <v>0</v>
      </c>
      <c r="AI74" s="17">
        <v>0</v>
      </c>
      <c r="AJ74" s="17">
        <v>0</v>
      </c>
      <c r="AK74" s="12">
        <v>66200.91</v>
      </c>
      <c r="AL74" s="16">
        <v>19175.740000000002</v>
      </c>
      <c r="AM74" s="17">
        <v>46018.75</v>
      </c>
      <c r="AN74" s="17">
        <v>0</v>
      </c>
      <c r="AO74" s="17">
        <v>0</v>
      </c>
      <c r="AP74" s="17">
        <v>0</v>
      </c>
      <c r="AQ74" s="12">
        <v>65194.490000000005</v>
      </c>
      <c r="AR74" s="16">
        <v>0</v>
      </c>
      <c r="AS74" s="17">
        <v>0</v>
      </c>
      <c r="AT74" s="17">
        <v>0</v>
      </c>
      <c r="AU74" s="17">
        <v>0</v>
      </c>
      <c r="AV74" s="17">
        <v>0</v>
      </c>
      <c r="AW74" s="12">
        <v>0</v>
      </c>
      <c r="AX74" s="16">
        <v>497424.89</v>
      </c>
      <c r="AY74" s="17">
        <v>875882.06</v>
      </c>
      <c r="AZ74" s="17">
        <v>0</v>
      </c>
      <c r="BA74" s="17">
        <v>0</v>
      </c>
      <c r="BB74" s="17">
        <v>0</v>
      </c>
      <c r="BC74" s="12">
        <v>1373306.9500000002</v>
      </c>
      <c r="BD74" s="16">
        <v>0</v>
      </c>
      <c r="BE74" s="17">
        <v>0</v>
      </c>
      <c r="BF74" s="17">
        <v>0</v>
      </c>
      <c r="BG74" s="17">
        <v>0</v>
      </c>
      <c r="BH74" s="17">
        <v>0</v>
      </c>
      <c r="BI74" s="12">
        <v>0</v>
      </c>
      <c r="BJ74" s="16">
        <v>0</v>
      </c>
      <c r="BK74" s="17">
        <v>0</v>
      </c>
      <c r="BL74" s="17">
        <v>0</v>
      </c>
      <c r="BM74" s="17">
        <v>0</v>
      </c>
      <c r="BN74" s="17">
        <v>0</v>
      </c>
      <c r="BO74" s="12">
        <v>0</v>
      </c>
    </row>
    <row r="75" spans="1:67" x14ac:dyDescent="0.3">
      <c r="A75" s="4" t="s">
        <v>63</v>
      </c>
      <c r="B75" s="92">
        <v>3987711.1000000006</v>
      </c>
      <c r="C75" s="87">
        <v>5938398.0900000054</v>
      </c>
      <c r="D75" s="87">
        <v>6291769.7300000004</v>
      </c>
      <c r="E75" s="87">
        <v>4198.8099999999995</v>
      </c>
      <c r="F75" s="87">
        <v>199730.33</v>
      </c>
      <c r="G75" s="93">
        <v>16421808.060000006</v>
      </c>
      <c r="H75" s="16">
        <v>881107.57000000018</v>
      </c>
      <c r="I75" s="17">
        <v>626449.03000000014</v>
      </c>
      <c r="J75" s="17">
        <v>1647798.28</v>
      </c>
      <c r="K75" s="17">
        <v>0</v>
      </c>
      <c r="L75" s="17">
        <v>142512.5</v>
      </c>
      <c r="M75" s="12">
        <v>3297867.3800000004</v>
      </c>
      <c r="N75" s="16">
        <v>809887.08000000007</v>
      </c>
      <c r="O75" s="17">
        <v>958124.33999999985</v>
      </c>
      <c r="P75" s="17">
        <v>1205880.27</v>
      </c>
      <c r="Q75" s="17">
        <v>0</v>
      </c>
      <c r="R75" s="17">
        <v>28700.81</v>
      </c>
      <c r="S75" s="12">
        <v>3002592.5</v>
      </c>
      <c r="T75" s="16">
        <v>0</v>
      </c>
      <c r="U75" s="17">
        <v>61523.01</v>
      </c>
      <c r="V75" s="17">
        <v>0</v>
      </c>
      <c r="W75" s="17">
        <v>0</v>
      </c>
      <c r="X75" s="17">
        <v>0</v>
      </c>
      <c r="Y75" s="12">
        <v>61523.01</v>
      </c>
      <c r="Z75" s="16">
        <v>320179.07</v>
      </c>
      <c r="AA75" s="17">
        <v>55508.029999999992</v>
      </c>
      <c r="AB75" s="17">
        <v>0</v>
      </c>
      <c r="AC75" s="17">
        <v>0</v>
      </c>
      <c r="AD75" s="17">
        <v>0</v>
      </c>
      <c r="AE75" s="12">
        <v>375687.1</v>
      </c>
      <c r="AF75" s="16">
        <v>190437.57</v>
      </c>
      <c r="AG75" s="17">
        <v>87679.96</v>
      </c>
      <c r="AH75" s="17">
        <v>0</v>
      </c>
      <c r="AI75" s="17">
        <v>0</v>
      </c>
      <c r="AJ75" s="17">
        <v>99.09</v>
      </c>
      <c r="AK75" s="12">
        <v>278216.62000000005</v>
      </c>
      <c r="AL75" s="16">
        <v>0</v>
      </c>
      <c r="AM75" s="17">
        <v>0</v>
      </c>
      <c r="AN75" s="17">
        <v>0</v>
      </c>
      <c r="AO75" s="17">
        <v>0</v>
      </c>
      <c r="AP75" s="17">
        <v>0</v>
      </c>
      <c r="AQ75" s="12">
        <v>0</v>
      </c>
      <c r="AR75" s="16">
        <v>0</v>
      </c>
      <c r="AS75" s="17">
        <v>0</v>
      </c>
      <c r="AT75" s="17">
        <v>0</v>
      </c>
      <c r="AU75" s="17">
        <v>0</v>
      </c>
      <c r="AV75" s="17">
        <v>0</v>
      </c>
      <c r="AW75" s="12">
        <v>0</v>
      </c>
      <c r="AX75" s="16">
        <v>91323.030000000028</v>
      </c>
      <c r="AY75" s="17">
        <v>2879687.3400000054</v>
      </c>
      <c r="AZ75" s="17">
        <v>3416931.94</v>
      </c>
      <c r="BA75" s="17">
        <v>3820.64</v>
      </c>
      <c r="BB75" s="17">
        <v>28417.93</v>
      </c>
      <c r="BC75" s="12">
        <v>6420180.8800000055</v>
      </c>
      <c r="BD75" s="16">
        <v>285907.37</v>
      </c>
      <c r="BE75" s="17">
        <v>1161268.95</v>
      </c>
      <c r="BF75" s="17">
        <v>21159.24</v>
      </c>
      <c r="BG75" s="17">
        <v>378.17</v>
      </c>
      <c r="BH75" s="17">
        <v>0</v>
      </c>
      <c r="BI75" s="12">
        <v>1468713.7299999997</v>
      </c>
      <c r="BJ75" s="16">
        <v>1408869.41</v>
      </c>
      <c r="BK75" s="17">
        <v>108157.43000000001</v>
      </c>
      <c r="BL75" s="17">
        <v>0</v>
      </c>
      <c r="BM75" s="17">
        <v>0</v>
      </c>
      <c r="BN75" s="17">
        <v>0</v>
      </c>
      <c r="BO75" s="12">
        <v>1517026.8399999999</v>
      </c>
    </row>
    <row r="76" spans="1:67" x14ac:dyDescent="0.3">
      <c r="A76" s="4" t="s">
        <v>64</v>
      </c>
      <c r="B76" s="92">
        <v>4657093</v>
      </c>
      <c r="C76" s="87">
        <v>7111631</v>
      </c>
      <c r="D76" s="87">
        <v>2329968</v>
      </c>
      <c r="E76" s="87">
        <v>5405</v>
      </c>
      <c r="F76" s="87">
        <v>153034</v>
      </c>
      <c r="G76" s="93">
        <v>14257131</v>
      </c>
      <c r="H76" s="16">
        <v>557544</v>
      </c>
      <c r="I76" s="17">
        <v>1848418</v>
      </c>
      <c r="J76" s="17">
        <v>1058780</v>
      </c>
      <c r="K76" s="17">
        <v>0</v>
      </c>
      <c r="L76" s="17">
        <v>74007</v>
      </c>
      <c r="M76" s="12">
        <v>3538749</v>
      </c>
      <c r="N76" s="16">
        <v>848214</v>
      </c>
      <c r="O76" s="17">
        <v>837377</v>
      </c>
      <c r="P76" s="17">
        <v>294487</v>
      </c>
      <c r="Q76" s="17">
        <v>0</v>
      </c>
      <c r="R76" s="17">
        <v>22622</v>
      </c>
      <c r="S76" s="12">
        <v>2002700</v>
      </c>
      <c r="T76" s="16">
        <v>0</v>
      </c>
      <c r="U76" s="17">
        <v>0</v>
      </c>
      <c r="V76" s="17">
        <v>0</v>
      </c>
      <c r="W76" s="17">
        <v>0</v>
      </c>
      <c r="X76" s="17">
        <v>0</v>
      </c>
      <c r="Y76" s="12">
        <v>0</v>
      </c>
      <c r="Z76" s="16">
        <v>312546</v>
      </c>
      <c r="AA76" s="17">
        <v>313620</v>
      </c>
      <c r="AB76" s="17">
        <v>72183</v>
      </c>
      <c r="AC76" s="17">
        <v>0</v>
      </c>
      <c r="AD76" s="17">
        <v>-23300</v>
      </c>
      <c r="AE76" s="12">
        <v>675049</v>
      </c>
      <c r="AF76" s="16">
        <v>1360155</v>
      </c>
      <c r="AG76" s="17">
        <v>1588450</v>
      </c>
      <c r="AH76" s="17">
        <v>348254</v>
      </c>
      <c r="AI76" s="17">
        <v>0</v>
      </c>
      <c r="AJ76" s="17">
        <v>8683</v>
      </c>
      <c r="AK76" s="12">
        <v>3305542</v>
      </c>
      <c r="AL76" s="16">
        <v>413586</v>
      </c>
      <c r="AM76" s="17">
        <v>624439</v>
      </c>
      <c r="AN76" s="17">
        <v>0</v>
      </c>
      <c r="AO76" s="17">
        <v>0</v>
      </c>
      <c r="AP76" s="17">
        <v>-23619</v>
      </c>
      <c r="AQ76" s="12">
        <v>1014406</v>
      </c>
      <c r="AR76" s="16">
        <v>776250</v>
      </c>
      <c r="AS76" s="17">
        <v>436110</v>
      </c>
      <c r="AT76" s="17">
        <v>200467</v>
      </c>
      <c r="AU76" s="17">
        <v>5405</v>
      </c>
      <c r="AV76" s="17">
        <v>8323</v>
      </c>
      <c r="AW76" s="12">
        <v>1426555</v>
      </c>
      <c r="AX76" s="16">
        <v>195740</v>
      </c>
      <c r="AY76" s="17">
        <v>571088</v>
      </c>
      <c r="AZ76" s="17">
        <v>191789</v>
      </c>
      <c r="BA76" s="17">
        <v>0</v>
      </c>
      <c r="BB76" s="17">
        <v>7122</v>
      </c>
      <c r="BC76" s="12">
        <v>965739</v>
      </c>
      <c r="BD76" s="16">
        <v>9168</v>
      </c>
      <c r="BE76" s="17">
        <v>466141</v>
      </c>
      <c r="BF76" s="17">
        <v>0</v>
      </c>
      <c r="BG76" s="17">
        <v>0</v>
      </c>
      <c r="BH76" s="17">
        <v>49125</v>
      </c>
      <c r="BI76" s="12">
        <v>524434</v>
      </c>
      <c r="BJ76" s="16">
        <v>183890</v>
      </c>
      <c r="BK76" s="17">
        <v>425988</v>
      </c>
      <c r="BL76" s="17">
        <v>164008</v>
      </c>
      <c r="BM76" s="17">
        <v>0</v>
      </c>
      <c r="BN76" s="17">
        <v>30071</v>
      </c>
      <c r="BO76" s="12">
        <v>803957</v>
      </c>
    </row>
    <row r="77" spans="1:67" x14ac:dyDescent="0.3">
      <c r="A77" s="4" t="s">
        <v>65</v>
      </c>
      <c r="B77" s="92">
        <v>979510</v>
      </c>
      <c r="C77" s="87">
        <v>1051277</v>
      </c>
      <c r="D77" s="87">
        <v>25493</v>
      </c>
      <c r="E77" s="87">
        <v>739</v>
      </c>
      <c r="F77" s="87">
        <v>0</v>
      </c>
      <c r="G77" s="93">
        <v>2057019</v>
      </c>
      <c r="H77" s="16">
        <v>118818</v>
      </c>
      <c r="I77" s="17">
        <v>861774</v>
      </c>
      <c r="J77" s="17">
        <v>0</v>
      </c>
      <c r="K77" s="17">
        <v>739</v>
      </c>
      <c r="L77" s="17">
        <v>0</v>
      </c>
      <c r="M77" s="12">
        <v>981331</v>
      </c>
      <c r="N77" s="16">
        <v>670966</v>
      </c>
      <c r="O77" s="17">
        <v>85326</v>
      </c>
      <c r="P77" s="17">
        <v>0</v>
      </c>
      <c r="Q77" s="17">
        <v>0</v>
      </c>
      <c r="R77" s="17">
        <v>0</v>
      </c>
      <c r="S77" s="12">
        <v>756292</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93855</v>
      </c>
      <c r="AS77" s="17">
        <v>47942</v>
      </c>
      <c r="AT77" s="17">
        <v>25493</v>
      </c>
      <c r="AU77" s="17">
        <v>0</v>
      </c>
      <c r="AV77" s="17">
        <v>0</v>
      </c>
      <c r="AW77" s="12">
        <v>167290</v>
      </c>
      <c r="AX77" s="16">
        <v>0</v>
      </c>
      <c r="AY77" s="17">
        <v>0</v>
      </c>
      <c r="AZ77" s="17">
        <v>0</v>
      </c>
      <c r="BA77" s="17">
        <v>0</v>
      </c>
      <c r="BB77" s="17">
        <v>0</v>
      </c>
      <c r="BC77" s="12">
        <v>0</v>
      </c>
      <c r="BD77" s="16">
        <v>8387</v>
      </c>
      <c r="BE77" s="17">
        <v>0</v>
      </c>
      <c r="BF77" s="17">
        <v>0</v>
      </c>
      <c r="BG77" s="17">
        <v>0</v>
      </c>
      <c r="BH77" s="17">
        <v>0</v>
      </c>
      <c r="BI77" s="12">
        <v>8387</v>
      </c>
      <c r="BJ77" s="16">
        <v>87484</v>
      </c>
      <c r="BK77" s="17">
        <v>56235</v>
      </c>
      <c r="BL77" s="17">
        <v>0</v>
      </c>
      <c r="BM77" s="17">
        <v>0</v>
      </c>
      <c r="BN77" s="17">
        <v>0</v>
      </c>
      <c r="BO77" s="12">
        <v>143719</v>
      </c>
    </row>
    <row r="78" spans="1:67" x14ac:dyDescent="0.3">
      <c r="A78" s="4" t="s">
        <v>66</v>
      </c>
      <c r="B78" s="92">
        <v>6511803.2799999993</v>
      </c>
      <c r="C78" s="87">
        <v>5339474</v>
      </c>
      <c r="D78" s="87">
        <v>0</v>
      </c>
      <c r="E78" s="87">
        <v>0</v>
      </c>
      <c r="F78" s="87">
        <v>0</v>
      </c>
      <c r="G78" s="93">
        <v>11851277.279999999</v>
      </c>
      <c r="H78" s="16">
        <v>2005761.83</v>
      </c>
      <c r="I78" s="17">
        <v>1826300.04</v>
      </c>
      <c r="J78" s="17">
        <v>0</v>
      </c>
      <c r="K78" s="17">
        <v>0</v>
      </c>
      <c r="L78" s="17">
        <v>0</v>
      </c>
      <c r="M78" s="12">
        <v>3832061.87</v>
      </c>
      <c r="N78" s="16">
        <v>1566538.0699999998</v>
      </c>
      <c r="O78" s="17">
        <v>1229152.76</v>
      </c>
      <c r="P78" s="17">
        <v>0</v>
      </c>
      <c r="Q78" s="17">
        <v>0</v>
      </c>
      <c r="R78" s="17">
        <v>0</v>
      </c>
      <c r="S78" s="12">
        <v>2795690.83</v>
      </c>
      <c r="T78" s="16">
        <v>0</v>
      </c>
      <c r="U78" s="17">
        <v>0</v>
      </c>
      <c r="V78" s="17">
        <v>0</v>
      </c>
      <c r="W78" s="17">
        <v>0</v>
      </c>
      <c r="X78" s="17">
        <v>0</v>
      </c>
      <c r="Y78" s="12">
        <v>0</v>
      </c>
      <c r="Z78" s="16">
        <v>2396.5</v>
      </c>
      <c r="AA78" s="17">
        <v>73842.34</v>
      </c>
      <c r="AB78" s="17">
        <v>0</v>
      </c>
      <c r="AC78" s="17">
        <v>0</v>
      </c>
      <c r="AD78" s="17">
        <v>0</v>
      </c>
      <c r="AE78" s="12">
        <v>76238.84</v>
      </c>
      <c r="AF78" s="16">
        <v>4164.1400000000003</v>
      </c>
      <c r="AG78" s="17">
        <v>586180</v>
      </c>
      <c r="AH78" s="17">
        <v>0</v>
      </c>
      <c r="AI78" s="17">
        <v>0</v>
      </c>
      <c r="AJ78" s="17">
        <v>0</v>
      </c>
      <c r="AK78" s="12">
        <v>590344.14</v>
      </c>
      <c r="AL78" s="16">
        <v>932230.31</v>
      </c>
      <c r="AM78" s="17">
        <v>573406.86</v>
      </c>
      <c r="AN78" s="17">
        <v>0</v>
      </c>
      <c r="AO78" s="17">
        <v>0</v>
      </c>
      <c r="AP78" s="17">
        <v>0</v>
      </c>
      <c r="AQ78" s="12">
        <v>1505637.17</v>
      </c>
      <c r="AR78" s="16">
        <v>502485.01</v>
      </c>
      <c r="AS78" s="17">
        <v>319534.15000000002</v>
      </c>
      <c r="AT78" s="17">
        <v>0</v>
      </c>
      <c r="AU78" s="17">
        <v>0</v>
      </c>
      <c r="AV78" s="17">
        <v>0</v>
      </c>
      <c r="AW78" s="12">
        <v>822019.16</v>
      </c>
      <c r="AX78" s="16">
        <v>0</v>
      </c>
      <c r="AY78" s="17">
        <v>245895.22</v>
      </c>
      <c r="AZ78" s="17">
        <v>0</v>
      </c>
      <c r="BA78" s="17">
        <v>0</v>
      </c>
      <c r="BB78" s="17">
        <v>0</v>
      </c>
      <c r="BC78" s="12">
        <v>245895.22</v>
      </c>
      <c r="BD78" s="16">
        <v>8715</v>
      </c>
      <c r="BE78" s="17">
        <v>373840.29000000004</v>
      </c>
      <c r="BF78" s="17">
        <v>0</v>
      </c>
      <c r="BG78" s="17">
        <v>0</v>
      </c>
      <c r="BH78" s="17">
        <v>0</v>
      </c>
      <c r="BI78" s="12">
        <v>382555.29000000004</v>
      </c>
      <c r="BJ78" s="16">
        <v>1489512.42</v>
      </c>
      <c r="BK78" s="17">
        <v>111322.34000000001</v>
      </c>
      <c r="BL78" s="17">
        <v>0</v>
      </c>
      <c r="BM78" s="17">
        <v>0</v>
      </c>
      <c r="BN78" s="17">
        <v>0</v>
      </c>
      <c r="BO78" s="12">
        <v>1600834.76</v>
      </c>
    </row>
    <row r="79" spans="1:67" x14ac:dyDescent="0.3">
      <c r="A79" s="4" t="s">
        <v>67</v>
      </c>
      <c r="B79" s="92">
        <v>8956180</v>
      </c>
      <c r="C79" s="87">
        <v>10523179</v>
      </c>
      <c r="D79" s="87">
        <v>2066840.5233692336</v>
      </c>
      <c r="E79" s="87">
        <v>0</v>
      </c>
      <c r="F79" s="87">
        <v>186379</v>
      </c>
      <c r="G79" s="93">
        <v>21732578.523369234</v>
      </c>
      <c r="H79" s="16">
        <v>2561878</v>
      </c>
      <c r="I79" s="17">
        <v>1278802</v>
      </c>
      <c r="J79" s="17">
        <v>397831.3236805824</v>
      </c>
      <c r="K79" s="17">
        <v>0</v>
      </c>
      <c r="L79" s="17">
        <v>0</v>
      </c>
      <c r="M79" s="12">
        <v>4238511.3236805825</v>
      </c>
      <c r="N79" s="16">
        <v>2591898</v>
      </c>
      <c r="O79" s="17">
        <v>1938550</v>
      </c>
      <c r="P79" s="17">
        <v>900531.66673369484</v>
      </c>
      <c r="Q79" s="17">
        <v>0</v>
      </c>
      <c r="R79" s="17">
        <v>0</v>
      </c>
      <c r="S79" s="12">
        <v>5430979.6667336952</v>
      </c>
      <c r="T79" s="16">
        <v>14235</v>
      </c>
      <c r="U79" s="17">
        <v>3217915</v>
      </c>
      <c r="V79" s="17">
        <v>180607.42136358516</v>
      </c>
      <c r="W79" s="17">
        <v>0</v>
      </c>
      <c r="X79" s="17">
        <v>0</v>
      </c>
      <c r="Y79" s="12">
        <v>3412757.4213635852</v>
      </c>
      <c r="Z79" s="16">
        <v>425395</v>
      </c>
      <c r="AA79" s="17">
        <v>458229</v>
      </c>
      <c r="AB79" s="17">
        <v>49375.509210580138</v>
      </c>
      <c r="AC79" s="17">
        <v>0</v>
      </c>
      <c r="AD79" s="17">
        <v>0</v>
      </c>
      <c r="AE79" s="12">
        <v>932999.50921058015</v>
      </c>
      <c r="AF79" s="16">
        <v>1434532</v>
      </c>
      <c r="AG79" s="17">
        <v>849457</v>
      </c>
      <c r="AH79" s="17">
        <v>127625.68683779947</v>
      </c>
      <c r="AI79" s="17">
        <v>0</v>
      </c>
      <c r="AJ79" s="17">
        <v>0</v>
      </c>
      <c r="AK79" s="12">
        <v>2411614.6868377994</v>
      </c>
      <c r="AL79" s="16">
        <v>903430</v>
      </c>
      <c r="AM79" s="17">
        <v>2187553</v>
      </c>
      <c r="AN79" s="17">
        <v>183133.7962950365</v>
      </c>
      <c r="AO79" s="17">
        <v>0</v>
      </c>
      <c r="AP79" s="17">
        <v>186379</v>
      </c>
      <c r="AQ79" s="12">
        <v>3460495.7962950366</v>
      </c>
      <c r="AR79" s="16">
        <v>960645</v>
      </c>
      <c r="AS79" s="17">
        <v>450672</v>
      </c>
      <c r="AT79" s="17">
        <v>216214.77803616505</v>
      </c>
      <c r="AU79" s="17">
        <v>0</v>
      </c>
      <c r="AV79" s="17">
        <v>0</v>
      </c>
      <c r="AW79" s="12">
        <v>1627531.7780361651</v>
      </c>
      <c r="AX79" s="16">
        <v>0</v>
      </c>
      <c r="AY79" s="17">
        <v>0</v>
      </c>
      <c r="AZ79" s="17">
        <v>0</v>
      </c>
      <c r="BA79" s="17">
        <v>0</v>
      </c>
      <c r="BB79" s="17">
        <v>0</v>
      </c>
      <c r="BC79" s="12">
        <v>0</v>
      </c>
      <c r="BD79" s="16">
        <v>0</v>
      </c>
      <c r="BE79" s="17">
        <v>0</v>
      </c>
      <c r="BF79" s="17">
        <v>0</v>
      </c>
      <c r="BG79" s="17">
        <v>0</v>
      </c>
      <c r="BH79" s="17">
        <v>0</v>
      </c>
      <c r="BI79" s="12">
        <v>0</v>
      </c>
      <c r="BJ79" s="16">
        <v>64167</v>
      </c>
      <c r="BK79" s="17">
        <v>142001</v>
      </c>
      <c r="BL79" s="17">
        <v>11520.341211790179</v>
      </c>
      <c r="BM79" s="17">
        <v>0</v>
      </c>
      <c r="BN79" s="17">
        <v>0</v>
      </c>
      <c r="BO79" s="12">
        <v>217688.34121179019</v>
      </c>
    </row>
    <row r="80" spans="1:67" x14ac:dyDescent="0.3">
      <c r="A80" s="4" t="s">
        <v>68</v>
      </c>
      <c r="B80" s="92">
        <v>9668783.2639999986</v>
      </c>
      <c r="C80" s="87">
        <v>11948718.089999996</v>
      </c>
      <c r="D80" s="87">
        <v>2827755.04</v>
      </c>
      <c r="E80" s="87">
        <v>0</v>
      </c>
      <c r="F80" s="87">
        <v>534444.81999999995</v>
      </c>
      <c r="G80" s="93">
        <v>24979701.213999994</v>
      </c>
      <c r="H80" s="16">
        <v>2737116.6799999992</v>
      </c>
      <c r="I80" s="17">
        <v>3894606.1099999975</v>
      </c>
      <c r="J80" s="17">
        <v>1264254.73</v>
      </c>
      <c r="K80" s="17">
        <v>0</v>
      </c>
      <c r="L80" s="17">
        <v>4910.6400000000003</v>
      </c>
      <c r="M80" s="12">
        <v>7900888.1599999974</v>
      </c>
      <c r="N80" s="16">
        <v>1368507.54</v>
      </c>
      <c r="O80" s="17">
        <v>4649086.5699999994</v>
      </c>
      <c r="P80" s="17">
        <v>1328710.1000000001</v>
      </c>
      <c r="Q80" s="17">
        <v>0</v>
      </c>
      <c r="R80" s="17">
        <v>524031.23</v>
      </c>
      <c r="S80" s="12">
        <v>7870335.4399999995</v>
      </c>
      <c r="T80" s="16">
        <v>0</v>
      </c>
      <c r="U80" s="17">
        <v>31224.69</v>
      </c>
      <c r="V80" s="17">
        <v>0</v>
      </c>
      <c r="W80" s="17">
        <v>0</v>
      </c>
      <c r="X80" s="17">
        <v>0</v>
      </c>
      <c r="Y80" s="12">
        <v>31224.69</v>
      </c>
      <c r="Z80" s="16">
        <v>634619.37999999989</v>
      </c>
      <c r="AA80" s="17">
        <v>515376.82999999996</v>
      </c>
      <c r="AB80" s="17">
        <v>0</v>
      </c>
      <c r="AC80" s="17">
        <v>0</v>
      </c>
      <c r="AD80" s="17">
        <v>4802.95</v>
      </c>
      <c r="AE80" s="12">
        <v>1154799.1599999999</v>
      </c>
      <c r="AF80" s="16">
        <v>0</v>
      </c>
      <c r="AG80" s="17">
        <v>0</v>
      </c>
      <c r="AH80" s="17">
        <v>0</v>
      </c>
      <c r="AI80" s="17">
        <v>0</v>
      </c>
      <c r="AJ80" s="17">
        <v>0</v>
      </c>
      <c r="AK80" s="12">
        <v>0</v>
      </c>
      <c r="AL80" s="16">
        <v>804257.51</v>
      </c>
      <c r="AM80" s="17">
        <v>786439.42000000016</v>
      </c>
      <c r="AN80" s="17">
        <v>0</v>
      </c>
      <c r="AO80" s="17">
        <v>0</v>
      </c>
      <c r="AP80" s="17">
        <v>0</v>
      </c>
      <c r="AQ80" s="12">
        <v>1590696.9300000002</v>
      </c>
      <c r="AR80" s="16">
        <v>1397320.5799999991</v>
      </c>
      <c r="AS80" s="17">
        <v>246194.21000000002</v>
      </c>
      <c r="AT80" s="17">
        <v>234790.21</v>
      </c>
      <c r="AU80" s="17">
        <v>0</v>
      </c>
      <c r="AV80" s="17">
        <v>700</v>
      </c>
      <c r="AW80" s="12">
        <v>1879004.9999999991</v>
      </c>
      <c r="AX80" s="16">
        <v>0</v>
      </c>
      <c r="AY80" s="17">
        <v>445986.51</v>
      </c>
      <c r="AZ80" s="17">
        <v>0</v>
      </c>
      <c r="BA80" s="17">
        <v>0</v>
      </c>
      <c r="BB80" s="17">
        <v>0</v>
      </c>
      <c r="BC80" s="12">
        <v>445986.51</v>
      </c>
      <c r="BD80" s="16">
        <v>80778.789999999994</v>
      </c>
      <c r="BE80" s="17">
        <v>459693.82000000007</v>
      </c>
      <c r="BF80" s="17">
        <v>0</v>
      </c>
      <c r="BG80" s="17">
        <v>0</v>
      </c>
      <c r="BH80" s="17">
        <v>0</v>
      </c>
      <c r="BI80" s="12">
        <v>540472.6100000001</v>
      </c>
      <c r="BJ80" s="16">
        <v>2646182.784</v>
      </c>
      <c r="BK80" s="17">
        <v>920109.92999999993</v>
      </c>
      <c r="BL80" s="17">
        <v>0</v>
      </c>
      <c r="BM80" s="17">
        <v>0</v>
      </c>
      <c r="BN80" s="17">
        <v>0</v>
      </c>
      <c r="BO80" s="12">
        <v>3566292.7139999997</v>
      </c>
    </row>
    <row r="81" spans="1:67" x14ac:dyDescent="0.3">
      <c r="A81" s="4" t="s">
        <v>69</v>
      </c>
      <c r="B81" s="92">
        <v>393538.92</v>
      </c>
      <c r="C81" s="87">
        <v>2568095.9700000002</v>
      </c>
      <c r="D81" s="87">
        <v>242867.15999999997</v>
      </c>
      <c r="E81" s="87">
        <v>0</v>
      </c>
      <c r="F81" s="87">
        <v>23338.739999999998</v>
      </c>
      <c r="G81" s="93">
        <v>3227840.7899999996</v>
      </c>
      <c r="H81" s="16">
        <v>29388.29</v>
      </c>
      <c r="I81" s="17">
        <v>306689.95</v>
      </c>
      <c r="J81" s="17">
        <v>43663.32</v>
      </c>
      <c r="K81" s="17">
        <v>0</v>
      </c>
      <c r="L81" s="17">
        <v>1266.9100000000001</v>
      </c>
      <c r="M81" s="12">
        <v>381008.47</v>
      </c>
      <c r="N81" s="16">
        <v>321291.33</v>
      </c>
      <c r="O81" s="17">
        <v>280124.09000000003</v>
      </c>
      <c r="P81" s="17">
        <v>20782.439999999999</v>
      </c>
      <c r="Q81" s="17">
        <v>0</v>
      </c>
      <c r="R81" s="17">
        <v>9289.14</v>
      </c>
      <c r="S81" s="12">
        <v>631487</v>
      </c>
      <c r="T81" s="16">
        <v>0</v>
      </c>
      <c r="U81" s="17">
        <v>2991.33</v>
      </c>
      <c r="V81" s="17">
        <v>0</v>
      </c>
      <c r="W81" s="17">
        <v>0</v>
      </c>
      <c r="X81" s="17">
        <v>0</v>
      </c>
      <c r="Y81" s="12">
        <v>2991.33</v>
      </c>
      <c r="Z81" s="16">
        <v>0</v>
      </c>
      <c r="AA81" s="17">
        <v>0</v>
      </c>
      <c r="AB81" s="17">
        <v>0</v>
      </c>
      <c r="AC81" s="17">
        <v>0</v>
      </c>
      <c r="AD81" s="17">
        <v>0</v>
      </c>
      <c r="AE81" s="12">
        <v>0</v>
      </c>
      <c r="AF81" s="16">
        <v>0</v>
      </c>
      <c r="AG81" s="17">
        <v>38712.35</v>
      </c>
      <c r="AH81" s="17">
        <v>28099.439999999999</v>
      </c>
      <c r="AI81" s="17">
        <v>0</v>
      </c>
      <c r="AJ81" s="17">
        <v>0</v>
      </c>
      <c r="AK81" s="12">
        <v>66811.789999999994</v>
      </c>
      <c r="AL81" s="16">
        <v>0</v>
      </c>
      <c r="AM81" s="17">
        <v>0</v>
      </c>
      <c r="AN81" s="17">
        <v>0</v>
      </c>
      <c r="AO81" s="17">
        <v>0</v>
      </c>
      <c r="AP81" s="17">
        <v>0</v>
      </c>
      <c r="AQ81" s="12">
        <v>0</v>
      </c>
      <c r="AR81" s="16">
        <v>0</v>
      </c>
      <c r="AS81" s="17">
        <v>269773.15000000002</v>
      </c>
      <c r="AT81" s="17">
        <v>9974.8799999999992</v>
      </c>
      <c r="AU81" s="17">
        <v>0</v>
      </c>
      <c r="AV81" s="17">
        <v>1070.73</v>
      </c>
      <c r="AW81" s="12">
        <v>280818.76</v>
      </c>
      <c r="AX81" s="16">
        <v>13640.94</v>
      </c>
      <c r="AY81" s="17">
        <v>1669805.1</v>
      </c>
      <c r="AZ81" s="17">
        <v>140347.07999999999</v>
      </c>
      <c r="BA81" s="17">
        <v>0</v>
      </c>
      <c r="BB81" s="17">
        <v>11711.96</v>
      </c>
      <c r="BC81" s="12">
        <v>1835505.08</v>
      </c>
      <c r="BD81" s="16">
        <v>29218.36</v>
      </c>
      <c r="BE81" s="17">
        <v>0</v>
      </c>
      <c r="BF81" s="17">
        <v>0</v>
      </c>
      <c r="BG81" s="17">
        <v>0</v>
      </c>
      <c r="BH81" s="17">
        <v>0</v>
      </c>
      <c r="BI81" s="12">
        <v>29218.36</v>
      </c>
      <c r="BJ81" s="16">
        <v>0</v>
      </c>
      <c r="BK81" s="17">
        <v>0</v>
      </c>
      <c r="BL81" s="17">
        <v>0</v>
      </c>
      <c r="BM81" s="17">
        <v>0</v>
      </c>
      <c r="BN81" s="17">
        <v>0</v>
      </c>
      <c r="BO81" s="12">
        <v>0</v>
      </c>
    </row>
    <row r="82" spans="1:67" x14ac:dyDescent="0.3">
      <c r="A82" s="4" t="s">
        <v>70</v>
      </c>
      <c r="B82" s="92">
        <v>19376970</v>
      </c>
      <c r="C82" s="87">
        <v>17552019</v>
      </c>
      <c r="D82" s="87">
        <v>15989998</v>
      </c>
      <c r="E82" s="87">
        <v>0</v>
      </c>
      <c r="F82" s="87">
        <v>6059270</v>
      </c>
      <c r="G82" s="93">
        <v>58978257</v>
      </c>
      <c r="H82" s="16">
        <v>9668117</v>
      </c>
      <c r="I82" s="17">
        <v>5632403</v>
      </c>
      <c r="J82" s="17">
        <v>9734397</v>
      </c>
      <c r="K82" s="17">
        <v>0</v>
      </c>
      <c r="L82" s="17">
        <v>268524</v>
      </c>
      <c r="M82" s="12">
        <v>25303441</v>
      </c>
      <c r="N82" s="16">
        <v>5382891</v>
      </c>
      <c r="O82" s="17">
        <v>8705948</v>
      </c>
      <c r="P82" s="17">
        <v>4557711</v>
      </c>
      <c r="Q82" s="17">
        <v>0</v>
      </c>
      <c r="R82" s="17">
        <v>100399</v>
      </c>
      <c r="S82" s="12">
        <v>18746949</v>
      </c>
      <c r="T82" s="16">
        <v>0</v>
      </c>
      <c r="U82" s="17">
        <v>0</v>
      </c>
      <c r="V82" s="17">
        <v>0</v>
      </c>
      <c r="W82" s="17">
        <v>0</v>
      </c>
      <c r="X82" s="17">
        <v>0</v>
      </c>
      <c r="Y82" s="12">
        <v>0</v>
      </c>
      <c r="Z82" s="16">
        <v>142662</v>
      </c>
      <c r="AA82" s="17">
        <v>71187</v>
      </c>
      <c r="AB82" s="17">
        <v>34950</v>
      </c>
      <c r="AC82" s="17">
        <v>0</v>
      </c>
      <c r="AD82" s="17">
        <v>9242</v>
      </c>
      <c r="AE82" s="12">
        <v>258041</v>
      </c>
      <c r="AF82" s="16">
        <v>319247</v>
      </c>
      <c r="AG82" s="17">
        <v>61338</v>
      </c>
      <c r="AH82" s="17">
        <v>52916</v>
      </c>
      <c r="AI82" s="17">
        <v>0</v>
      </c>
      <c r="AJ82" s="17">
        <v>0</v>
      </c>
      <c r="AK82" s="12">
        <v>433501</v>
      </c>
      <c r="AL82" s="16">
        <v>781503</v>
      </c>
      <c r="AM82" s="17">
        <v>662693</v>
      </c>
      <c r="AN82" s="17">
        <v>0</v>
      </c>
      <c r="AO82" s="17">
        <v>0</v>
      </c>
      <c r="AP82" s="17">
        <v>0</v>
      </c>
      <c r="AQ82" s="12">
        <v>1444196</v>
      </c>
      <c r="AR82" s="16">
        <v>0</v>
      </c>
      <c r="AS82" s="17">
        <v>29060</v>
      </c>
      <c r="AT82" s="17">
        <v>754994</v>
      </c>
      <c r="AU82" s="17">
        <v>0</v>
      </c>
      <c r="AV82" s="17">
        <v>5665090</v>
      </c>
      <c r="AW82" s="12">
        <v>6449144</v>
      </c>
      <c r="AX82" s="16">
        <v>1245219</v>
      </c>
      <c r="AY82" s="17">
        <v>849368</v>
      </c>
      <c r="AZ82" s="17">
        <v>855030</v>
      </c>
      <c r="BA82" s="17">
        <v>0</v>
      </c>
      <c r="BB82" s="17">
        <v>13642</v>
      </c>
      <c r="BC82" s="12">
        <v>2963259</v>
      </c>
      <c r="BD82" s="16">
        <v>303295</v>
      </c>
      <c r="BE82" s="17">
        <v>760623</v>
      </c>
      <c r="BF82" s="17">
        <v>0</v>
      </c>
      <c r="BG82" s="17">
        <v>0</v>
      </c>
      <c r="BH82" s="17">
        <v>220</v>
      </c>
      <c r="BI82" s="12">
        <v>1064138</v>
      </c>
      <c r="BJ82" s="16">
        <v>1534036</v>
      </c>
      <c r="BK82" s="17">
        <v>779399</v>
      </c>
      <c r="BL82" s="17">
        <v>0</v>
      </c>
      <c r="BM82" s="17">
        <v>0</v>
      </c>
      <c r="BN82" s="17">
        <v>2153</v>
      </c>
      <c r="BO82" s="12">
        <v>2315588</v>
      </c>
    </row>
    <row r="83" spans="1:67" x14ac:dyDescent="0.3">
      <c r="A83" s="4" t="s">
        <v>71</v>
      </c>
      <c r="B83" s="92">
        <v>9730410.1500000004</v>
      </c>
      <c r="C83" s="87">
        <v>23438640.829999998</v>
      </c>
      <c r="D83" s="87">
        <v>13563250.8968</v>
      </c>
      <c r="E83" s="87">
        <v>0</v>
      </c>
      <c r="F83" s="87">
        <v>8360703.6800000006</v>
      </c>
      <c r="G83" s="93">
        <v>55093005.5568</v>
      </c>
      <c r="H83" s="16">
        <v>406485.7</v>
      </c>
      <c r="I83" s="17">
        <v>3236921.95</v>
      </c>
      <c r="J83" s="17">
        <v>0</v>
      </c>
      <c r="K83" s="17">
        <v>0</v>
      </c>
      <c r="L83" s="17">
        <v>27.29</v>
      </c>
      <c r="M83" s="12">
        <v>3643434.9400000004</v>
      </c>
      <c r="N83" s="16">
        <v>2372207.9900000002</v>
      </c>
      <c r="O83" s="17">
        <v>15080443.07</v>
      </c>
      <c r="P83" s="17">
        <v>13563250.8968</v>
      </c>
      <c r="Q83" s="17">
        <v>0</v>
      </c>
      <c r="R83" s="17">
        <v>1644140.7</v>
      </c>
      <c r="S83" s="12">
        <v>32660042.656800002</v>
      </c>
      <c r="T83" s="16">
        <v>0</v>
      </c>
      <c r="U83" s="17">
        <v>0</v>
      </c>
      <c r="V83" s="17">
        <v>0</v>
      </c>
      <c r="W83" s="17">
        <v>0</v>
      </c>
      <c r="X83" s="17">
        <v>0</v>
      </c>
      <c r="Y83" s="12">
        <v>0</v>
      </c>
      <c r="Z83" s="16">
        <v>0</v>
      </c>
      <c r="AA83" s="17">
        <v>0</v>
      </c>
      <c r="AB83" s="17">
        <v>0</v>
      </c>
      <c r="AC83" s="17">
        <v>0</v>
      </c>
      <c r="AD83" s="17">
        <v>0</v>
      </c>
      <c r="AE83" s="12">
        <v>0</v>
      </c>
      <c r="AF83" s="16">
        <v>214762.81</v>
      </c>
      <c r="AG83" s="17">
        <v>152938.04</v>
      </c>
      <c r="AH83" s="17">
        <v>0</v>
      </c>
      <c r="AI83" s="17">
        <v>0</v>
      </c>
      <c r="AJ83" s="17">
        <v>0</v>
      </c>
      <c r="AK83" s="12">
        <v>367700.85</v>
      </c>
      <c r="AL83" s="16">
        <v>0</v>
      </c>
      <c r="AM83" s="17">
        <v>312407.33</v>
      </c>
      <c r="AN83" s="17">
        <v>0</v>
      </c>
      <c r="AO83" s="17">
        <v>0</v>
      </c>
      <c r="AP83" s="17">
        <v>0</v>
      </c>
      <c r="AQ83" s="12">
        <v>312407.33</v>
      </c>
      <c r="AR83" s="16">
        <v>0</v>
      </c>
      <c r="AS83" s="17">
        <v>334353.91999999998</v>
      </c>
      <c r="AT83" s="17">
        <v>0</v>
      </c>
      <c r="AU83" s="17">
        <v>0</v>
      </c>
      <c r="AV83" s="17">
        <v>5202436</v>
      </c>
      <c r="AW83" s="12">
        <v>5536789.9199999999</v>
      </c>
      <c r="AX83" s="16">
        <v>1460050.33</v>
      </c>
      <c r="AY83" s="17">
        <v>1726863.9500000002</v>
      </c>
      <c r="AZ83" s="17">
        <v>0</v>
      </c>
      <c r="BA83" s="17">
        <v>0</v>
      </c>
      <c r="BB83" s="17">
        <v>185668.48000000001</v>
      </c>
      <c r="BC83" s="12">
        <v>3372582.7600000002</v>
      </c>
      <c r="BD83" s="16">
        <v>3401805.32</v>
      </c>
      <c r="BE83" s="17">
        <v>921853.57</v>
      </c>
      <c r="BF83" s="17">
        <v>0</v>
      </c>
      <c r="BG83" s="17">
        <v>0</v>
      </c>
      <c r="BH83" s="17">
        <v>135794.21</v>
      </c>
      <c r="BI83" s="12">
        <v>4459453.0999999996</v>
      </c>
      <c r="BJ83" s="16">
        <v>1875098</v>
      </c>
      <c r="BK83" s="17">
        <v>1672859</v>
      </c>
      <c r="BL83" s="17">
        <v>0</v>
      </c>
      <c r="BM83" s="17">
        <v>0</v>
      </c>
      <c r="BN83" s="17">
        <v>1192637</v>
      </c>
      <c r="BO83" s="12">
        <v>4740594</v>
      </c>
    </row>
    <row r="84" spans="1:67" x14ac:dyDescent="0.3">
      <c r="A84" s="4" t="s">
        <v>72</v>
      </c>
      <c r="B84" s="92">
        <v>6618109</v>
      </c>
      <c r="C84" s="87">
        <v>6700299</v>
      </c>
      <c r="D84" s="87">
        <v>2011583</v>
      </c>
      <c r="E84" s="87">
        <v>0</v>
      </c>
      <c r="F84" s="87">
        <v>217027</v>
      </c>
      <c r="G84" s="93">
        <v>15547018</v>
      </c>
      <c r="H84" s="16">
        <v>715060</v>
      </c>
      <c r="I84" s="17">
        <v>0</v>
      </c>
      <c r="J84" s="17">
        <v>0</v>
      </c>
      <c r="K84" s="17">
        <v>0</v>
      </c>
      <c r="L84" s="17">
        <v>0</v>
      </c>
      <c r="M84" s="12">
        <v>715060</v>
      </c>
      <c r="N84" s="16">
        <v>2485862</v>
      </c>
      <c r="O84" s="17">
        <v>2613807</v>
      </c>
      <c r="P84" s="17">
        <v>1939380</v>
      </c>
      <c r="Q84" s="17">
        <v>0</v>
      </c>
      <c r="R84" s="17">
        <v>0</v>
      </c>
      <c r="S84" s="12">
        <v>7039049</v>
      </c>
      <c r="T84" s="16">
        <v>0</v>
      </c>
      <c r="U84" s="17">
        <v>0</v>
      </c>
      <c r="V84" s="17">
        <v>0</v>
      </c>
      <c r="W84" s="17">
        <v>0</v>
      </c>
      <c r="X84" s="17">
        <v>0</v>
      </c>
      <c r="Y84" s="12">
        <v>0</v>
      </c>
      <c r="Z84" s="16">
        <v>607568</v>
      </c>
      <c r="AA84" s="17">
        <v>0</v>
      </c>
      <c r="AB84" s="17">
        <v>0</v>
      </c>
      <c r="AC84" s="17">
        <v>0</v>
      </c>
      <c r="AD84" s="17">
        <v>0</v>
      </c>
      <c r="AE84" s="12">
        <v>607568</v>
      </c>
      <c r="AF84" s="16">
        <v>285756</v>
      </c>
      <c r="AG84" s="17">
        <v>254196</v>
      </c>
      <c r="AH84" s="17">
        <v>0</v>
      </c>
      <c r="AI84" s="17">
        <v>0</v>
      </c>
      <c r="AJ84" s="17">
        <v>859</v>
      </c>
      <c r="AK84" s="12">
        <v>540811</v>
      </c>
      <c r="AL84" s="16">
        <v>723250</v>
      </c>
      <c r="AM84" s="17">
        <v>502515</v>
      </c>
      <c r="AN84" s="17">
        <v>0</v>
      </c>
      <c r="AO84" s="17">
        <v>0</v>
      </c>
      <c r="AP84" s="17">
        <v>2410</v>
      </c>
      <c r="AQ84" s="12">
        <v>1228175</v>
      </c>
      <c r="AR84" s="16">
        <v>619179</v>
      </c>
      <c r="AS84" s="17">
        <v>290437</v>
      </c>
      <c r="AT84" s="17">
        <v>72203</v>
      </c>
      <c r="AU84" s="17">
        <v>0</v>
      </c>
      <c r="AV84" s="17">
        <v>5519</v>
      </c>
      <c r="AW84" s="12">
        <v>987338</v>
      </c>
      <c r="AX84" s="16">
        <v>183476</v>
      </c>
      <c r="AY84" s="17">
        <v>361929</v>
      </c>
      <c r="AZ84" s="17">
        <v>0</v>
      </c>
      <c r="BA84" s="17">
        <v>0</v>
      </c>
      <c r="BB84" s="17">
        <v>956</v>
      </c>
      <c r="BC84" s="12">
        <v>546361</v>
      </c>
      <c r="BD84" s="16">
        <v>685832</v>
      </c>
      <c r="BE84" s="17">
        <v>2383349</v>
      </c>
      <c r="BF84" s="17">
        <v>0</v>
      </c>
      <c r="BG84" s="17">
        <v>0</v>
      </c>
      <c r="BH84" s="17">
        <v>207283</v>
      </c>
      <c r="BI84" s="12">
        <v>3276464</v>
      </c>
      <c r="BJ84" s="16">
        <v>312126</v>
      </c>
      <c r="BK84" s="17">
        <v>294066</v>
      </c>
      <c r="BL84" s="17">
        <v>0</v>
      </c>
      <c r="BM84" s="17">
        <v>0</v>
      </c>
      <c r="BN84" s="17">
        <v>0</v>
      </c>
      <c r="BO84" s="12">
        <v>606192</v>
      </c>
    </row>
    <row r="85" spans="1:67" x14ac:dyDescent="0.3">
      <c r="A85" s="4" t="s">
        <v>73</v>
      </c>
      <c r="B85" s="92">
        <v>46974006.3506134</v>
      </c>
      <c r="C85" s="87">
        <v>41516940.114422329</v>
      </c>
      <c r="D85" s="87">
        <v>27259611.066738516</v>
      </c>
      <c r="E85" s="87">
        <v>0</v>
      </c>
      <c r="F85" s="87">
        <v>660175.8601549071</v>
      </c>
      <c r="G85" s="93">
        <v>116410733.39192916</v>
      </c>
      <c r="H85" s="16">
        <v>2060.2852719272792</v>
      </c>
      <c r="I85" s="17">
        <v>1907725.2676595212</v>
      </c>
      <c r="J85" s="17">
        <v>22054825.583259873</v>
      </c>
      <c r="K85" s="17">
        <v>0</v>
      </c>
      <c r="L85" s="17">
        <v>0</v>
      </c>
      <c r="M85" s="12">
        <v>23964611.136191323</v>
      </c>
      <c r="N85" s="16">
        <v>10669758.488913639</v>
      </c>
      <c r="O85" s="17">
        <v>28210373.073419705</v>
      </c>
      <c r="P85" s="17">
        <v>1655899.4094995351</v>
      </c>
      <c r="Q85" s="17">
        <v>0</v>
      </c>
      <c r="R85" s="17">
        <v>0</v>
      </c>
      <c r="S85" s="12">
        <v>40536030.971832879</v>
      </c>
      <c r="T85" s="16">
        <v>0</v>
      </c>
      <c r="U85" s="17">
        <v>34510.524022333258</v>
      </c>
      <c r="V85" s="17">
        <v>0</v>
      </c>
      <c r="W85" s="17">
        <v>0</v>
      </c>
      <c r="X85" s="17">
        <v>0</v>
      </c>
      <c r="Y85" s="12">
        <v>34510.524022333258</v>
      </c>
      <c r="Z85" s="16">
        <v>1336419.4075916866</v>
      </c>
      <c r="AA85" s="17">
        <v>373638.93326992629</v>
      </c>
      <c r="AB85" s="17">
        <v>186186.3049334216</v>
      </c>
      <c r="AC85" s="17">
        <v>0</v>
      </c>
      <c r="AD85" s="17">
        <v>0</v>
      </c>
      <c r="AE85" s="12">
        <v>1896244.6457950345</v>
      </c>
      <c r="AF85" s="16">
        <v>236194.34913191959</v>
      </c>
      <c r="AG85" s="17">
        <v>238.49968533086295</v>
      </c>
      <c r="AH85" s="17">
        <v>0</v>
      </c>
      <c r="AI85" s="17">
        <v>0</v>
      </c>
      <c r="AJ85" s="17">
        <v>0</v>
      </c>
      <c r="AK85" s="12">
        <v>236432.84881725046</v>
      </c>
      <c r="AL85" s="16">
        <v>0</v>
      </c>
      <c r="AM85" s="17">
        <v>0</v>
      </c>
      <c r="AN85" s="17">
        <v>160429.34812784404</v>
      </c>
      <c r="AO85" s="17">
        <v>0</v>
      </c>
      <c r="AP85" s="17">
        <v>0</v>
      </c>
      <c r="AQ85" s="12">
        <v>160429.34812784404</v>
      </c>
      <c r="AR85" s="16">
        <v>8783323.4643886201</v>
      </c>
      <c r="AS85" s="17">
        <v>2041812.1258979661</v>
      </c>
      <c r="AT85" s="17">
        <v>1055763.8744454747</v>
      </c>
      <c r="AU85" s="17">
        <v>0</v>
      </c>
      <c r="AV85" s="17">
        <v>263155.14165388478</v>
      </c>
      <c r="AW85" s="12">
        <v>12144054.606385946</v>
      </c>
      <c r="AX85" s="16">
        <v>4941235.563183927</v>
      </c>
      <c r="AY85" s="17">
        <v>1850920.3886457316</v>
      </c>
      <c r="AZ85" s="17">
        <v>2146506.5464723669</v>
      </c>
      <c r="BA85" s="17">
        <v>0</v>
      </c>
      <c r="BB85" s="17">
        <v>232310.12204554834</v>
      </c>
      <c r="BC85" s="12">
        <v>9170972.6203475744</v>
      </c>
      <c r="BD85" s="16">
        <v>3687757.7860786007</v>
      </c>
      <c r="BE85" s="17">
        <v>3218330.5095269461</v>
      </c>
      <c r="BF85" s="17">
        <v>0</v>
      </c>
      <c r="BG85" s="17">
        <v>0</v>
      </c>
      <c r="BH85" s="17">
        <v>81968.748208360717</v>
      </c>
      <c r="BI85" s="12">
        <v>6988057.0438139075</v>
      </c>
      <c r="BJ85" s="16">
        <v>17317257.006053079</v>
      </c>
      <c r="BK85" s="17">
        <v>3879390.7922948683</v>
      </c>
      <c r="BL85" s="17">
        <v>0</v>
      </c>
      <c r="BM85" s="17">
        <v>0</v>
      </c>
      <c r="BN85" s="17">
        <v>82741.848247113317</v>
      </c>
      <c r="BO85" s="12">
        <v>21279389.646595061</v>
      </c>
    </row>
    <row r="86" spans="1:67" x14ac:dyDescent="0.3">
      <c r="A86" s="4" t="s">
        <v>74</v>
      </c>
      <c r="B86" s="92">
        <v>21042714</v>
      </c>
      <c r="C86" s="87">
        <v>15097534</v>
      </c>
      <c r="D86" s="87">
        <v>6108803</v>
      </c>
      <c r="E86" s="87">
        <v>46668</v>
      </c>
      <c r="F86" s="87">
        <v>2171</v>
      </c>
      <c r="G86" s="93">
        <v>42297890</v>
      </c>
      <c r="H86" s="16">
        <v>10344779</v>
      </c>
      <c r="I86" s="17">
        <v>3773918</v>
      </c>
      <c r="J86" s="17">
        <v>490022</v>
      </c>
      <c r="K86" s="17">
        <v>46668</v>
      </c>
      <c r="L86" s="17">
        <v>846</v>
      </c>
      <c r="M86" s="12">
        <v>14656233</v>
      </c>
      <c r="N86" s="16">
        <v>2076214</v>
      </c>
      <c r="O86" s="17">
        <v>8041431</v>
      </c>
      <c r="P86" s="17">
        <v>1215600</v>
      </c>
      <c r="Q86" s="17">
        <v>0</v>
      </c>
      <c r="R86" s="17">
        <v>1005</v>
      </c>
      <c r="S86" s="12">
        <v>11334250</v>
      </c>
      <c r="T86" s="16">
        <v>0</v>
      </c>
      <c r="U86" s="17">
        <v>0</v>
      </c>
      <c r="V86" s="17">
        <v>0</v>
      </c>
      <c r="W86" s="17">
        <v>0</v>
      </c>
      <c r="X86" s="17">
        <v>0</v>
      </c>
      <c r="Y86" s="12">
        <v>0</v>
      </c>
      <c r="Z86" s="16">
        <v>15914</v>
      </c>
      <c r="AA86" s="17">
        <v>483325</v>
      </c>
      <c r="AB86" s="17">
        <v>0</v>
      </c>
      <c r="AC86" s="17">
        <v>0</v>
      </c>
      <c r="AD86" s="17">
        <v>0</v>
      </c>
      <c r="AE86" s="12">
        <v>499239</v>
      </c>
      <c r="AF86" s="16">
        <v>0</v>
      </c>
      <c r="AG86" s="17">
        <v>0</v>
      </c>
      <c r="AH86" s="17">
        <v>0</v>
      </c>
      <c r="AI86" s="17">
        <v>0</v>
      </c>
      <c r="AJ86" s="17">
        <v>0</v>
      </c>
      <c r="AK86" s="12">
        <v>0</v>
      </c>
      <c r="AL86" s="16">
        <v>0</v>
      </c>
      <c r="AM86" s="17">
        <v>4782</v>
      </c>
      <c r="AN86" s="17">
        <v>0</v>
      </c>
      <c r="AO86" s="17">
        <v>0</v>
      </c>
      <c r="AP86" s="17">
        <v>0</v>
      </c>
      <c r="AQ86" s="12">
        <v>4782</v>
      </c>
      <c r="AR86" s="16">
        <v>5163235</v>
      </c>
      <c r="AS86" s="17">
        <v>1084023</v>
      </c>
      <c r="AT86" s="17">
        <v>782000</v>
      </c>
      <c r="AU86" s="17">
        <v>0</v>
      </c>
      <c r="AV86" s="17">
        <v>10</v>
      </c>
      <c r="AW86" s="12">
        <v>7029268</v>
      </c>
      <c r="AX86" s="16">
        <v>0</v>
      </c>
      <c r="AY86" s="17">
        <v>0</v>
      </c>
      <c r="AZ86" s="17">
        <v>0</v>
      </c>
      <c r="BA86" s="17">
        <v>0</v>
      </c>
      <c r="BB86" s="17">
        <v>0</v>
      </c>
      <c r="BC86" s="12">
        <v>0</v>
      </c>
      <c r="BD86" s="16">
        <v>1661</v>
      </c>
      <c r="BE86" s="17">
        <v>44221</v>
      </c>
      <c r="BF86" s="17">
        <v>0</v>
      </c>
      <c r="BG86" s="17">
        <v>0</v>
      </c>
      <c r="BH86" s="17">
        <v>0</v>
      </c>
      <c r="BI86" s="12">
        <v>45882</v>
      </c>
      <c r="BJ86" s="16">
        <v>3440911</v>
      </c>
      <c r="BK86" s="17">
        <v>1665834</v>
      </c>
      <c r="BL86" s="17">
        <v>3621181</v>
      </c>
      <c r="BM86" s="17">
        <v>0</v>
      </c>
      <c r="BN86" s="17">
        <v>310</v>
      </c>
      <c r="BO86" s="12">
        <v>8728236</v>
      </c>
    </row>
    <row r="87" spans="1:67" x14ac:dyDescent="0.3">
      <c r="A87" s="4" t="s">
        <v>75</v>
      </c>
      <c r="B87" s="92">
        <v>8802815.6000000015</v>
      </c>
      <c r="C87" s="87">
        <v>9534559.5899999999</v>
      </c>
      <c r="D87" s="87">
        <v>3011273.75</v>
      </c>
      <c r="E87" s="87">
        <v>0</v>
      </c>
      <c r="F87" s="87">
        <v>5288857.8199999994</v>
      </c>
      <c r="G87" s="93">
        <v>26637506.759999998</v>
      </c>
      <c r="H87" s="16">
        <v>552982.23</v>
      </c>
      <c r="I87" s="17">
        <v>3244206.12</v>
      </c>
      <c r="J87" s="17">
        <v>272063.73</v>
      </c>
      <c r="K87" s="17">
        <v>0</v>
      </c>
      <c r="L87" s="17">
        <v>121615.81</v>
      </c>
      <c r="M87" s="12">
        <v>4190867.89</v>
      </c>
      <c r="N87" s="16">
        <v>3970914.6900000009</v>
      </c>
      <c r="O87" s="17">
        <v>3905753.2899999991</v>
      </c>
      <c r="P87" s="17">
        <v>0</v>
      </c>
      <c r="Q87" s="17">
        <v>0</v>
      </c>
      <c r="R87" s="17">
        <v>12005.939999999999</v>
      </c>
      <c r="S87" s="12">
        <v>7888673.9200000009</v>
      </c>
      <c r="T87" s="16">
        <v>0</v>
      </c>
      <c r="U87" s="17">
        <v>0</v>
      </c>
      <c r="V87" s="17">
        <v>0</v>
      </c>
      <c r="W87" s="17">
        <v>0</v>
      </c>
      <c r="X87" s="17">
        <v>0</v>
      </c>
      <c r="Y87" s="12">
        <v>0</v>
      </c>
      <c r="Z87" s="16">
        <v>0</v>
      </c>
      <c r="AA87" s="17">
        <v>43936.77</v>
      </c>
      <c r="AB87" s="17">
        <v>0</v>
      </c>
      <c r="AC87" s="17">
        <v>0</v>
      </c>
      <c r="AD87" s="17">
        <v>30000</v>
      </c>
      <c r="AE87" s="12">
        <v>73936.76999999999</v>
      </c>
      <c r="AF87" s="16">
        <v>0</v>
      </c>
      <c r="AG87" s="17">
        <v>156824.13</v>
      </c>
      <c r="AH87" s="17">
        <v>0</v>
      </c>
      <c r="AI87" s="17">
        <v>0</v>
      </c>
      <c r="AJ87" s="17">
        <v>0</v>
      </c>
      <c r="AK87" s="12">
        <v>156824.13</v>
      </c>
      <c r="AL87" s="16">
        <v>0</v>
      </c>
      <c r="AM87" s="17">
        <v>185895.76</v>
      </c>
      <c r="AN87" s="17">
        <v>0</v>
      </c>
      <c r="AO87" s="17">
        <v>0</v>
      </c>
      <c r="AP87" s="17">
        <v>0</v>
      </c>
      <c r="AQ87" s="12">
        <v>185895.76</v>
      </c>
      <c r="AR87" s="16">
        <v>165706.85999999999</v>
      </c>
      <c r="AS87" s="17">
        <v>33482.779999999992</v>
      </c>
      <c r="AT87" s="17">
        <v>0</v>
      </c>
      <c r="AU87" s="17">
        <v>0</v>
      </c>
      <c r="AV87" s="17">
        <v>3967170.38</v>
      </c>
      <c r="AW87" s="12">
        <v>4166360.02</v>
      </c>
      <c r="AX87" s="16">
        <v>2602016.41</v>
      </c>
      <c r="AY87" s="17">
        <v>1064572.1399999999</v>
      </c>
      <c r="AZ87" s="17">
        <v>0</v>
      </c>
      <c r="BA87" s="17">
        <v>0</v>
      </c>
      <c r="BB87" s="17">
        <v>737875.92999999993</v>
      </c>
      <c r="BC87" s="12">
        <v>4404464.4799999995</v>
      </c>
      <c r="BD87" s="16">
        <v>235551.12</v>
      </c>
      <c r="BE87" s="17">
        <v>88738.8</v>
      </c>
      <c r="BF87" s="17">
        <v>0</v>
      </c>
      <c r="BG87" s="17">
        <v>0</v>
      </c>
      <c r="BH87" s="17">
        <v>401455.72</v>
      </c>
      <c r="BI87" s="12">
        <v>725745.6399999999</v>
      </c>
      <c r="BJ87" s="16">
        <v>1275644.2900000003</v>
      </c>
      <c r="BK87" s="17">
        <v>811149.79999999993</v>
      </c>
      <c r="BL87" s="17">
        <v>2739210.02</v>
      </c>
      <c r="BM87" s="17">
        <v>0</v>
      </c>
      <c r="BN87" s="17">
        <v>18734.04</v>
      </c>
      <c r="BO87" s="12">
        <v>4844738.1500000004</v>
      </c>
    </row>
    <row r="88" spans="1:67" x14ac:dyDescent="0.3">
      <c r="A88" s="4" t="s">
        <v>76</v>
      </c>
      <c r="B88" s="92">
        <v>365360.74</v>
      </c>
      <c r="C88" s="87">
        <v>362460.47000000003</v>
      </c>
      <c r="D88" s="87">
        <v>548158.19000000006</v>
      </c>
      <c r="E88" s="87">
        <v>0</v>
      </c>
      <c r="F88" s="87">
        <v>549658.48</v>
      </c>
      <c r="G88" s="93">
        <v>1825637.8800000001</v>
      </c>
      <c r="H88" s="16">
        <v>53615.32</v>
      </c>
      <c r="I88" s="17">
        <v>200498.59</v>
      </c>
      <c r="J88" s="17">
        <v>304581.40999999997</v>
      </c>
      <c r="K88" s="17">
        <v>0</v>
      </c>
      <c r="L88" s="17">
        <v>435706.2</v>
      </c>
      <c r="M88" s="12">
        <v>994401.52</v>
      </c>
      <c r="N88" s="16">
        <v>102375.15</v>
      </c>
      <c r="O88" s="17">
        <v>82261.86</v>
      </c>
      <c r="P88" s="17">
        <v>18224.52</v>
      </c>
      <c r="Q88" s="17">
        <v>0</v>
      </c>
      <c r="R88" s="17">
        <v>3994</v>
      </c>
      <c r="S88" s="12">
        <v>206855.53</v>
      </c>
      <c r="T88" s="16">
        <v>0</v>
      </c>
      <c r="U88" s="17">
        <v>25.27</v>
      </c>
      <c r="V88" s="17">
        <v>0</v>
      </c>
      <c r="W88" s="17">
        <v>0</v>
      </c>
      <c r="X88" s="17">
        <v>36712.089999999997</v>
      </c>
      <c r="Y88" s="12">
        <v>36737.359999999993</v>
      </c>
      <c r="Z88" s="16">
        <v>0</v>
      </c>
      <c r="AA88" s="17">
        <v>0</v>
      </c>
      <c r="AB88" s="17">
        <v>0</v>
      </c>
      <c r="AC88" s="17">
        <v>0</v>
      </c>
      <c r="AD88" s="17">
        <v>0</v>
      </c>
      <c r="AE88" s="12">
        <v>0</v>
      </c>
      <c r="AF88" s="16">
        <v>0</v>
      </c>
      <c r="AG88" s="17">
        <v>16362.19</v>
      </c>
      <c r="AH88" s="17">
        <v>63542.400000000001</v>
      </c>
      <c r="AI88" s="17">
        <v>0</v>
      </c>
      <c r="AJ88" s="17">
        <v>10945.11</v>
      </c>
      <c r="AK88" s="12">
        <v>90849.7</v>
      </c>
      <c r="AL88" s="16">
        <v>0</v>
      </c>
      <c r="AM88" s="17">
        <v>0</v>
      </c>
      <c r="AN88" s="17">
        <v>0</v>
      </c>
      <c r="AO88" s="17">
        <v>0</v>
      </c>
      <c r="AP88" s="17">
        <v>0</v>
      </c>
      <c r="AQ88" s="12">
        <v>0</v>
      </c>
      <c r="AR88" s="16">
        <v>207203.22</v>
      </c>
      <c r="AS88" s="17">
        <v>48293.599999999999</v>
      </c>
      <c r="AT88" s="17">
        <v>38318</v>
      </c>
      <c r="AU88" s="17">
        <v>0</v>
      </c>
      <c r="AV88" s="17">
        <v>5134.0200000000004</v>
      </c>
      <c r="AW88" s="12">
        <v>298948.84000000003</v>
      </c>
      <c r="AX88" s="16">
        <v>2167.0500000000002</v>
      </c>
      <c r="AY88" s="17">
        <v>15018.96</v>
      </c>
      <c r="AZ88" s="17">
        <v>123491.86</v>
      </c>
      <c r="BA88" s="17">
        <v>0</v>
      </c>
      <c r="BB88" s="17">
        <v>57167.06</v>
      </c>
      <c r="BC88" s="12">
        <v>197844.93</v>
      </c>
      <c r="BD88" s="16">
        <v>0</v>
      </c>
      <c r="BE88" s="17">
        <v>0</v>
      </c>
      <c r="BF88" s="17">
        <v>0</v>
      </c>
      <c r="BG88" s="17">
        <v>0</v>
      </c>
      <c r="BH88" s="17">
        <v>0</v>
      </c>
      <c r="BI88" s="12">
        <v>0</v>
      </c>
      <c r="BJ88" s="16">
        <v>0</v>
      </c>
      <c r="BK88" s="17">
        <v>0</v>
      </c>
      <c r="BL88" s="17">
        <v>0</v>
      </c>
      <c r="BM88" s="17">
        <v>0</v>
      </c>
      <c r="BN88" s="17">
        <v>0</v>
      </c>
      <c r="BO88" s="12">
        <v>0</v>
      </c>
    </row>
    <row r="89" spans="1:67"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3">
      <c r="A90" s="30"/>
      <c r="B90" s="31">
        <f t="shared" ref="B90:M90" si="0">SUM(B9:B89)</f>
        <v>797928839.8187176</v>
      </c>
      <c r="C90" s="32">
        <f t="shared" si="0"/>
        <v>852526451.28992879</v>
      </c>
      <c r="D90" s="32">
        <f t="shared" si="0"/>
        <v>437849667.83398074</v>
      </c>
      <c r="E90" s="32">
        <f t="shared" si="0"/>
        <v>758947.65964827745</v>
      </c>
      <c r="F90" s="32">
        <f t="shared" si="0"/>
        <v>118271074.52367969</v>
      </c>
      <c r="G90" s="33">
        <f t="shared" si="0"/>
        <v>2207334981.1259546</v>
      </c>
      <c r="H90" s="31">
        <f t="shared" si="0"/>
        <v>192915252.17841437</v>
      </c>
      <c r="I90" s="32">
        <f t="shared" si="0"/>
        <v>225114563.68751973</v>
      </c>
      <c r="J90" s="32">
        <f t="shared" si="0"/>
        <v>219033305.85148394</v>
      </c>
      <c r="K90" s="32">
        <f t="shared" si="0"/>
        <v>191579.38999999998</v>
      </c>
      <c r="L90" s="32">
        <f t="shared" si="0"/>
        <v>12117114.891071133</v>
      </c>
      <c r="M90" s="33">
        <f t="shared" si="0"/>
        <v>649371815.99848938</v>
      </c>
      <c r="N90" s="31">
        <f t="shared" ref="N90:AQ90" si="1">SUM(N9:N89)</f>
        <v>206064898.16028863</v>
      </c>
      <c r="O90" s="32">
        <f t="shared" si="1"/>
        <v>349221403.40595311</v>
      </c>
      <c r="P90" s="32">
        <f t="shared" si="1"/>
        <v>113980765.06836984</v>
      </c>
      <c r="Q90" s="32">
        <f t="shared" si="1"/>
        <v>109060.01</v>
      </c>
      <c r="R90" s="32">
        <f t="shared" si="1"/>
        <v>13218317.525367167</v>
      </c>
      <c r="S90" s="33">
        <f t="shared" si="1"/>
        <v>682594444.16997898</v>
      </c>
      <c r="T90" s="31">
        <f t="shared" si="1"/>
        <v>4741133.8743780944</v>
      </c>
      <c r="U90" s="32">
        <f t="shared" si="1"/>
        <v>9544536.0960223339</v>
      </c>
      <c r="V90" s="32">
        <f t="shared" si="1"/>
        <v>3701186.4215635778</v>
      </c>
      <c r="W90" s="32">
        <f t="shared" si="1"/>
        <v>0</v>
      </c>
      <c r="X90" s="32">
        <f t="shared" si="1"/>
        <v>1494939.1092000003</v>
      </c>
      <c r="Y90" s="33">
        <f t="shared" si="1"/>
        <v>19481795.501164004</v>
      </c>
      <c r="Z90" s="31">
        <f t="shared" si="1"/>
        <v>19158457.772229284</v>
      </c>
      <c r="AA90" s="32">
        <f t="shared" si="1"/>
        <v>17281628.527573783</v>
      </c>
      <c r="AB90" s="32">
        <f t="shared" si="1"/>
        <v>2393527.1426112098</v>
      </c>
      <c r="AC90" s="32">
        <f t="shared" si="1"/>
        <v>0</v>
      </c>
      <c r="AD90" s="32">
        <f t="shared" si="1"/>
        <v>3827023.5911213998</v>
      </c>
      <c r="AE90" s="33">
        <f t="shared" si="1"/>
        <v>42660637.033535689</v>
      </c>
      <c r="AF90" s="31">
        <f t="shared" si="1"/>
        <v>12100397.992624817</v>
      </c>
      <c r="AG90" s="32">
        <f t="shared" si="1"/>
        <v>9301775.5750425272</v>
      </c>
      <c r="AH90" s="32">
        <f t="shared" si="1"/>
        <v>3595943.0123532661</v>
      </c>
      <c r="AI90" s="32">
        <f t="shared" si="1"/>
        <v>0</v>
      </c>
      <c r="AJ90" s="32">
        <f t="shared" si="1"/>
        <v>948567.26802576752</v>
      </c>
      <c r="AK90" s="33">
        <f t="shared" si="1"/>
        <v>25946683.848046377</v>
      </c>
      <c r="AL90" s="31">
        <f t="shared" si="1"/>
        <v>29750603.901102614</v>
      </c>
      <c r="AM90" s="32">
        <f t="shared" si="1"/>
        <v>24453628.839267053</v>
      </c>
      <c r="AN90" s="32">
        <f t="shared" si="1"/>
        <v>6347733.2841396732</v>
      </c>
      <c r="AO90" s="32">
        <f t="shared" si="1"/>
        <v>153421</v>
      </c>
      <c r="AP90" s="32">
        <f t="shared" si="1"/>
        <v>3830239.6113448325</v>
      </c>
      <c r="AQ90" s="33">
        <f t="shared" si="1"/>
        <v>64535626.63585417</v>
      </c>
      <c r="AR90" s="31">
        <f t="shared" ref="AR90:BO90" si="2">SUM(AR9:AR89)</f>
        <v>138101487.80509058</v>
      </c>
      <c r="AS90" s="32">
        <f t="shared" si="2"/>
        <v>52107487.373902336</v>
      </c>
      <c r="AT90" s="32">
        <f t="shared" si="2"/>
        <v>30233447.970946971</v>
      </c>
      <c r="AU90" s="32">
        <f t="shared" si="2"/>
        <v>65119.860847331183</v>
      </c>
      <c r="AV90" s="32">
        <f t="shared" si="2"/>
        <v>59656709.15988341</v>
      </c>
      <c r="AW90" s="33">
        <f t="shared" si="2"/>
        <v>280164252.17067063</v>
      </c>
      <c r="AX90" s="31">
        <f t="shared" si="2"/>
        <v>42227020.619221523</v>
      </c>
      <c r="AY90" s="32">
        <f t="shared" si="2"/>
        <v>53313044.896473818</v>
      </c>
      <c r="AZ90" s="32">
        <f t="shared" si="2"/>
        <v>42973367.089867234</v>
      </c>
      <c r="BA90" s="32">
        <f t="shared" si="2"/>
        <v>217526.53000000003</v>
      </c>
      <c r="BB90" s="32">
        <f t="shared" si="2"/>
        <v>3669335.5699130488</v>
      </c>
      <c r="BC90" s="33">
        <f t="shared" si="2"/>
        <v>142400294.70547566</v>
      </c>
      <c r="BD90" s="31">
        <f t="shared" si="2"/>
        <v>44134770.792842425</v>
      </c>
      <c r="BE90" s="32">
        <f t="shared" si="2"/>
        <v>56016208.981404066</v>
      </c>
      <c r="BF90" s="32">
        <f t="shared" si="2"/>
        <v>975307.63863120601</v>
      </c>
      <c r="BG90" s="32">
        <f t="shared" si="2"/>
        <v>8137.06</v>
      </c>
      <c r="BH90" s="32">
        <f t="shared" si="2"/>
        <v>11413700.792986399</v>
      </c>
      <c r="BI90" s="33">
        <f t="shared" si="2"/>
        <v>112548125.26586409</v>
      </c>
      <c r="BJ90" s="31">
        <f t="shared" si="2"/>
        <v>108734816.72252534</v>
      </c>
      <c r="BK90" s="32">
        <f t="shared" si="2"/>
        <v>56172173.906769611</v>
      </c>
      <c r="BL90" s="32">
        <f t="shared" si="2"/>
        <v>14615084.354013819</v>
      </c>
      <c r="BM90" s="32">
        <f t="shared" si="2"/>
        <v>14103.80880094629</v>
      </c>
      <c r="BN90" s="32">
        <f t="shared" si="2"/>
        <v>8095127.0047665508</v>
      </c>
      <c r="BO90" s="33">
        <f t="shared" si="2"/>
        <v>187631305.79687625</v>
      </c>
    </row>
    <row r="91" spans="1:67"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1" width="12.81640625" style="9"/>
    <col min="32" max="16384" width="12.81640625" style="6"/>
  </cols>
  <sheetData>
    <row r="1" spans="1:3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2022-23</v>
      </c>
    </row>
    <row r="4" spans="1:31" ht="15.5" x14ac:dyDescent="0.3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284</v>
      </c>
    </row>
    <row r="5" spans="1:31" s="60" customFormat="1" ht="13" x14ac:dyDescent="0.3">
      <c r="A5" s="49"/>
      <c r="B5" s="65" t="s">
        <v>178</v>
      </c>
      <c r="C5" s="62"/>
      <c r="D5" s="62"/>
      <c r="E5" s="62"/>
      <c r="F5" s="62"/>
      <c r="G5" s="63"/>
      <c r="H5" s="64" t="s">
        <v>171</v>
      </c>
      <c r="I5" s="65"/>
      <c r="J5" s="65"/>
      <c r="K5" s="65"/>
      <c r="L5" s="65"/>
      <c r="M5" s="66"/>
      <c r="N5" s="65" t="s">
        <v>172</v>
      </c>
      <c r="O5" s="65"/>
      <c r="P5" s="65"/>
      <c r="Q5" s="65"/>
      <c r="R5" s="65"/>
      <c r="S5" s="66"/>
      <c r="T5" s="65" t="s">
        <v>173</v>
      </c>
      <c r="U5" s="65"/>
      <c r="V5" s="65"/>
      <c r="W5" s="65"/>
      <c r="X5" s="65"/>
      <c r="Y5" s="66"/>
      <c r="Z5" s="64" t="s">
        <v>177</v>
      </c>
      <c r="AA5" s="65"/>
      <c r="AB5" s="65"/>
      <c r="AC5" s="65"/>
      <c r="AD5" s="65"/>
      <c r="AE5" s="66"/>
    </row>
    <row r="6" spans="1:31" s="60" customFormat="1" ht="13" x14ac:dyDescent="0.3">
      <c r="A6" s="49"/>
      <c r="B6" s="50" t="str">
        <f>$A$4&amp;" Total"</f>
        <v>Waste Management Total</v>
      </c>
      <c r="C6" s="51"/>
      <c r="D6" s="51"/>
      <c r="E6" s="51"/>
      <c r="F6" s="51"/>
      <c r="G6" s="52"/>
      <c r="H6" s="50" t="s">
        <v>174</v>
      </c>
      <c r="I6" s="51"/>
      <c r="J6" s="51"/>
      <c r="K6" s="51"/>
      <c r="L6" s="51"/>
      <c r="M6" s="52"/>
      <c r="N6" s="51" t="s">
        <v>175</v>
      </c>
      <c r="O6" s="51"/>
      <c r="P6" s="51"/>
      <c r="Q6" s="51"/>
      <c r="R6" s="51"/>
      <c r="S6" s="52"/>
      <c r="T6" s="51" t="s">
        <v>176</v>
      </c>
      <c r="U6" s="51"/>
      <c r="V6" s="51"/>
      <c r="W6" s="51"/>
      <c r="X6" s="51"/>
      <c r="Y6" s="52"/>
      <c r="Z6" s="53" t="s">
        <v>140</v>
      </c>
      <c r="AA6" s="51"/>
      <c r="AB6" s="51"/>
      <c r="AC6" s="51"/>
      <c r="AD6" s="51"/>
      <c r="AE6" s="52"/>
    </row>
    <row r="7" spans="1:3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row>
    <row r="8" spans="1:3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413958.99965070374</v>
      </c>
      <c r="C10" s="87">
        <v>2916000.7100000004</v>
      </c>
      <c r="D10" s="87">
        <v>128790.12918235653</v>
      </c>
      <c r="E10" s="87">
        <v>0</v>
      </c>
      <c r="F10" s="87">
        <v>2976943.8</v>
      </c>
      <c r="G10" s="93">
        <v>6435693.6388330609</v>
      </c>
      <c r="H10" s="16">
        <v>296225.13526317006</v>
      </c>
      <c r="I10" s="17">
        <v>0</v>
      </c>
      <c r="J10" s="17">
        <v>0</v>
      </c>
      <c r="K10" s="17">
        <v>0</v>
      </c>
      <c r="L10" s="17">
        <v>0</v>
      </c>
      <c r="M10" s="12">
        <v>296225.13526317006</v>
      </c>
      <c r="N10" s="16">
        <v>0</v>
      </c>
      <c r="O10" s="17">
        <v>2910450.7100000004</v>
      </c>
      <c r="P10" s="17">
        <v>128790.12918235653</v>
      </c>
      <c r="Q10" s="17">
        <v>0</v>
      </c>
      <c r="R10" s="17">
        <v>2976943.8</v>
      </c>
      <c r="S10" s="12">
        <v>6016184.6391823571</v>
      </c>
      <c r="T10" s="16">
        <v>0</v>
      </c>
      <c r="U10" s="17">
        <v>0</v>
      </c>
      <c r="V10" s="17">
        <v>0</v>
      </c>
      <c r="W10" s="17">
        <v>0</v>
      </c>
      <c r="X10" s="17">
        <v>0</v>
      </c>
      <c r="Y10" s="12">
        <v>0</v>
      </c>
      <c r="Z10" s="16">
        <v>117733.86438753367</v>
      </c>
      <c r="AA10" s="17">
        <v>5550</v>
      </c>
      <c r="AB10" s="17">
        <v>0</v>
      </c>
      <c r="AC10" s="17">
        <v>0</v>
      </c>
      <c r="AD10" s="17">
        <v>0</v>
      </c>
      <c r="AE10" s="12">
        <v>123283.86438753367</v>
      </c>
    </row>
    <row r="11" spans="1:31" x14ac:dyDescent="0.3">
      <c r="A11" s="4" t="s">
        <v>1</v>
      </c>
      <c r="B11" s="92">
        <v>1132004</v>
      </c>
      <c r="C11" s="87">
        <v>2362192</v>
      </c>
      <c r="D11" s="87">
        <v>102158</v>
      </c>
      <c r="E11" s="87">
        <v>18499</v>
      </c>
      <c r="F11" s="87">
        <v>0</v>
      </c>
      <c r="G11" s="93">
        <v>3614853</v>
      </c>
      <c r="H11" s="16">
        <v>972957</v>
      </c>
      <c r="I11" s="17">
        <v>2039825</v>
      </c>
      <c r="J11" s="17">
        <v>75596</v>
      </c>
      <c r="K11" s="17">
        <v>18499</v>
      </c>
      <c r="L11" s="17">
        <v>0</v>
      </c>
      <c r="M11" s="12">
        <v>3106877</v>
      </c>
      <c r="N11" s="16">
        <v>159047</v>
      </c>
      <c r="O11" s="17">
        <v>322367</v>
      </c>
      <c r="P11" s="17">
        <v>0</v>
      </c>
      <c r="Q11" s="17">
        <v>0</v>
      </c>
      <c r="R11" s="17">
        <v>0</v>
      </c>
      <c r="S11" s="12">
        <v>481414</v>
      </c>
      <c r="T11" s="16">
        <v>0</v>
      </c>
      <c r="U11" s="17">
        <v>0</v>
      </c>
      <c r="V11" s="17">
        <v>0</v>
      </c>
      <c r="W11" s="17">
        <v>0</v>
      </c>
      <c r="X11" s="17">
        <v>0</v>
      </c>
      <c r="Y11" s="12">
        <v>0</v>
      </c>
      <c r="Z11" s="16">
        <v>0</v>
      </c>
      <c r="AA11" s="17">
        <v>0</v>
      </c>
      <c r="AB11" s="17">
        <v>26562</v>
      </c>
      <c r="AC11" s="17">
        <v>0</v>
      </c>
      <c r="AD11" s="17">
        <v>0</v>
      </c>
      <c r="AE11" s="12">
        <v>26562</v>
      </c>
    </row>
    <row r="12" spans="1:31" x14ac:dyDescent="0.3">
      <c r="A12" s="4" t="s">
        <v>2</v>
      </c>
      <c r="B12" s="92">
        <v>2951043.3199999984</v>
      </c>
      <c r="C12" s="87">
        <v>12353936.219999999</v>
      </c>
      <c r="D12" s="87">
        <v>5762519.5699999994</v>
      </c>
      <c r="E12" s="87">
        <v>0</v>
      </c>
      <c r="F12" s="87">
        <v>10409967.489999998</v>
      </c>
      <c r="G12" s="93">
        <v>31477466.599999998</v>
      </c>
      <c r="H12" s="16">
        <v>2507388.0199999986</v>
      </c>
      <c r="I12" s="17">
        <v>9764728.2899999991</v>
      </c>
      <c r="J12" s="17">
        <v>0</v>
      </c>
      <c r="K12" s="17">
        <v>0</v>
      </c>
      <c r="L12" s="17">
        <v>8619246.2699999996</v>
      </c>
      <c r="M12" s="12">
        <v>20891362.579999998</v>
      </c>
      <c r="N12" s="16">
        <v>443655.3</v>
      </c>
      <c r="O12" s="17">
        <v>2383131.5499999993</v>
      </c>
      <c r="P12" s="17">
        <v>0</v>
      </c>
      <c r="Q12" s="17">
        <v>0</v>
      </c>
      <c r="R12" s="17">
        <v>183407.53</v>
      </c>
      <c r="S12" s="12">
        <v>3010194.379999999</v>
      </c>
      <c r="T12" s="16">
        <v>0</v>
      </c>
      <c r="U12" s="17">
        <v>0</v>
      </c>
      <c r="V12" s="17">
        <v>5762519.5699999994</v>
      </c>
      <c r="W12" s="17">
        <v>0</v>
      </c>
      <c r="X12" s="17">
        <v>0</v>
      </c>
      <c r="Y12" s="12">
        <v>5762519.5699999994</v>
      </c>
      <c r="Z12" s="16">
        <v>0</v>
      </c>
      <c r="AA12" s="17">
        <v>206076.38</v>
      </c>
      <c r="AB12" s="17">
        <v>0</v>
      </c>
      <c r="AC12" s="17">
        <v>0</v>
      </c>
      <c r="AD12" s="17">
        <v>1607313.69</v>
      </c>
      <c r="AE12" s="12">
        <v>1813390.0699999998</v>
      </c>
    </row>
    <row r="13" spans="1:31" x14ac:dyDescent="0.3">
      <c r="A13" s="4" t="s">
        <v>3</v>
      </c>
      <c r="B13" s="92">
        <v>5558000</v>
      </c>
      <c r="C13" s="87">
        <v>12960000</v>
      </c>
      <c r="D13" s="87">
        <v>1790000</v>
      </c>
      <c r="E13" s="87">
        <v>0</v>
      </c>
      <c r="F13" s="87">
        <v>27000</v>
      </c>
      <c r="G13" s="93">
        <v>20335000</v>
      </c>
      <c r="H13" s="16">
        <v>2379000</v>
      </c>
      <c r="I13" s="17">
        <v>8736000</v>
      </c>
      <c r="J13" s="17">
        <v>0</v>
      </c>
      <c r="K13" s="17">
        <v>0</v>
      </c>
      <c r="L13" s="17">
        <v>13000</v>
      </c>
      <c r="M13" s="12">
        <v>11128000</v>
      </c>
      <c r="N13" s="16">
        <v>1555000</v>
      </c>
      <c r="O13" s="17">
        <v>3023000</v>
      </c>
      <c r="P13" s="17">
        <v>0</v>
      </c>
      <c r="Q13" s="17">
        <v>0</v>
      </c>
      <c r="R13" s="17">
        <v>9000</v>
      </c>
      <c r="S13" s="12">
        <v>4587000</v>
      </c>
      <c r="T13" s="16">
        <v>19000</v>
      </c>
      <c r="U13" s="17">
        <v>5000</v>
      </c>
      <c r="V13" s="17">
        <v>0</v>
      </c>
      <c r="W13" s="17">
        <v>0</v>
      </c>
      <c r="X13" s="17">
        <v>0</v>
      </c>
      <c r="Y13" s="12">
        <v>24000</v>
      </c>
      <c r="Z13" s="16">
        <v>1605000</v>
      </c>
      <c r="AA13" s="17">
        <v>1196000</v>
      </c>
      <c r="AB13" s="17">
        <v>1790000</v>
      </c>
      <c r="AC13" s="17">
        <v>0</v>
      </c>
      <c r="AD13" s="17">
        <v>5000</v>
      </c>
      <c r="AE13" s="12">
        <v>4596000</v>
      </c>
    </row>
    <row r="14" spans="1:31" x14ac:dyDescent="0.3">
      <c r="A14" s="4" t="s">
        <v>4</v>
      </c>
      <c r="B14" s="92">
        <v>1409585.71</v>
      </c>
      <c r="C14" s="87">
        <v>11231481.77</v>
      </c>
      <c r="D14" s="87">
        <v>430289.61200020276</v>
      </c>
      <c r="E14" s="87">
        <v>0</v>
      </c>
      <c r="F14" s="87">
        <v>2491775.4300000002</v>
      </c>
      <c r="G14" s="93">
        <v>15563132.522000201</v>
      </c>
      <c r="H14" s="16">
        <v>291680.37</v>
      </c>
      <c r="I14" s="17">
        <v>10847362.68</v>
      </c>
      <c r="J14" s="17">
        <v>0</v>
      </c>
      <c r="K14" s="17">
        <v>0</v>
      </c>
      <c r="L14" s="17">
        <v>1571788.09</v>
      </c>
      <c r="M14" s="12">
        <v>12710831.139999999</v>
      </c>
      <c r="N14" s="16" t="s">
        <v>328</v>
      </c>
      <c r="O14" s="17" t="s">
        <v>328</v>
      </c>
      <c r="P14" s="17" t="s">
        <v>328</v>
      </c>
      <c r="Q14" s="17" t="s">
        <v>328</v>
      </c>
      <c r="R14" s="17" t="s">
        <v>328</v>
      </c>
      <c r="S14" s="12">
        <v>0</v>
      </c>
      <c r="T14" s="16" t="s">
        <v>328</v>
      </c>
      <c r="U14" s="17" t="s">
        <v>328</v>
      </c>
      <c r="V14" s="17" t="s">
        <v>328</v>
      </c>
      <c r="W14" s="17" t="s">
        <v>328</v>
      </c>
      <c r="X14" s="17" t="s">
        <v>328</v>
      </c>
      <c r="Y14" s="12">
        <v>0</v>
      </c>
      <c r="Z14" s="16">
        <v>1117905.3400000001</v>
      </c>
      <c r="AA14" s="17">
        <v>384119.09</v>
      </c>
      <c r="AB14" s="17">
        <v>430289.61200020276</v>
      </c>
      <c r="AC14" s="17">
        <v>0</v>
      </c>
      <c r="AD14" s="17">
        <v>919987.34</v>
      </c>
      <c r="AE14" s="12">
        <v>2852301.3820002028</v>
      </c>
    </row>
    <row r="15" spans="1:31" x14ac:dyDescent="0.3">
      <c r="A15" s="4" t="s">
        <v>5</v>
      </c>
      <c r="B15" s="92">
        <v>398642.52050779434</v>
      </c>
      <c r="C15" s="87">
        <v>9559932.2354296818</v>
      </c>
      <c r="D15" s="87">
        <v>37394</v>
      </c>
      <c r="E15" s="87">
        <v>658</v>
      </c>
      <c r="F15" s="87">
        <v>11367.546082832796</v>
      </c>
      <c r="G15" s="93">
        <v>10007994.302020309</v>
      </c>
      <c r="H15" s="16">
        <v>167021</v>
      </c>
      <c r="I15" s="17">
        <v>9470388.0585486554</v>
      </c>
      <c r="J15" s="17">
        <v>0</v>
      </c>
      <c r="K15" s="17">
        <v>658</v>
      </c>
      <c r="L15" s="17">
        <v>5266</v>
      </c>
      <c r="M15" s="12">
        <v>9643333.0585486554</v>
      </c>
      <c r="N15" s="16">
        <v>0</v>
      </c>
      <c r="O15" s="17">
        <v>0</v>
      </c>
      <c r="P15" s="17">
        <v>0</v>
      </c>
      <c r="Q15" s="17">
        <v>0</v>
      </c>
      <c r="R15" s="17">
        <v>0</v>
      </c>
      <c r="S15" s="12">
        <v>0</v>
      </c>
      <c r="T15" s="16">
        <v>0</v>
      </c>
      <c r="U15" s="17">
        <v>0</v>
      </c>
      <c r="V15" s="17">
        <v>0</v>
      </c>
      <c r="W15" s="17">
        <v>0</v>
      </c>
      <c r="X15" s="17">
        <v>0</v>
      </c>
      <c r="Y15" s="12">
        <v>0</v>
      </c>
      <c r="Z15" s="16">
        <v>231621.52050779437</v>
      </c>
      <c r="AA15" s="17">
        <v>89544.176881026826</v>
      </c>
      <c r="AB15" s="17">
        <v>37394</v>
      </c>
      <c r="AC15" s="17">
        <v>0</v>
      </c>
      <c r="AD15" s="17">
        <v>6101.5460828327959</v>
      </c>
      <c r="AE15" s="12">
        <v>364661.24347165396</v>
      </c>
    </row>
    <row r="16" spans="1:31" x14ac:dyDescent="0.3">
      <c r="A16" s="4" t="s">
        <v>6</v>
      </c>
      <c r="B16" s="92">
        <v>461750.7</v>
      </c>
      <c r="C16" s="87">
        <v>772174.91000000015</v>
      </c>
      <c r="D16" s="87">
        <v>110387.2</v>
      </c>
      <c r="E16" s="87">
        <v>0</v>
      </c>
      <c r="F16" s="87">
        <v>13607073.369999999</v>
      </c>
      <c r="G16" s="93">
        <v>14951386.18</v>
      </c>
      <c r="H16" s="16">
        <v>17871.599999999999</v>
      </c>
      <c r="I16" s="17">
        <v>618314.83000000007</v>
      </c>
      <c r="J16" s="17">
        <v>110387.2</v>
      </c>
      <c r="K16" s="17">
        <v>0</v>
      </c>
      <c r="L16" s="17">
        <v>6300904.5800000001</v>
      </c>
      <c r="M16" s="12">
        <v>7047478.21</v>
      </c>
      <c r="N16" s="16">
        <v>0</v>
      </c>
      <c r="O16" s="17">
        <v>148418.08000000002</v>
      </c>
      <c r="P16" s="17">
        <v>0</v>
      </c>
      <c r="Q16" s="17">
        <v>0</v>
      </c>
      <c r="R16" s="17">
        <v>5879940.8699999992</v>
      </c>
      <c r="S16" s="12">
        <v>6028358.9499999993</v>
      </c>
      <c r="T16" s="16">
        <v>0</v>
      </c>
      <c r="U16" s="17">
        <v>0</v>
      </c>
      <c r="V16" s="17">
        <v>0</v>
      </c>
      <c r="W16" s="17">
        <v>0</v>
      </c>
      <c r="X16" s="17">
        <v>0</v>
      </c>
      <c r="Y16" s="12">
        <v>0</v>
      </c>
      <c r="Z16" s="16">
        <v>443879.10000000003</v>
      </c>
      <c r="AA16" s="17">
        <v>5442</v>
      </c>
      <c r="AB16" s="17">
        <v>0</v>
      </c>
      <c r="AC16" s="17">
        <v>0</v>
      </c>
      <c r="AD16" s="17">
        <v>1426227.92</v>
      </c>
      <c r="AE16" s="12">
        <v>1875549.02</v>
      </c>
    </row>
    <row r="17" spans="1:31" x14ac:dyDescent="0.3">
      <c r="A17" s="4" t="s">
        <v>7</v>
      </c>
      <c r="B17" s="92">
        <v>507423</v>
      </c>
      <c r="C17" s="87">
        <v>4637073</v>
      </c>
      <c r="D17" s="87">
        <v>787772</v>
      </c>
      <c r="E17" s="87">
        <v>9878</v>
      </c>
      <c r="F17" s="87">
        <v>345236</v>
      </c>
      <c r="G17" s="93">
        <v>6287382</v>
      </c>
      <c r="H17" s="16">
        <v>302672</v>
      </c>
      <c r="I17" s="17">
        <v>1878030</v>
      </c>
      <c r="J17" s="17">
        <v>393886</v>
      </c>
      <c r="K17" s="17">
        <v>4939</v>
      </c>
      <c r="L17" s="17">
        <v>172618</v>
      </c>
      <c r="M17" s="12">
        <v>2752145</v>
      </c>
      <c r="N17" s="16">
        <v>0</v>
      </c>
      <c r="O17" s="17">
        <v>900660</v>
      </c>
      <c r="P17" s="17">
        <v>0</v>
      </c>
      <c r="Q17" s="17">
        <v>0</v>
      </c>
      <c r="R17" s="17">
        <v>0</v>
      </c>
      <c r="S17" s="12">
        <v>900660</v>
      </c>
      <c r="T17" s="16">
        <v>204751</v>
      </c>
      <c r="U17" s="17">
        <v>1857827</v>
      </c>
      <c r="V17" s="17">
        <v>393886</v>
      </c>
      <c r="W17" s="17">
        <v>4939</v>
      </c>
      <c r="X17" s="17">
        <v>172618</v>
      </c>
      <c r="Y17" s="12">
        <v>2634021</v>
      </c>
      <c r="Z17" s="16">
        <v>0</v>
      </c>
      <c r="AA17" s="17">
        <v>556</v>
      </c>
      <c r="AB17" s="17">
        <v>0</v>
      </c>
      <c r="AC17" s="17">
        <v>0</v>
      </c>
      <c r="AD17" s="17">
        <v>0</v>
      </c>
      <c r="AE17" s="12">
        <v>556</v>
      </c>
    </row>
    <row r="18" spans="1:31" x14ac:dyDescent="0.3">
      <c r="A18" s="4" t="s">
        <v>8</v>
      </c>
      <c r="B18" s="92">
        <v>7098091</v>
      </c>
      <c r="C18" s="87">
        <v>21247731</v>
      </c>
      <c r="D18" s="87">
        <v>2645836</v>
      </c>
      <c r="E18" s="87">
        <v>129162</v>
      </c>
      <c r="F18" s="87">
        <v>204774</v>
      </c>
      <c r="G18" s="93">
        <v>31325594</v>
      </c>
      <c r="H18" s="16">
        <v>6108185</v>
      </c>
      <c r="I18" s="17">
        <v>10378661</v>
      </c>
      <c r="J18" s="17">
        <v>1962923</v>
      </c>
      <c r="K18" s="17">
        <v>115867</v>
      </c>
      <c r="L18" s="17">
        <v>163225</v>
      </c>
      <c r="M18" s="12">
        <v>18728861</v>
      </c>
      <c r="N18" s="16">
        <v>680501</v>
      </c>
      <c r="O18" s="17">
        <v>9662240</v>
      </c>
      <c r="P18" s="17">
        <v>341301</v>
      </c>
      <c r="Q18" s="17">
        <v>13262</v>
      </c>
      <c r="R18" s="17">
        <v>29336</v>
      </c>
      <c r="S18" s="12">
        <v>10726640</v>
      </c>
      <c r="T18" s="16">
        <v>0</v>
      </c>
      <c r="U18" s="17">
        <v>0</v>
      </c>
      <c r="V18" s="17">
        <v>0</v>
      </c>
      <c r="W18" s="17">
        <v>0</v>
      </c>
      <c r="X18" s="17">
        <v>0</v>
      </c>
      <c r="Y18" s="12">
        <v>0</v>
      </c>
      <c r="Z18" s="16">
        <v>309405</v>
      </c>
      <c r="AA18" s="17">
        <v>1206830</v>
      </c>
      <c r="AB18" s="17">
        <v>341612</v>
      </c>
      <c r="AC18" s="17">
        <v>33</v>
      </c>
      <c r="AD18" s="17">
        <v>12213</v>
      </c>
      <c r="AE18" s="12">
        <v>1870093</v>
      </c>
    </row>
    <row r="19" spans="1:31" x14ac:dyDescent="0.3">
      <c r="A19" s="4" t="s">
        <v>9</v>
      </c>
      <c r="B19" s="92">
        <v>5763415</v>
      </c>
      <c r="C19" s="87">
        <v>14708547</v>
      </c>
      <c r="D19" s="87">
        <v>91848</v>
      </c>
      <c r="E19" s="87">
        <v>0</v>
      </c>
      <c r="F19" s="87">
        <v>0</v>
      </c>
      <c r="G19" s="93">
        <v>20563810</v>
      </c>
      <c r="H19" s="16">
        <v>3598311</v>
      </c>
      <c r="I19" s="17">
        <v>9408223</v>
      </c>
      <c r="J19" s="17">
        <v>0</v>
      </c>
      <c r="K19" s="17">
        <v>0</v>
      </c>
      <c r="L19" s="17">
        <v>0</v>
      </c>
      <c r="M19" s="12">
        <v>13006534</v>
      </c>
      <c r="N19" s="16">
        <v>756793</v>
      </c>
      <c r="O19" s="17">
        <v>4570080</v>
      </c>
      <c r="P19" s="17">
        <v>0</v>
      </c>
      <c r="Q19" s="17">
        <v>0</v>
      </c>
      <c r="R19" s="17">
        <v>0</v>
      </c>
      <c r="S19" s="12">
        <v>5326873</v>
      </c>
      <c r="T19" s="16">
        <v>896748</v>
      </c>
      <c r="U19" s="17">
        <v>32304</v>
      </c>
      <c r="V19" s="17">
        <v>0</v>
      </c>
      <c r="W19" s="17">
        <v>0</v>
      </c>
      <c r="X19" s="17">
        <v>0</v>
      </c>
      <c r="Y19" s="12">
        <v>929052</v>
      </c>
      <c r="Z19" s="16">
        <v>511563</v>
      </c>
      <c r="AA19" s="17">
        <v>697940</v>
      </c>
      <c r="AB19" s="17">
        <v>91848</v>
      </c>
      <c r="AC19" s="17">
        <v>0</v>
      </c>
      <c r="AD19" s="17">
        <v>0</v>
      </c>
      <c r="AE19" s="12">
        <v>1301351</v>
      </c>
    </row>
    <row r="20" spans="1:31" x14ac:dyDescent="0.3">
      <c r="A20" s="4" t="s">
        <v>10</v>
      </c>
      <c r="B20" s="92">
        <v>367805</v>
      </c>
      <c r="C20" s="87">
        <v>1846259</v>
      </c>
      <c r="D20" s="87">
        <v>28112</v>
      </c>
      <c r="E20" s="87">
        <v>55</v>
      </c>
      <c r="F20" s="87">
        <v>2093</v>
      </c>
      <c r="G20" s="93">
        <v>2244324</v>
      </c>
      <c r="H20" s="16">
        <v>352329</v>
      </c>
      <c r="I20" s="17">
        <v>1536199</v>
      </c>
      <c r="J20" s="17">
        <v>0</v>
      </c>
      <c r="K20" s="17">
        <v>0</v>
      </c>
      <c r="L20" s="17">
        <v>2093</v>
      </c>
      <c r="M20" s="12">
        <v>1890621</v>
      </c>
      <c r="N20" s="16">
        <v>0</v>
      </c>
      <c r="O20" s="17">
        <v>258573</v>
      </c>
      <c r="P20" s="17">
        <v>0</v>
      </c>
      <c r="Q20" s="17">
        <v>0</v>
      </c>
      <c r="R20" s="17">
        <v>0</v>
      </c>
      <c r="S20" s="12">
        <v>258573</v>
      </c>
      <c r="T20" s="16">
        <v>0</v>
      </c>
      <c r="U20" s="17">
        <v>0</v>
      </c>
      <c r="V20" s="17">
        <v>0</v>
      </c>
      <c r="W20" s="17">
        <v>0</v>
      </c>
      <c r="X20" s="17">
        <v>0</v>
      </c>
      <c r="Y20" s="12">
        <v>0</v>
      </c>
      <c r="Z20" s="16">
        <v>15476</v>
      </c>
      <c r="AA20" s="17">
        <v>51487</v>
      </c>
      <c r="AB20" s="17">
        <v>28112</v>
      </c>
      <c r="AC20" s="17">
        <v>55</v>
      </c>
      <c r="AD20" s="17">
        <v>0</v>
      </c>
      <c r="AE20" s="12">
        <v>95130</v>
      </c>
    </row>
    <row r="21" spans="1:31" x14ac:dyDescent="0.3">
      <c r="A21" s="4" t="s">
        <v>11</v>
      </c>
      <c r="B21" s="92">
        <v>228573.57</v>
      </c>
      <c r="C21" s="87">
        <v>6403854.9000000004</v>
      </c>
      <c r="D21" s="87">
        <v>142829.44</v>
      </c>
      <c r="E21" s="87">
        <v>0</v>
      </c>
      <c r="F21" s="87">
        <v>0</v>
      </c>
      <c r="G21" s="93">
        <v>6775257.9100000001</v>
      </c>
      <c r="H21" s="16">
        <v>218104.95</v>
      </c>
      <c r="I21" s="17">
        <v>4253843.5</v>
      </c>
      <c r="J21" s="17">
        <v>142829.44</v>
      </c>
      <c r="K21" s="17">
        <v>0</v>
      </c>
      <c r="L21" s="17">
        <v>0</v>
      </c>
      <c r="M21" s="12">
        <v>4614777.8900000006</v>
      </c>
      <c r="N21" s="16">
        <v>10468.620000000001</v>
      </c>
      <c r="O21" s="17">
        <v>2150011.4</v>
      </c>
      <c r="P21" s="17">
        <v>0</v>
      </c>
      <c r="Q21" s="17">
        <v>0</v>
      </c>
      <c r="R21" s="17">
        <v>0</v>
      </c>
      <c r="S21" s="12">
        <v>2160480.02</v>
      </c>
      <c r="T21" s="16">
        <v>0</v>
      </c>
      <c r="U21" s="17">
        <v>0</v>
      </c>
      <c r="V21" s="17">
        <v>0</v>
      </c>
      <c r="W21" s="17">
        <v>0</v>
      </c>
      <c r="X21" s="17">
        <v>0</v>
      </c>
      <c r="Y21" s="12">
        <v>0</v>
      </c>
      <c r="Z21" s="16">
        <v>0</v>
      </c>
      <c r="AA21" s="17">
        <v>0</v>
      </c>
      <c r="AB21" s="17">
        <v>0</v>
      </c>
      <c r="AC21" s="17">
        <v>0</v>
      </c>
      <c r="AD21" s="17">
        <v>0</v>
      </c>
      <c r="AE21" s="12">
        <v>0</v>
      </c>
    </row>
    <row r="22" spans="1:31" x14ac:dyDescent="0.3">
      <c r="A22" s="4" t="s">
        <v>12</v>
      </c>
      <c r="B22" s="92">
        <v>767244.41999999993</v>
      </c>
      <c r="C22" s="87">
        <v>17507217.620000001</v>
      </c>
      <c r="D22" s="87">
        <v>402151.99</v>
      </c>
      <c r="E22" s="87">
        <v>75641.200000000012</v>
      </c>
      <c r="F22" s="87">
        <v>228028.19999999998</v>
      </c>
      <c r="G22" s="93">
        <v>18980283.43</v>
      </c>
      <c r="H22" s="16">
        <v>690972.57</v>
      </c>
      <c r="I22" s="17">
        <v>10869122.67</v>
      </c>
      <c r="J22" s="17">
        <v>0</v>
      </c>
      <c r="K22" s="17">
        <v>48893.08</v>
      </c>
      <c r="L22" s="17">
        <v>227290.23999999999</v>
      </c>
      <c r="M22" s="12">
        <v>11836278.560000001</v>
      </c>
      <c r="N22" s="16">
        <v>0</v>
      </c>
      <c r="O22" s="17">
        <v>6267988.8200000003</v>
      </c>
      <c r="P22" s="17">
        <v>0</v>
      </c>
      <c r="Q22" s="17">
        <v>26748.120000000003</v>
      </c>
      <c r="R22" s="17">
        <v>737.96</v>
      </c>
      <c r="S22" s="12">
        <v>6295474.9000000004</v>
      </c>
      <c r="T22" s="16">
        <v>76271.849999999991</v>
      </c>
      <c r="U22" s="17">
        <v>370087.49000000005</v>
      </c>
      <c r="V22" s="17">
        <v>0</v>
      </c>
      <c r="W22" s="17">
        <v>0</v>
      </c>
      <c r="X22" s="17">
        <v>0</v>
      </c>
      <c r="Y22" s="12">
        <v>446359.34</v>
      </c>
      <c r="Z22" s="16">
        <v>0</v>
      </c>
      <c r="AA22" s="17">
        <v>18.64</v>
      </c>
      <c r="AB22" s="17">
        <v>402151.99</v>
      </c>
      <c r="AC22" s="17">
        <v>0</v>
      </c>
      <c r="AD22" s="17">
        <v>0</v>
      </c>
      <c r="AE22" s="12">
        <v>402170.63</v>
      </c>
    </row>
    <row r="23" spans="1:31" x14ac:dyDescent="0.3">
      <c r="A23" s="4" t="s">
        <v>13</v>
      </c>
      <c r="B23" s="92">
        <v>1189351</v>
      </c>
      <c r="C23" s="87">
        <v>45955200</v>
      </c>
      <c r="D23" s="87">
        <v>3045468</v>
      </c>
      <c r="E23" s="87">
        <v>755405</v>
      </c>
      <c r="F23" s="87">
        <v>0</v>
      </c>
      <c r="G23" s="93">
        <v>50945424</v>
      </c>
      <c r="H23" s="16">
        <v>414700</v>
      </c>
      <c r="I23" s="17">
        <v>35431612</v>
      </c>
      <c r="J23" s="17">
        <v>785743</v>
      </c>
      <c r="K23" s="17">
        <v>0</v>
      </c>
      <c r="L23" s="17">
        <v>0</v>
      </c>
      <c r="M23" s="12">
        <v>36632055</v>
      </c>
      <c r="N23" s="16">
        <v>0</v>
      </c>
      <c r="O23" s="17">
        <v>10394404</v>
      </c>
      <c r="P23" s="17">
        <v>755595</v>
      </c>
      <c r="Q23" s="17">
        <v>0</v>
      </c>
      <c r="R23" s="17">
        <v>0</v>
      </c>
      <c r="S23" s="12">
        <v>11149999</v>
      </c>
      <c r="T23" s="16">
        <v>413471</v>
      </c>
      <c r="U23" s="17">
        <v>342774</v>
      </c>
      <c r="V23" s="17">
        <v>0</v>
      </c>
      <c r="W23" s="17">
        <v>755405</v>
      </c>
      <c r="X23" s="17">
        <v>0</v>
      </c>
      <c r="Y23" s="12">
        <v>1511650</v>
      </c>
      <c r="Z23" s="16">
        <v>361180</v>
      </c>
      <c r="AA23" s="17">
        <v>-213590</v>
      </c>
      <c r="AB23" s="17">
        <v>1504130</v>
      </c>
      <c r="AC23" s="17">
        <v>0</v>
      </c>
      <c r="AD23" s="17">
        <v>0</v>
      </c>
      <c r="AE23" s="12">
        <v>1651720</v>
      </c>
    </row>
    <row r="24" spans="1:31" x14ac:dyDescent="0.3">
      <c r="A24" s="4" t="s">
        <v>14</v>
      </c>
      <c r="B24" s="92">
        <v>157925</v>
      </c>
      <c r="C24" s="87">
        <v>2693577</v>
      </c>
      <c r="D24" s="87">
        <v>16350</v>
      </c>
      <c r="E24" s="87">
        <v>0</v>
      </c>
      <c r="F24" s="87">
        <v>0</v>
      </c>
      <c r="G24" s="93">
        <v>2867852</v>
      </c>
      <c r="H24" s="16">
        <v>157925</v>
      </c>
      <c r="I24" s="17">
        <v>1981492</v>
      </c>
      <c r="J24" s="17">
        <v>16350</v>
      </c>
      <c r="K24" s="17">
        <v>0</v>
      </c>
      <c r="L24" s="17">
        <v>0</v>
      </c>
      <c r="M24" s="12">
        <v>2155767</v>
      </c>
      <c r="N24" s="16">
        <v>0</v>
      </c>
      <c r="O24" s="17">
        <v>712085</v>
      </c>
      <c r="P24" s="17">
        <v>0</v>
      </c>
      <c r="Q24" s="17">
        <v>0</v>
      </c>
      <c r="R24" s="17">
        <v>0</v>
      </c>
      <c r="S24" s="12">
        <v>712085</v>
      </c>
      <c r="T24" s="16">
        <v>0</v>
      </c>
      <c r="U24" s="17">
        <v>0</v>
      </c>
      <c r="V24" s="17">
        <v>0</v>
      </c>
      <c r="W24" s="17">
        <v>0</v>
      </c>
      <c r="X24" s="17">
        <v>0</v>
      </c>
      <c r="Y24" s="12">
        <v>0</v>
      </c>
      <c r="Z24" s="16">
        <v>0</v>
      </c>
      <c r="AA24" s="17">
        <v>0</v>
      </c>
      <c r="AB24" s="17">
        <v>0</v>
      </c>
      <c r="AC24" s="17">
        <v>0</v>
      </c>
      <c r="AD24" s="17">
        <v>0</v>
      </c>
      <c r="AE24" s="12">
        <v>0</v>
      </c>
    </row>
    <row r="25" spans="1:31" x14ac:dyDescent="0.3">
      <c r="A25" s="4" t="s">
        <v>15</v>
      </c>
      <c r="B25" s="92">
        <v>197403.16999999998</v>
      </c>
      <c r="C25" s="87">
        <v>4916744.22</v>
      </c>
      <c r="D25" s="87">
        <v>0</v>
      </c>
      <c r="E25" s="87">
        <v>0</v>
      </c>
      <c r="F25" s="87">
        <v>5797.43</v>
      </c>
      <c r="G25" s="93">
        <v>5119944.82</v>
      </c>
      <c r="H25" s="16">
        <v>168697.68</v>
      </c>
      <c r="I25" s="17">
        <v>3611695.3499999996</v>
      </c>
      <c r="J25" s="17">
        <v>0</v>
      </c>
      <c r="K25" s="17">
        <v>0</v>
      </c>
      <c r="L25" s="17">
        <v>190</v>
      </c>
      <c r="M25" s="12">
        <v>3780583.03</v>
      </c>
      <c r="N25" s="16">
        <v>116.38</v>
      </c>
      <c r="O25" s="17">
        <v>610630.76</v>
      </c>
      <c r="P25" s="17">
        <v>0</v>
      </c>
      <c r="Q25" s="17">
        <v>0</v>
      </c>
      <c r="R25" s="17">
        <v>0</v>
      </c>
      <c r="S25" s="12">
        <v>610747.14</v>
      </c>
      <c r="T25" s="16">
        <v>0</v>
      </c>
      <c r="U25" s="17">
        <v>0</v>
      </c>
      <c r="V25" s="17">
        <v>0</v>
      </c>
      <c r="W25" s="17">
        <v>0</v>
      </c>
      <c r="X25" s="17">
        <v>0</v>
      </c>
      <c r="Y25" s="12">
        <v>0</v>
      </c>
      <c r="Z25" s="16">
        <v>28589.11</v>
      </c>
      <c r="AA25" s="17">
        <v>694418.1100000001</v>
      </c>
      <c r="AB25" s="17">
        <v>0</v>
      </c>
      <c r="AC25" s="17">
        <v>0</v>
      </c>
      <c r="AD25" s="17">
        <v>5607.43</v>
      </c>
      <c r="AE25" s="12">
        <v>728614.65000000014</v>
      </c>
    </row>
    <row r="26" spans="1:31" x14ac:dyDescent="0.3">
      <c r="A26" s="4" t="s">
        <v>16</v>
      </c>
      <c r="B26" s="92">
        <v>733402</v>
      </c>
      <c r="C26" s="87">
        <v>2784341</v>
      </c>
      <c r="D26" s="87">
        <v>756477</v>
      </c>
      <c r="E26" s="87">
        <v>92818</v>
      </c>
      <c r="F26" s="87">
        <v>11805</v>
      </c>
      <c r="G26" s="93">
        <v>4378843</v>
      </c>
      <c r="H26" s="16">
        <v>639599</v>
      </c>
      <c r="I26" s="17">
        <v>1122417</v>
      </c>
      <c r="J26" s="17">
        <v>142264</v>
      </c>
      <c r="K26" s="17">
        <v>92818</v>
      </c>
      <c r="L26" s="17">
        <v>7949</v>
      </c>
      <c r="M26" s="12">
        <v>2005047</v>
      </c>
      <c r="N26" s="16">
        <v>0</v>
      </c>
      <c r="O26" s="17">
        <v>839423</v>
      </c>
      <c r="P26" s="17">
        <v>0</v>
      </c>
      <c r="Q26" s="17">
        <v>0</v>
      </c>
      <c r="R26" s="17">
        <v>0</v>
      </c>
      <c r="S26" s="12">
        <v>839423</v>
      </c>
      <c r="T26" s="16">
        <v>280</v>
      </c>
      <c r="U26" s="17">
        <v>0</v>
      </c>
      <c r="V26" s="17">
        <v>12414</v>
      </c>
      <c r="W26" s="17">
        <v>0</v>
      </c>
      <c r="X26" s="17">
        <v>1300</v>
      </c>
      <c r="Y26" s="12">
        <v>13994</v>
      </c>
      <c r="Z26" s="16">
        <v>93523</v>
      </c>
      <c r="AA26" s="17">
        <v>822501</v>
      </c>
      <c r="AB26" s="17">
        <v>601799</v>
      </c>
      <c r="AC26" s="17">
        <v>0</v>
      </c>
      <c r="AD26" s="17">
        <v>2556</v>
      </c>
      <c r="AE26" s="12">
        <v>1520379</v>
      </c>
    </row>
    <row r="27" spans="1:31" x14ac:dyDescent="0.3">
      <c r="A27" s="4" t="s">
        <v>17</v>
      </c>
      <c r="B27" s="92">
        <v>6683527</v>
      </c>
      <c r="C27" s="87">
        <v>16839003</v>
      </c>
      <c r="D27" s="87">
        <v>1663503.05</v>
      </c>
      <c r="E27" s="87">
        <v>0</v>
      </c>
      <c r="F27" s="87">
        <v>9125</v>
      </c>
      <c r="G27" s="93">
        <v>25195158.050000001</v>
      </c>
      <c r="H27" s="16">
        <v>2173743</v>
      </c>
      <c r="I27" s="17">
        <v>7779085</v>
      </c>
      <c r="J27" s="17">
        <v>422881</v>
      </c>
      <c r="K27" s="17">
        <v>0</v>
      </c>
      <c r="L27" s="17">
        <v>0</v>
      </c>
      <c r="M27" s="12">
        <v>10375709</v>
      </c>
      <c r="N27" s="16">
        <v>2396032</v>
      </c>
      <c r="O27" s="17">
        <v>8641600</v>
      </c>
      <c r="P27" s="17">
        <v>1058999</v>
      </c>
      <c r="Q27" s="17">
        <v>0</v>
      </c>
      <c r="R27" s="17">
        <v>0</v>
      </c>
      <c r="S27" s="12">
        <v>12096631</v>
      </c>
      <c r="T27" s="16">
        <v>0</v>
      </c>
      <c r="U27" s="17">
        <v>0</v>
      </c>
      <c r="V27" s="17">
        <v>0</v>
      </c>
      <c r="W27" s="17">
        <v>0</v>
      </c>
      <c r="X27" s="17">
        <v>0</v>
      </c>
      <c r="Y27" s="12">
        <v>0</v>
      </c>
      <c r="Z27" s="16">
        <v>2113752</v>
      </c>
      <c r="AA27" s="17">
        <v>418318</v>
      </c>
      <c r="AB27" s="17">
        <v>181623.05</v>
      </c>
      <c r="AC27" s="17">
        <v>0</v>
      </c>
      <c r="AD27" s="17">
        <v>9125</v>
      </c>
      <c r="AE27" s="12">
        <v>2722818.05</v>
      </c>
    </row>
    <row r="28" spans="1:31" x14ac:dyDescent="0.3">
      <c r="A28" s="4" t="s">
        <v>18</v>
      </c>
      <c r="B28" s="92">
        <v>2957834</v>
      </c>
      <c r="C28" s="87">
        <v>10798319</v>
      </c>
      <c r="D28" s="87">
        <v>1381749</v>
      </c>
      <c r="E28" s="87">
        <v>0</v>
      </c>
      <c r="F28" s="87">
        <v>9708</v>
      </c>
      <c r="G28" s="93">
        <v>15147610</v>
      </c>
      <c r="H28" s="16">
        <v>2957834</v>
      </c>
      <c r="I28" s="17">
        <v>10085908</v>
      </c>
      <c r="J28" s="17">
        <v>1381749</v>
      </c>
      <c r="K28" s="17">
        <v>0</v>
      </c>
      <c r="L28" s="17">
        <v>9708</v>
      </c>
      <c r="M28" s="12">
        <v>14435199</v>
      </c>
      <c r="N28" s="16">
        <v>0</v>
      </c>
      <c r="O28" s="17">
        <v>712411</v>
      </c>
      <c r="P28" s="17">
        <v>0</v>
      </c>
      <c r="Q28" s="17">
        <v>0</v>
      </c>
      <c r="R28" s="17">
        <v>0</v>
      </c>
      <c r="S28" s="12">
        <v>712411</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1458282.0999999999</v>
      </c>
      <c r="C29" s="87">
        <v>26021557.970000003</v>
      </c>
      <c r="D29" s="87">
        <v>535991.06000000006</v>
      </c>
      <c r="E29" s="87">
        <v>388704.97</v>
      </c>
      <c r="F29" s="87">
        <v>71779.22</v>
      </c>
      <c r="G29" s="93">
        <v>28476315.32</v>
      </c>
      <c r="H29" s="16">
        <v>830307.87</v>
      </c>
      <c r="I29" s="17">
        <v>16992334.030000001</v>
      </c>
      <c r="J29" s="17">
        <v>535991.06000000006</v>
      </c>
      <c r="K29" s="17">
        <v>388704.97</v>
      </c>
      <c r="L29" s="17">
        <v>66769.22</v>
      </c>
      <c r="M29" s="12">
        <v>18814107.149999999</v>
      </c>
      <c r="N29" s="16">
        <v>422423.05000000005</v>
      </c>
      <c r="O29" s="17">
        <v>8832809.5199999996</v>
      </c>
      <c r="P29" s="17">
        <v>0</v>
      </c>
      <c r="Q29" s="17">
        <v>0</v>
      </c>
      <c r="R29" s="17">
        <v>0</v>
      </c>
      <c r="S29" s="12">
        <v>9255232.5700000003</v>
      </c>
      <c r="T29" s="16">
        <v>0</v>
      </c>
      <c r="U29" s="17">
        <v>0</v>
      </c>
      <c r="V29" s="17">
        <v>0</v>
      </c>
      <c r="W29" s="17">
        <v>0</v>
      </c>
      <c r="X29" s="17">
        <v>0</v>
      </c>
      <c r="Y29" s="12">
        <v>0</v>
      </c>
      <c r="Z29" s="16">
        <v>205551.18000000002</v>
      </c>
      <c r="AA29" s="17">
        <v>196414.42</v>
      </c>
      <c r="AB29" s="17">
        <v>0</v>
      </c>
      <c r="AC29" s="17">
        <v>0</v>
      </c>
      <c r="AD29" s="17">
        <v>5010</v>
      </c>
      <c r="AE29" s="12">
        <v>406975.60000000003</v>
      </c>
    </row>
    <row r="30" spans="1:31" x14ac:dyDescent="0.3">
      <c r="A30" s="4" t="s">
        <v>20</v>
      </c>
      <c r="B30" s="92">
        <v>251664</v>
      </c>
      <c r="C30" s="87">
        <v>1895682</v>
      </c>
      <c r="D30" s="87">
        <v>65412</v>
      </c>
      <c r="E30" s="87">
        <v>0</v>
      </c>
      <c r="F30" s="87">
        <v>0</v>
      </c>
      <c r="G30" s="93">
        <v>2212758</v>
      </c>
      <c r="H30" s="16">
        <v>250798</v>
      </c>
      <c r="I30" s="17">
        <v>1871669</v>
      </c>
      <c r="J30" s="17">
        <v>65412</v>
      </c>
      <c r="K30" s="17">
        <v>0</v>
      </c>
      <c r="L30" s="17">
        <v>0</v>
      </c>
      <c r="M30" s="12">
        <v>2187879</v>
      </c>
      <c r="N30" s="16">
        <v>0</v>
      </c>
      <c r="O30" s="17">
        <v>21906</v>
      </c>
      <c r="P30" s="17">
        <v>0</v>
      </c>
      <c r="Q30" s="17">
        <v>0</v>
      </c>
      <c r="R30" s="17">
        <v>0</v>
      </c>
      <c r="S30" s="12">
        <v>21906</v>
      </c>
      <c r="T30" s="16">
        <v>866</v>
      </c>
      <c r="U30" s="17">
        <v>2107</v>
      </c>
      <c r="V30" s="17">
        <v>0</v>
      </c>
      <c r="W30" s="17">
        <v>0</v>
      </c>
      <c r="X30" s="17">
        <v>0</v>
      </c>
      <c r="Y30" s="12">
        <v>2973</v>
      </c>
      <c r="Z30" s="16">
        <v>0</v>
      </c>
      <c r="AA30" s="17">
        <v>0</v>
      </c>
      <c r="AB30" s="17">
        <v>0</v>
      </c>
      <c r="AC30" s="17">
        <v>0</v>
      </c>
      <c r="AD30" s="17">
        <v>0</v>
      </c>
      <c r="AE30" s="12">
        <v>0</v>
      </c>
    </row>
    <row r="31" spans="1:31" x14ac:dyDescent="0.3">
      <c r="A31" s="4" t="s">
        <v>21</v>
      </c>
      <c r="B31" s="92">
        <v>817126.91</v>
      </c>
      <c r="C31" s="87">
        <v>19280629.129999999</v>
      </c>
      <c r="D31" s="87">
        <v>0</v>
      </c>
      <c r="E31" s="87">
        <v>0</v>
      </c>
      <c r="F31" s="87">
        <v>345613.98</v>
      </c>
      <c r="G31" s="93">
        <v>20443370.02</v>
      </c>
      <c r="H31" s="16">
        <v>0</v>
      </c>
      <c r="I31" s="17">
        <v>6815708.0499999998</v>
      </c>
      <c r="J31" s="17">
        <v>0</v>
      </c>
      <c r="K31" s="17">
        <v>0</v>
      </c>
      <c r="L31" s="17">
        <v>0</v>
      </c>
      <c r="M31" s="12">
        <v>6815708.0499999998</v>
      </c>
      <c r="N31" s="16">
        <v>0</v>
      </c>
      <c r="O31" s="17">
        <v>5540068.9400000004</v>
      </c>
      <c r="P31" s="17">
        <v>0</v>
      </c>
      <c r="Q31" s="17">
        <v>0</v>
      </c>
      <c r="R31" s="17">
        <v>0</v>
      </c>
      <c r="S31" s="12">
        <v>5540068.9400000004</v>
      </c>
      <c r="T31" s="16">
        <v>0</v>
      </c>
      <c r="U31" s="17">
        <v>6501645.9400000004</v>
      </c>
      <c r="V31" s="17">
        <v>0</v>
      </c>
      <c r="W31" s="17">
        <v>0</v>
      </c>
      <c r="X31" s="17">
        <v>0</v>
      </c>
      <c r="Y31" s="12">
        <v>6501645.9400000004</v>
      </c>
      <c r="Z31" s="16">
        <v>817126.91</v>
      </c>
      <c r="AA31" s="17">
        <v>423206.2</v>
      </c>
      <c r="AB31" s="17">
        <v>0</v>
      </c>
      <c r="AC31" s="17">
        <v>0</v>
      </c>
      <c r="AD31" s="17">
        <v>345613.98</v>
      </c>
      <c r="AE31" s="12">
        <v>1585947.09</v>
      </c>
    </row>
    <row r="32" spans="1:31" x14ac:dyDescent="0.3">
      <c r="A32" s="4" t="s">
        <v>22</v>
      </c>
      <c r="B32" s="92">
        <v>894827.37999999989</v>
      </c>
      <c r="C32" s="87">
        <v>5046030.63</v>
      </c>
      <c r="D32" s="87">
        <v>116822.79010000006</v>
      </c>
      <c r="E32" s="87">
        <v>8941.67</v>
      </c>
      <c r="F32" s="87">
        <v>-870683.65999999992</v>
      </c>
      <c r="G32" s="93">
        <v>5195938.8100999994</v>
      </c>
      <c r="H32" s="16">
        <v>772970.5199999999</v>
      </c>
      <c r="I32" s="17">
        <v>3995092.58</v>
      </c>
      <c r="J32" s="17">
        <v>107109.99010000005</v>
      </c>
      <c r="K32" s="17">
        <v>0</v>
      </c>
      <c r="L32" s="17">
        <v>16019.22</v>
      </c>
      <c r="M32" s="12">
        <v>4891192.3100999994</v>
      </c>
      <c r="N32" s="16">
        <v>0</v>
      </c>
      <c r="O32" s="17">
        <v>986152.68</v>
      </c>
      <c r="P32" s="17">
        <v>0</v>
      </c>
      <c r="Q32" s="17">
        <v>0</v>
      </c>
      <c r="R32" s="17">
        <v>0</v>
      </c>
      <c r="S32" s="12">
        <v>986152.68</v>
      </c>
      <c r="T32" s="16">
        <v>36332.36</v>
      </c>
      <c r="U32" s="17">
        <v>8295.33</v>
      </c>
      <c r="V32" s="17">
        <v>0</v>
      </c>
      <c r="W32" s="17">
        <v>0</v>
      </c>
      <c r="X32" s="17">
        <v>-887731.78999999992</v>
      </c>
      <c r="Y32" s="12">
        <v>-843104.09999999986</v>
      </c>
      <c r="Z32" s="16">
        <v>85524.5</v>
      </c>
      <c r="AA32" s="17">
        <v>56490.04</v>
      </c>
      <c r="AB32" s="17">
        <v>9712.7999999999993</v>
      </c>
      <c r="AC32" s="17">
        <v>8941.67</v>
      </c>
      <c r="AD32" s="17">
        <v>1028.9099999999999</v>
      </c>
      <c r="AE32" s="12">
        <v>161697.92000000001</v>
      </c>
    </row>
    <row r="33" spans="1:31" x14ac:dyDescent="0.3">
      <c r="A33" s="4" t="s">
        <v>23</v>
      </c>
      <c r="B33" s="92">
        <v>207600.14373765851</v>
      </c>
      <c r="C33" s="87">
        <v>4107723.9678906901</v>
      </c>
      <c r="D33" s="87">
        <v>2760.4381439197373</v>
      </c>
      <c r="E33" s="87">
        <v>0</v>
      </c>
      <c r="F33" s="87">
        <v>0</v>
      </c>
      <c r="G33" s="93">
        <v>4318084.5497722682</v>
      </c>
      <c r="H33" s="16">
        <v>9116.3182116873813</v>
      </c>
      <c r="I33" s="17">
        <v>2989063.7209093664</v>
      </c>
      <c r="J33" s="17">
        <v>2760.4381439197373</v>
      </c>
      <c r="K33" s="17">
        <v>0</v>
      </c>
      <c r="L33" s="17">
        <v>0</v>
      </c>
      <c r="M33" s="12">
        <v>3000940.4772649733</v>
      </c>
      <c r="N33" s="16">
        <v>52462.428904160341</v>
      </c>
      <c r="O33" s="17">
        <v>1118660.2469813237</v>
      </c>
      <c r="P33" s="17">
        <v>0</v>
      </c>
      <c r="Q33" s="17">
        <v>0</v>
      </c>
      <c r="R33" s="17">
        <v>0</v>
      </c>
      <c r="S33" s="12">
        <v>1171122.6758854841</v>
      </c>
      <c r="T33" s="16">
        <v>0</v>
      </c>
      <c r="U33" s="17">
        <v>0</v>
      </c>
      <c r="V33" s="17">
        <v>0</v>
      </c>
      <c r="W33" s="17">
        <v>0</v>
      </c>
      <c r="X33" s="17">
        <v>0</v>
      </c>
      <c r="Y33" s="12">
        <v>0</v>
      </c>
      <c r="Z33" s="16">
        <v>146021.3966218108</v>
      </c>
      <c r="AA33" s="17">
        <v>0</v>
      </c>
      <c r="AB33" s="17">
        <v>0</v>
      </c>
      <c r="AC33" s="17">
        <v>0</v>
      </c>
      <c r="AD33" s="17">
        <v>0</v>
      </c>
      <c r="AE33" s="12">
        <v>146021.3966218108</v>
      </c>
    </row>
    <row r="34" spans="1:31" ht="13.25" customHeight="1" x14ac:dyDescent="0.3">
      <c r="A34" s="4" t="s">
        <v>24</v>
      </c>
      <c r="B34" s="92">
        <v>4797781.37</v>
      </c>
      <c r="C34" s="87">
        <v>19477845.579999998</v>
      </c>
      <c r="D34" s="87">
        <v>4010960</v>
      </c>
      <c r="E34" s="87">
        <v>0</v>
      </c>
      <c r="F34" s="87">
        <v>766769</v>
      </c>
      <c r="G34" s="93">
        <v>29053355.949999999</v>
      </c>
      <c r="H34" s="16">
        <v>3531038.45</v>
      </c>
      <c r="I34" s="17">
        <v>11924205.119999999</v>
      </c>
      <c r="J34" s="17">
        <v>3333338</v>
      </c>
      <c r="K34" s="17">
        <v>0</v>
      </c>
      <c r="L34" s="17">
        <v>787056</v>
      </c>
      <c r="M34" s="12">
        <v>19575637.57</v>
      </c>
      <c r="N34" s="16">
        <v>81827.81</v>
      </c>
      <c r="O34" s="17">
        <v>7128952.6699999999</v>
      </c>
      <c r="P34" s="17">
        <v>634711</v>
      </c>
      <c r="Q34" s="17">
        <v>0</v>
      </c>
      <c r="R34" s="17">
        <v>0</v>
      </c>
      <c r="S34" s="12">
        <v>7845491.4799999995</v>
      </c>
      <c r="T34" s="16">
        <v>163910.93</v>
      </c>
      <c r="U34" s="17">
        <v>0</v>
      </c>
      <c r="V34" s="17">
        <v>0</v>
      </c>
      <c r="W34" s="17">
        <v>0</v>
      </c>
      <c r="X34" s="17">
        <v>0</v>
      </c>
      <c r="Y34" s="12">
        <v>163910.93</v>
      </c>
      <c r="Z34" s="16">
        <v>1021004.18</v>
      </c>
      <c r="AA34" s="17">
        <v>424687.79</v>
      </c>
      <c r="AB34" s="17">
        <v>42911</v>
      </c>
      <c r="AC34" s="17">
        <v>0</v>
      </c>
      <c r="AD34" s="17">
        <v>-20287</v>
      </c>
      <c r="AE34" s="12">
        <v>1468315.97</v>
      </c>
    </row>
    <row r="35" spans="1:31" x14ac:dyDescent="0.3">
      <c r="A35" s="4" t="s">
        <v>25</v>
      </c>
      <c r="B35" s="92">
        <v>772967</v>
      </c>
      <c r="C35" s="87">
        <v>21147307</v>
      </c>
      <c r="D35" s="87">
        <v>128503.76150000001</v>
      </c>
      <c r="E35" s="87">
        <v>0</v>
      </c>
      <c r="F35" s="87">
        <v>819607.44851780334</v>
      </c>
      <c r="G35" s="93">
        <v>22868385.2100178</v>
      </c>
      <c r="H35" s="16">
        <v>479266</v>
      </c>
      <c r="I35" s="17">
        <v>14156080</v>
      </c>
      <c r="J35" s="17">
        <v>0</v>
      </c>
      <c r="K35" s="17">
        <v>0</v>
      </c>
      <c r="L35" s="17">
        <v>0</v>
      </c>
      <c r="M35" s="12">
        <v>14635346</v>
      </c>
      <c r="N35" s="16">
        <v>183404</v>
      </c>
      <c r="O35" s="17">
        <v>5417217</v>
      </c>
      <c r="P35" s="17">
        <v>0</v>
      </c>
      <c r="Q35" s="17">
        <v>0</v>
      </c>
      <c r="R35" s="17">
        <v>0</v>
      </c>
      <c r="S35" s="12">
        <v>5600621</v>
      </c>
      <c r="T35" s="16">
        <v>44353</v>
      </c>
      <c r="U35" s="17">
        <v>503056</v>
      </c>
      <c r="V35" s="17">
        <v>102187.48050000001</v>
      </c>
      <c r="W35" s="17">
        <v>0</v>
      </c>
      <c r="X35" s="17">
        <v>704.09644332037476</v>
      </c>
      <c r="Y35" s="12">
        <v>650300.57694332046</v>
      </c>
      <c r="Z35" s="16">
        <v>65944</v>
      </c>
      <c r="AA35" s="17">
        <v>1070954</v>
      </c>
      <c r="AB35" s="17">
        <v>26316.281000000003</v>
      </c>
      <c r="AC35" s="17">
        <v>0</v>
      </c>
      <c r="AD35" s="17">
        <v>818903.35207448294</v>
      </c>
      <c r="AE35" s="12">
        <v>1982117.6330744829</v>
      </c>
    </row>
    <row r="36" spans="1:31" x14ac:dyDescent="0.3">
      <c r="A36" s="4" t="s">
        <v>26</v>
      </c>
      <c r="B36" s="92">
        <v>6137765.7700000014</v>
      </c>
      <c r="C36" s="87">
        <v>49858993.840000011</v>
      </c>
      <c r="D36" s="87">
        <v>2973892.45</v>
      </c>
      <c r="E36" s="87">
        <v>88671.95</v>
      </c>
      <c r="F36" s="87">
        <v>2629504.2999999989</v>
      </c>
      <c r="G36" s="93">
        <v>61688828.310000002</v>
      </c>
      <c r="H36" s="16">
        <v>2931613.3600000003</v>
      </c>
      <c r="I36" s="17">
        <v>35114641.530000009</v>
      </c>
      <c r="J36" s="17">
        <v>2432544.9300000002</v>
      </c>
      <c r="K36" s="17">
        <v>88671.95</v>
      </c>
      <c r="L36" s="17">
        <v>1837840.9799999988</v>
      </c>
      <c r="M36" s="12">
        <v>42405312.750000007</v>
      </c>
      <c r="N36" s="16">
        <v>111.71</v>
      </c>
      <c r="O36" s="17">
        <v>14314949.319999998</v>
      </c>
      <c r="P36" s="17">
        <v>541347.52</v>
      </c>
      <c r="Q36" s="17">
        <v>0</v>
      </c>
      <c r="R36" s="17">
        <v>11955</v>
      </c>
      <c r="S36" s="12">
        <v>14868363.549999999</v>
      </c>
      <c r="T36" s="16">
        <v>248026.72000000003</v>
      </c>
      <c r="U36" s="17">
        <v>180889.96</v>
      </c>
      <c r="V36" s="17">
        <v>0</v>
      </c>
      <c r="W36" s="17">
        <v>0</v>
      </c>
      <c r="X36" s="17">
        <v>544654.23</v>
      </c>
      <c r="Y36" s="12">
        <v>973570.91</v>
      </c>
      <c r="Z36" s="16">
        <v>2958013.9800000004</v>
      </c>
      <c r="AA36" s="17">
        <v>248513.03000000009</v>
      </c>
      <c r="AB36" s="17">
        <v>0</v>
      </c>
      <c r="AC36" s="17">
        <v>0</v>
      </c>
      <c r="AD36" s="17">
        <v>235054.09</v>
      </c>
      <c r="AE36" s="12">
        <v>3441581.1000000006</v>
      </c>
    </row>
    <row r="37" spans="1:31" x14ac:dyDescent="0.3">
      <c r="A37" s="4" t="s">
        <v>27</v>
      </c>
      <c r="B37" s="92">
        <v>1677943</v>
      </c>
      <c r="C37" s="87">
        <v>13299039</v>
      </c>
      <c r="D37" s="87">
        <v>1207618</v>
      </c>
      <c r="E37" s="87">
        <v>0</v>
      </c>
      <c r="F37" s="87">
        <v>56440</v>
      </c>
      <c r="G37" s="93">
        <v>16241040</v>
      </c>
      <c r="H37" s="16">
        <v>1039662</v>
      </c>
      <c r="I37" s="17">
        <v>13147974</v>
      </c>
      <c r="J37" s="17">
        <v>1207618</v>
      </c>
      <c r="K37" s="17">
        <v>0</v>
      </c>
      <c r="L37" s="17">
        <v>56440</v>
      </c>
      <c r="M37" s="12">
        <v>15451694</v>
      </c>
      <c r="N37" s="16">
        <v>0</v>
      </c>
      <c r="O37" s="17">
        <v>0</v>
      </c>
      <c r="P37" s="17">
        <v>0</v>
      </c>
      <c r="Q37" s="17">
        <v>0</v>
      </c>
      <c r="R37" s="17">
        <v>0</v>
      </c>
      <c r="S37" s="12">
        <v>0</v>
      </c>
      <c r="T37" s="16">
        <v>0</v>
      </c>
      <c r="U37" s="17">
        <v>0</v>
      </c>
      <c r="V37" s="17">
        <v>0</v>
      </c>
      <c r="W37" s="17">
        <v>0</v>
      </c>
      <c r="X37" s="17">
        <v>0</v>
      </c>
      <c r="Y37" s="12">
        <v>0</v>
      </c>
      <c r="Z37" s="16">
        <v>638281</v>
      </c>
      <c r="AA37" s="17">
        <v>151065</v>
      </c>
      <c r="AB37" s="17">
        <v>0</v>
      </c>
      <c r="AC37" s="17">
        <v>0</v>
      </c>
      <c r="AD37" s="17">
        <v>0</v>
      </c>
      <c r="AE37" s="12">
        <v>789346</v>
      </c>
    </row>
    <row r="38" spans="1:31" x14ac:dyDescent="0.3">
      <c r="A38" s="4" t="s">
        <v>28</v>
      </c>
      <c r="B38" s="92">
        <v>1055823</v>
      </c>
      <c r="C38" s="87">
        <v>3958177</v>
      </c>
      <c r="D38" s="87">
        <v>0</v>
      </c>
      <c r="E38" s="87">
        <v>0</v>
      </c>
      <c r="F38" s="87">
        <v>18316</v>
      </c>
      <c r="G38" s="93">
        <v>5032316</v>
      </c>
      <c r="H38" s="16">
        <v>1002289</v>
      </c>
      <c r="I38" s="17">
        <v>3720087</v>
      </c>
      <c r="J38" s="17">
        <v>0</v>
      </c>
      <c r="K38" s="17">
        <v>0</v>
      </c>
      <c r="L38" s="17">
        <v>18316</v>
      </c>
      <c r="M38" s="12">
        <v>4740692</v>
      </c>
      <c r="N38" s="16">
        <v>0</v>
      </c>
      <c r="O38" s="17">
        <v>660</v>
      </c>
      <c r="P38" s="17">
        <v>0</v>
      </c>
      <c r="Q38" s="17">
        <v>0</v>
      </c>
      <c r="R38" s="17">
        <v>0</v>
      </c>
      <c r="S38" s="12">
        <v>660</v>
      </c>
      <c r="T38" s="16">
        <v>0</v>
      </c>
      <c r="U38" s="17">
        <v>0</v>
      </c>
      <c r="V38" s="17">
        <v>0</v>
      </c>
      <c r="W38" s="17">
        <v>0</v>
      </c>
      <c r="X38" s="17">
        <v>0</v>
      </c>
      <c r="Y38" s="12">
        <v>0</v>
      </c>
      <c r="Z38" s="16">
        <v>53534</v>
      </c>
      <c r="AA38" s="17">
        <v>237430</v>
      </c>
      <c r="AB38" s="17">
        <v>0</v>
      </c>
      <c r="AC38" s="17">
        <v>0</v>
      </c>
      <c r="AD38" s="17">
        <v>0</v>
      </c>
      <c r="AE38" s="12">
        <v>290964</v>
      </c>
    </row>
    <row r="39" spans="1:31" x14ac:dyDescent="0.3">
      <c r="A39" s="4" t="s">
        <v>29</v>
      </c>
      <c r="B39" s="92">
        <v>260227.53</v>
      </c>
      <c r="C39" s="87">
        <v>915605.67999999993</v>
      </c>
      <c r="D39" s="87">
        <v>8076.9</v>
      </c>
      <c r="E39" s="87">
        <v>0</v>
      </c>
      <c r="F39" s="87">
        <v>291007.11</v>
      </c>
      <c r="G39" s="93">
        <v>1474917.22</v>
      </c>
      <c r="H39" s="16">
        <v>22589.32</v>
      </c>
      <c r="I39" s="17">
        <v>428389.46</v>
      </c>
      <c r="J39" s="17">
        <v>8076.9</v>
      </c>
      <c r="K39" s="17">
        <v>0</v>
      </c>
      <c r="L39" s="17">
        <v>276910.67</v>
      </c>
      <c r="M39" s="12">
        <v>735966.35000000009</v>
      </c>
      <c r="N39" s="16">
        <v>496.98</v>
      </c>
      <c r="O39" s="17">
        <v>319507.48</v>
      </c>
      <c r="P39" s="17">
        <v>0</v>
      </c>
      <c r="Q39" s="17">
        <v>0</v>
      </c>
      <c r="R39" s="17">
        <v>14096.44</v>
      </c>
      <c r="S39" s="12">
        <v>334100.89999999997</v>
      </c>
      <c r="T39" s="16">
        <v>31895.69</v>
      </c>
      <c r="U39" s="17">
        <v>10978.06</v>
      </c>
      <c r="V39" s="17">
        <v>0</v>
      </c>
      <c r="W39" s="17">
        <v>0</v>
      </c>
      <c r="X39" s="17">
        <v>0</v>
      </c>
      <c r="Y39" s="12">
        <v>42873.75</v>
      </c>
      <c r="Z39" s="16">
        <v>205245.54</v>
      </c>
      <c r="AA39" s="17">
        <v>156730.68</v>
      </c>
      <c r="AB39" s="17">
        <v>0</v>
      </c>
      <c r="AC39" s="17">
        <v>0</v>
      </c>
      <c r="AD39" s="17">
        <v>0</v>
      </c>
      <c r="AE39" s="12">
        <v>361976.22</v>
      </c>
    </row>
    <row r="40" spans="1:31" x14ac:dyDescent="0.3">
      <c r="A40" s="4" t="s">
        <v>30</v>
      </c>
      <c r="B40" s="92">
        <v>1170840</v>
      </c>
      <c r="C40" s="87">
        <v>10627400</v>
      </c>
      <c r="D40" s="87">
        <v>295520</v>
      </c>
      <c r="E40" s="87">
        <v>0</v>
      </c>
      <c r="F40" s="87">
        <v>0</v>
      </c>
      <c r="G40" s="93">
        <v>12093760</v>
      </c>
      <c r="H40" s="16">
        <v>734743</v>
      </c>
      <c r="I40" s="17">
        <v>6003867</v>
      </c>
      <c r="J40" s="17">
        <v>295520</v>
      </c>
      <c r="K40" s="17">
        <v>0</v>
      </c>
      <c r="L40" s="17">
        <v>0</v>
      </c>
      <c r="M40" s="12">
        <v>7034130</v>
      </c>
      <c r="N40" s="16">
        <v>0</v>
      </c>
      <c r="O40" s="17">
        <v>4324402</v>
      </c>
      <c r="P40" s="17">
        <v>0</v>
      </c>
      <c r="Q40" s="17">
        <v>0</v>
      </c>
      <c r="R40" s="17">
        <v>0</v>
      </c>
      <c r="S40" s="12">
        <v>4324402</v>
      </c>
      <c r="T40" s="16">
        <v>0</v>
      </c>
      <c r="U40" s="17">
        <v>0</v>
      </c>
      <c r="V40" s="17">
        <v>0</v>
      </c>
      <c r="W40" s="17">
        <v>0</v>
      </c>
      <c r="X40" s="17">
        <v>0</v>
      </c>
      <c r="Y40" s="12">
        <v>0</v>
      </c>
      <c r="Z40" s="16">
        <v>436097</v>
      </c>
      <c r="AA40" s="17">
        <v>299131</v>
      </c>
      <c r="AB40" s="17">
        <v>0</v>
      </c>
      <c r="AC40" s="17">
        <v>0</v>
      </c>
      <c r="AD40" s="17">
        <v>0</v>
      </c>
      <c r="AE40" s="12">
        <v>735228</v>
      </c>
    </row>
    <row r="41" spans="1:31" x14ac:dyDescent="0.3">
      <c r="A41" s="4" t="s">
        <v>31</v>
      </c>
      <c r="B41" s="92">
        <v>1167486.76</v>
      </c>
      <c r="C41" s="87">
        <v>3336515.01</v>
      </c>
      <c r="D41" s="87">
        <v>1757936.87</v>
      </c>
      <c r="E41" s="87">
        <v>19708.89</v>
      </c>
      <c r="F41" s="87">
        <v>3830389.42</v>
      </c>
      <c r="G41" s="93">
        <v>10112036.949999999</v>
      </c>
      <c r="H41" s="16">
        <v>774958.05</v>
      </c>
      <c r="I41" s="17">
        <v>1843272.23</v>
      </c>
      <c r="J41" s="17">
        <v>1716063.87</v>
      </c>
      <c r="K41" s="17">
        <v>19708.89</v>
      </c>
      <c r="L41" s="17">
        <v>2917878.41</v>
      </c>
      <c r="M41" s="12">
        <v>7271881.4500000002</v>
      </c>
      <c r="N41" s="16">
        <v>83936.71</v>
      </c>
      <c r="O41" s="17">
        <v>1493242.78</v>
      </c>
      <c r="P41" s="17">
        <v>0</v>
      </c>
      <c r="Q41" s="17">
        <v>0</v>
      </c>
      <c r="R41" s="17">
        <v>183861.01</v>
      </c>
      <c r="S41" s="12">
        <v>1761040.5</v>
      </c>
      <c r="T41" s="16">
        <v>0</v>
      </c>
      <c r="U41" s="17">
        <v>0</v>
      </c>
      <c r="V41" s="17">
        <v>0</v>
      </c>
      <c r="W41" s="17">
        <v>0</v>
      </c>
      <c r="X41" s="17">
        <v>0</v>
      </c>
      <c r="Y41" s="12">
        <v>0</v>
      </c>
      <c r="Z41" s="16">
        <v>308592</v>
      </c>
      <c r="AA41" s="17">
        <v>0</v>
      </c>
      <c r="AB41" s="17">
        <v>41873</v>
      </c>
      <c r="AC41" s="17">
        <v>0</v>
      </c>
      <c r="AD41" s="17">
        <v>728650</v>
      </c>
      <c r="AE41" s="12">
        <v>1079115</v>
      </c>
    </row>
    <row r="42" spans="1:31" x14ac:dyDescent="0.3">
      <c r="A42" s="4" t="s">
        <v>32</v>
      </c>
      <c r="B42" s="92">
        <v>4616377.5275193499</v>
      </c>
      <c r="C42" s="87">
        <v>52811477.922224663</v>
      </c>
      <c r="D42" s="87">
        <v>3409686.0847590631</v>
      </c>
      <c r="E42" s="87">
        <v>0</v>
      </c>
      <c r="F42" s="87">
        <v>9984304.5083819199</v>
      </c>
      <c r="G42" s="93">
        <v>70821846.042885005</v>
      </c>
      <c r="H42" s="16">
        <v>3858736.4958922961</v>
      </c>
      <c r="I42" s="17">
        <v>45095877.372728892</v>
      </c>
      <c r="J42" s="17">
        <v>3227789.1939587789</v>
      </c>
      <c r="K42" s="17">
        <v>0</v>
      </c>
      <c r="L42" s="17">
        <v>9962329.8916153796</v>
      </c>
      <c r="M42" s="12">
        <v>62144732.95419535</v>
      </c>
      <c r="N42" s="16">
        <v>553925.37805897847</v>
      </c>
      <c r="O42" s="17">
        <v>7671139.7877586856</v>
      </c>
      <c r="P42" s="17">
        <v>181896.89080028399</v>
      </c>
      <c r="Q42" s="17">
        <v>0</v>
      </c>
      <c r="R42" s="17">
        <v>21974.616766540799</v>
      </c>
      <c r="S42" s="12">
        <v>8428936.6733844876</v>
      </c>
      <c r="T42" s="16">
        <v>0</v>
      </c>
      <c r="U42" s="17">
        <v>0</v>
      </c>
      <c r="V42" s="17">
        <v>0</v>
      </c>
      <c r="W42" s="17">
        <v>0</v>
      </c>
      <c r="X42" s="17">
        <v>0</v>
      </c>
      <c r="Y42" s="12">
        <v>0</v>
      </c>
      <c r="Z42" s="16">
        <v>203715.6535680751</v>
      </c>
      <c r="AA42" s="17">
        <v>44460.761737089197</v>
      </c>
      <c r="AB42" s="17">
        <v>0</v>
      </c>
      <c r="AC42" s="17">
        <v>0</v>
      </c>
      <c r="AD42" s="17">
        <v>0</v>
      </c>
      <c r="AE42" s="12">
        <v>248176.41530516429</v>
      </c>
    </row>
    <row r="43" spans="1:31" x14ac:dyDescent="0.3">
      <c r="A43" s="4" t="s">
        <v>33</v>
      </c>
      <c r="B43" s="92">
        <v>330669</v>
      </c>
      <c r="C43" s="87">
        <v>2979486</v>
      </c>
      <c r="D43" s="87">
        <v>0</v>
      </c>
      <c r="E43" s="87">
        <v>0</v>
      </c>
      <c r="F43" s="87">
        <v>-2018596</v>
      </c>
      <c r="G43" s="93">
        <v>1291559</v>
      </c>
      <c r="H43" s="16">
        <v>63973</v>
      </c>
      <c r="I43" s="17">
        <v>156777</v>
      </c>
      <c r="J43" s="17">
        <v>0</v>
      </c>
      <c r="K43" s="17">
        <v>0</v>
      </c>
      <c r="L43" s="17">
        <v>-1643709</v>
      </c>
      <c r="M43" s="12">
        <v>-1422959</v>
      </c>
      <c r="N43" s="16">
        <v>0</v>
      </c>
      <c r="O43" s="17">
        <v>0</v>
      </c>
      <c r="P43" s="17">
        <v>0</v>
      </c>
      <c r="Q43" s="17">
        <v>0</v>
      </c>
      <c r="R43" s="17">
        <v>0</v>
      </c>
      <c r="S43" s="12">
        <v>0</v>
      </c>
      <c r="T43" s="16">
        <v>70764</v>
      </c>
      <c r="U43" s="17">
        <v>2814310</v>
      </c>
      <c r="V43" s="17">
        <v>0</v>
      </c>
      <c r="W43" s="17">
        <v>0</v>
      </c>
      <c r="X43" s="17">
        <v>-374552</v>
      </c>
      <c r="Y43" s="12">
        <v>2510522</v>
      </c>
      <c r="Z43" s="16">
        <v>195932</v>
      </c>
      <c r="AA43" s="17">
        <v>8399</v>
      </c>
      <c r="AB43" s="17">
        <v>0</v>
      </c>
      <c r="AC43" s="17">
        <v>0</v>
      </c>
      <c r="AD43" s="17">
        <v>-335</v>
      </c>
      <c r="AE43" s="12">
        <v>203996</v>
      </c>
    </row>
    <row r="44" spans="1:31" x14ac:dyDescent="0.3">
      <c r="A44" s="4" t="s">
        <v>34</v>
      </c>
      <c r="B44" s="92">
        <v>539804</v>
      </c>
      <c r="C44" s="87">
        <v>23378247.010000002</v>
      </c>
      <c r="D44" s="87">
        <v>0</v>
      </c>
      <c r="E44" s="87">
        <v>0</v>
      </c>
      <c r="F44" s="87">
        <v>0</v>
      </c>
      <c r="G44" s="93">
        <v>23918051.010000002</v>
      </c>
      <c r="H44" s="16">
        <v>539804</v>
      </c>
      <c r="I44" s="17">
        <v>23378247.010000002</v>
      </c>
      <c r="J44" s="17">
        <v>0</v>
      </c>
      <c r="K44" s="17">
        <v>0</v>
      </c>
      <c r="L44" s="17">
        <v>0</v>
      </c>
      <c r="M44" s="12">
        <v>23918051.010000002</v>
      </c>
      <c r="N44" s="16">
        <v>0</v>
      </c>
      <c r="O44" s="17">
        <v>0</v>
      </c>
      <c r="P44" s="17">
        <v>0</v>
      </c>
      <c r="Q44" s="17">
        <v>0</v>
      </c>
      <c r="R44" s="17">
        <v>0</v>
      </c>
      <c r="S44" s="12">
        <v>0</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1073560</v>
      </c>
      <c r="C45" s="87">
        <v>25941243</v>
      </c>
      <c r="D45" s="87">
        <v>7207.83</v>
      </c>
      <c r="E45" s="87">
        <v>0</v>
      </c>
      <c r="F45" s="87">
        <v>0</v>
      </c>
      <c r="G45" s="93">
        <v>27022010.829999998</v>
      </c>
      <c r="H45" s="16">
        <v>1073560</v>
      </c>
      <c r="I45" s="17">
        <v>16472963</v>
      </c>
      <c r="J45" s="17">
        <v>7207.83</v>
      </c>
      <c r="K45" s="17">
        <v>0</v>
      </c>
      <c r="L45" s="17">
        <v>0</v>
      </c>
      <c r="M45" s="12">
        <v>17553730.829999998</v>
      </c>
      <c r="N45" s="16">
        <v>0</v>
      </c>
      <c r="O45" s="17">
        <v>8750082</v>
      </c>
      <c r="P45" s="17">
        <v>0</v>
      </c>
      <c r="Q45" s="17">
        <v>0</v>
      </c>
      <c r="R45" s="17">
        <v>0</v>
      </c>
      <c r="S45" s="12">
        <v>8750082</v>
      </c>
      <c r="T45" s="16">
        <v>0</v>
      </c>
      <c r="U45" s="17">
        <v>718198</v>
      </c>
      <c r="V45" s="17">
        <v>0</v>
      </c>
      <c r="W45" s="17">
        <v>0</v>
      </c>
      <c r="X45" s="17">
        <v>0</v>
      </c>
      <c r="Y45" s="12">
        <v>718198</v>
      </c>
      <c r="Z45" s="16">
        <v>0</v>
      </c>
      <c r="AA45" s="17">
        <v>0</v>
      </c>
      <c r="AB45" s="17">
        <v>0</v>
      </c>
      <c r="AC45" s="17">
        <v>0</v>
      </c>
      <c r="AD45" s="17">
        <v>0</v>
      </c>
      <c r="AE45" s="12">
        <v>0</v>
      </c>
    </row>
    <row r="46" spans="1:31" x14ac:dyDescent="0.3">
      <c r="A46" s="4" t="s">
        <v>36</v>
      </c>
      <c r="B46" s="92">
        <v>1306136.7550368849</v>
      </c>
      <c r="C46" s="87">
        <v>11284785.661657784</v>
      </c>
      <c r="D46" s="87">
        <v>1560138.8979832742</v>
      </c>
      <c r="E46" s="87">
        <v>5448.01</v>
      </c>
      <c r="F46" s="87">
        <v>5517250.8200000003</v>
      </c>
      <c r="G46" s="93">
        <v>19673760.144677941</v>
      </c>
      <c r="H46" s="16">
        <v>488118.99981570884</v>
      </c>
      <c r="I46" s="17">
        <v>9125956.4776948169</v>
      </c>
      <c r="J46" s="17">
        <v>1523643.7313774489</v>
      </c>
      <c r="K46" s="17">
        <v>5448.01</v>
      </c>
      <c r="L46" s="17">
        <v>5517250.8200000003</v>
      </c>
      <c r="M46" s="12">
        <v>16660418.038887974</v>
      </c>
      <c r="N46" s="16">
        <v>19232.93</v>
      </c>
      <c r="O46" s="17">
        <v>2113051.73</v>
      </c>
      <c r="P46" s="17">
        <v>0</v>
      </c>
      <c r="Q46" s="17">
        <v>0</v>
      </c>
      <c r="R46" s="17">
        <v>0</v>
      </c>
      <c r="S46" s="12">
        <v>2132284.66</v>
      </c>
      <c r="T46" s="16">
        <v>0</v>
      </c>
      <c r="U46" s="17">
        <v>0</v>
      </c>
      <c r="V46" s="17">
        <v>0</v>
      </c>
      <c r="W46" s="17">
        <v>0</v>
      </c>
      <c r="X46" s="17">
        <v>0</v>
      </c>
      <c r="Y46" s="12">
        <v>0</v>
      </c>
      <c r="Z46" s="16">
        <v>798784.82522117614</v>
      </c>
      <c r="AA46" s="17">
        <v>45777.453962966967</v>
      </c>
      <c r="AB46" s="17">
        <v>36495.166605825369</v>
      </c>
      <c r="AC46" s="17">
        <v>0</v>
      </c>
      <c r="AD46" s="17">
        <v>0</v>
      </c>
      <c r="AE46" s="12">
        <v>881057.44578996848</v>
      </c>
    </row>
    <row r="47" spans="1:31" x14ac:dyDescent="0.3">
      <c r="A47" s="4" t="s">
        <v>37</v>
      </c>
      <c r="B47" s="92">
        <v>220792.03</v>
      </c>
      <c r="C47" s="87">
        <v>2002312.88</v>
      </c>
      <c r="D47" s="87">
        <v>27032</v>
      </c>
      <c r="E47" s="87">
        <v>0</v>
      </c>
      <c r="F47" s="87">
        <v>0</v>
      </c>
      <c r="G47" s="93">
        <v>2250136.91</v>
      </c>
      <c r="H47" s="16">
        <v>220792.03</v>
      </c>
      <c r="I47" s="17">
        <v>1880238.99</v>
      </c>
      <c r="J47" s="17">
        <v>27032</v>
      </c>
      <c r="K47" s="17">
        <v>0</v>
      </c>
      <c r="L47" s="17">
        <v>0</v>
      </c>
      <c r="M47" s="12">
        <v>2128063.02</v>
      </c>
      <c r="N47" s="16">
        <v>0</v>
      </c>
      <c r="O47" s="17">
        <v>86327.64</v>
      </c>
      <c r="P47" s="17">
        <v>0</v>
      </c>
      <c r="Q47" s="17">
        <v>0</v>
      </c>
      <c r="R47" s="17">
        <v>0</v>
      </c>
      <c r="S47" s="12">
        <v>86327.64</v>
      </c>
      <c r="T47" s="16">
        <v>0</v>
      </c>
      <c r="U47" s="17">
        <v>35746.25</v>
      </c>
      <c r="V47" s="17">
        <v>0</v>
      </c>
      <c r="W47" s="17">
        <v>0</v>
      </c>
      <c r="X47" s="17">
        <v>0</v>
      </c>
      <c r="Y47" s="12">
        <v>35746.25</v>
      </c>
      <c r="Z47" s="16">
        <v>0</v>
      </c>
      <c r="AA47" s="17">
        <v>0</v>
      </c>
      <c r="AB47" s="17">
        <v>0</v>
      </c>
      <c r="AC47" s="17">
        <v>0</v>
      </c>
      <c r="AD47" s="17">
        <v>0</v>
      </c>
      <c r="AE47" s="12">
        <v>0</v>
      </c>
    </row>
    <row r="48" spans="1:31" x14ac:dyDescent="0.3">
      <c r="A48" s="4" t="s">
        <v>38</v>
      </c>
      <c r="B48" s="92">
        <v>1248278</v>
      </c>
      <c r="C48" s="87">
        <v>10032114.541999999</v>
      </c>
      <c r="D48" s="87">
        <v>133920</v>
      </c>
      <c r="E48" s="87">
        <v>0</v>
      </c>
      <c r="F48" s="87">
        <v>57506.497999999992</v>
      </c>
      <c r="G48" s="93">
        <v>11471819.040000001</v>
      </c>
      <c r="H48" s="16">
        <v>656642</v>
      </c>
      <c r="I48" s="17">
        <v>6082678.5599999996</v>
      </c>
      <c r="J48" s="17">
        <v>133920</v>
      </c>
      <c r="K48" s="17">
        <v>0</v>
      </c>
      <c r="L48" s="17">
        <v>28004.143999999997</v>
      </c>
      <c r="M48" s="12">
        <v>6901244.7039999999</v>
      </c>
      <c r="N48" s="16">
        <v>381773</v>
      </c>
      <c r="O48" s="17">
        <v>3866276.5040000002</v>
      </c>
      <c r="P48" s="17">
        <v>0</v>
      </c>
      <c r="Q48" s="17">
        <v>0</v>
      </c>
      <c r="R48" s="17">
        <v>13989.179999999998</v>
      </c>
      <c r="S48" s="12">
        <v>4262038.6840000004</v>
      </c>
      <c r="T48" s="16">
        <v>0</v>
      </c>
      <c r="U48" s="17">
        <v>0</v>
      </c>
      <c r="V48" s="17">
        <v>0</v>
      </c>
      <c r="W48" s="17">
        <v>0</v>
      </c>
      <c r="X48" s="17">
        <v>0</v>
      </c>
      <c r="Y48" s="12">
        <v>0</v>
      </c>
      <c r="Z48" s="16">
        <v>209863</v>
      </c>
      <c r="AA48" s="17">
        <v>83159.478000000003</v>
      </c>
      <c r="AB48" s="17">
        <v>0</v>
      </c>
      <c r="AC48" s="17">
        <v>0</v>
      </c>
      <c r="AD48" s="17">
        <v>15513.173999999999</v>
      </c>
      <c r="AE48" s="12">
        <v>308535.652</v>
      </c>
    </row>
    <row r="49" spans="1:31" x14ac:dyDescent="0.3">
      <c r="A49" s="4" t="s">
        <v>39</v>
      </c>
      <c r="B49" s="92">
        <v>742914.99707431672</v>
      </c>
      <c r="C49" s="87">
        <v>15051481.92435059</v>
      </c>
      <c r="D49" s="87">
        <v>361025</v>
      </c>
      <c r="E49" s="87">
        <v>0</v>
      </c>
      <c r="F49" s="87">
        <v>263055.83367346949</v>
      </c>
      <c r="G49" s="93">
        <v>16418477.755098376</v>
      </c>
      <c r="H49" s="16">
        <v>354307.09738194605</v>
      </c>
      <c r="I49" s="17">
        <v>14747733.916802151</v>
      </c>
      <c r="J49" s="17">
        <v>361025</v>
      </c>
      <c r="K49" s="17">
        <v>0</v>
      </c>
      <c r="L49" s="17">
        <v>188082.11939499294</v>
      </c>
      <c r="M49" s="12">
        <v>15651148.13357909</v>
      </c>
      <c r="N49" s="16">
        <v>0</v>
      </c>
      <c r="O49" s="17">
        <v>0</v>
      </c>
      <c r="P49" s="17">
        <v>0</v>
      </c>
      <c r="Q49" s="17">
        <v>0</v>
      </c>
      <c r="R49" s="17">
        <v>0</v>
      </c>
      <c r="S49" s="12">
        <v>0</v>
      </c>
      <c r="T49" s="16">
        <v>0</v>
      </c>
      <c r="U49" s="17">
        <v>0</v>
      </c>
      <c r="V49" s="17">
        <v>0</v>
      </c>
      <c r="W49" s="17">
        <v>0</v>
      </c>
      <c r="X49" s="17">
        <v>0</v>
      </c>
      <c r="Y49" s="12">
        <v>0</v>
      </c>
      <c r="Z49" s="16">
        <v>388607.89969237073</v>
      </c>
      <c r="AA49" s="17">
        <v>303748.00754843792</v>
      </c>
      <c r="AB49" s="17">
        <v>0</v>
      </c>
      <c r="AC49" s="17">
        <v>0</v>
      </c>
      <c r="AD49" s="17">
        <v>74973.714278476531</v>
      </c>
      <c r="AE49" s="12">
        <v>767329.62151928525</v>
      </c>
    </row>
    <row r="50" spans="1:31" x14ac:dyDescent="0.3">
      <c r="A50" s="4" t="s">
        <v>40</v>
      </c>
      <c r="B50" s="92">
        <v>435696.08999999997</v>
      </c>
      <c r="C50" s="87">
        <v>2964076.5</v>
      </c>
      <c r="D50" s="87">
        <v>0</v>
      </c>
      <c r="E50" s="87">
        <v>0</v>
      </c>
      <c r="F50" s="87">
        <v>250</v>
      </c>
      <c r="G50" s="93">
        <v>3400022.59</v>
      </c>
      <c r="H50" s="16">
        <v>268416.06</v>
      </c>
      <c r="I50" s="17">
        <v>2020412.9700000002</v>
      </c>
      <c r="J50" s="17">
        <v>0</v>
      </c>
      <c r="K50" s="17">
        <v>0</v>
      </c>
      <c r="L50" s="17">
        <v>0</v>
      </c>
      <c r="M50" s="12">
        <v>2288829.0300000003</v>
      </c>
      <c r="N50" s="16">
        <v>616.98</v>
      </c>
      <c r="O50" s="17">
        <v>922499.07</v>
      </c>
      <c r="P50" s="17">
        <v>0</v>
      </c>
      <c r="Q50" s="17">
        <v>0</v>
      </c>
      <c r="R50" s="17">
        <v>0</v>
      </c>
      <c r="S50" s="12">
        <v>923116.04999999993</v>
      </c>
      <c r="T50" s="16">
        <v>0</v>
      </c>
      <c r="U50" s="17">
        <v>0</v>
      </c>
      <c r="V50" s="17">
        <v>0</v>
      </c>
      <c r="W50" s="17">
        <v>0</v>
      </c>
      <c r="X50" s="17">
        <v>0</v>
      </c>
      <c r="Y50" s="12">
        <v>0</v>
      </c>
      <c r="Z50" s="16">
        <v>166663.04999999999</v>
      </c>
      <c r="AA50" s="17">
        <v>21164.46</v>
      </c>
      <c r="AB50" s="17">
        <v>0</v>
      </c>
      <c r="AC50" s="17">
        <v>0</v>
      </c>
      <c r="AD50" s="17">
        <v>250</v>
      </c>
      <c r="AE50" s="12">
        <v>188077.50999999998</v>
      </c>
    </row>
    <row r="51" spans="1:31" x14ac:dyDescent="0.3">
      <c r="A51" s="4" t="s">
        <v>41</v>
      </c>
      <c r="B51" s="92">
        <v>424719</v>
      </c>
      <c r="C51" s="87">
        <v>8953033</v>
      </c>
      <c r="D51" s="87">
        <v>1027030</v>
      </c>
      <c r="E51" s="87">
        <v>115835</v>
      </c>
      <c r="F51" s="87">
        <v>0</v>
      </c>
      <c r="G51" s="93">
        <v>10520617</v>
      </c>
      <c r="H51" s="16">
        <v>128987</v>
      </c>
      <c r="I51" s="17">
        <v>4969212</v>
      </c>
      <c r="J51" s="17">
        <v>0</v>
      </c>
      <c r="K51" s="17">
        <v>0</v>
      </c>
      <c r="L51" s="17">
        <v>0</v>
      </c>
      <c r="M51" s="12">
        <v>5098199</v>
      </c>
      <c r="N51" s="16">
        <v>177966</v>
      </c>
      <c r="O51" s="17">
        <v>3823334</v>
      </c>
      <c r="P51" s="17">
        <v>101574</v>
      </c>
      <c r="Q51" s="17">
        <v>15107</v>
      </c>
      <c r="R51" s="17">
        <v>0</v>
      </c>
      <c r="S51" s="12">
        <v>4117981</v>
      </c>
      <c r="T51" s="16">
        <v>0</v>
      </c>
      <c r="U51" s="17">
        <v>0</v>
      </c>
      <c r="V51" s="17">
        <v>0</v>
      </c>
      <c r="W51" s="17">
        <v>0</v>
      </c>
      <c r="X51" s="17">
        <v>0</v>
      </c>
      <c r="Y51" s="12">
        <v>0</v>
      </c>
      <c r="Z51" s="16">
        <v>117766</v>
      </c>
      <c r="AA51" s="17">
        <v>160487</v>
      </c>
      <c r="AB51" s="17">
        <v>925456</v>
      </c>
      <c r="AC51" s="17">
        <v>100728</v>
      </c>
      <c r="AD51" s="17">
        <v>0</v>
      </c>
      <c r="AE51" s="12">
        <v>1304437</v>
      </c>
    </row>
    <row r="52" spans="1:31" x14ac:dyDescent="0.3">
      <c r="A52" s="4" t="s">
        <v>42</v>
      </c>
      <c r="B52" s="92">
        <v>1271297.881000441</v>
      </c>
      <c r="C52" s="87">
        <v>15888061.850674272</v>
      </c>
      <c r="D52" s="87">
        <v>0</v>
      </c>
      <c r="E52" s="87">
        <v>0</v>
      </c>
      <c r="F52" s="87">
        <v>0</v>
      </c>
      <c r="G52" s="93">
        <v>17159359.731674712</v>
      </c>
      <c r="H52" s="16">
        <v>222862.96076866041</v>
      </c>
      <c r="I52" s="17">
        <v>9556890.6900000013</v>
      </c>
      <c r="J52" s="17">
        <v>0</v>
      </c>
      <c r="K52" s="17">
        <v>0</v>
      </c>
      <c r="L52" s="17">
        <v>0</v>
      </c>
      <c r="M52" s="12">
        <v>9779753.6507686619</v>
      </c>
      <c r="N52" s="16">
        <v>0</v>
      </c>
      <c r="O52" s="17">
        <v>5585667.2699999996</v>
      </c>
      <c r="P52" s="17">
        <v>0</v>
      </c>
      <c r="Q52" s="17">
        <v>0</v>
      </c>
      <c r="R52" s="17">
        <v>0</v>
      </c>
      <c r="S52" s="12">
        <v>5585667.2699999996</v>
      </c>
      <c r="T52" s="16">
        <v>0</v>
      </c>
      <c r="U52" s="17">
        <v>659048.82000000007</v>
      </c>
      <c r="V52" s="17">
        <v>0</v>
      </c>
      <c r="W52" s="17">
        <v>0</v>
      </c>
      <c r="X52" s="17">
        <v>0</v>
      </c>
      <c r="Y52" s="12">
        <v>659048.82000000007</v>
      </c>
      <c r="Z52" s="16">
        <v>1048434.9202317807</v>
      </c>
      <c r="AA52" s="17">
        <v>86455.070674270159</v>
      </c>
      <c r="AB52" s="17">
        <v>0</v>
      </c>
      <c r="AC52" s="17">
        <v>0</v>
      </c>
      <c r="AD52" s="17">
        <v>0</v>
      </c>
      <c r="AE52" s="12">
        <v>1134889.9909060509</v>
      </c>
    </row>
    <row r="53" spans="1:31" x14ac:dyDescent="0.3">
      <c r="A53" s="4" t="s">
        <v>43</v>
      </c>
      <c r="B53" s="92">
        <v>2450000</v>
      </c>
      <c r="C53" s="87">
        <v>47605000</v>
      </c>
      <c r="D53" s="87">
        <v>0</v>
      </c>
      <c r="E53" s="87">
        <v>0</v>
      </c>
      <c r="F53" s="87">
        <v>5479000</v>
      </c>
      <c r="G53" s="93">
        <v>55534000</v>
      </c>
      <c r="H53" s="16">
        <v>2450000</v>
      </c>
      <c r="I53" s="17">
        <v>47605000</v>
      </c>
      <c r="J53" s="17">
        <v>0</v>
      </c>
      <c r="K53" s="17">
        <v>0</v>
      </c>
      <c r="L53" s="17">
        <v>5479000</v>
      </c>
      <c r="M53" s="12">
        <v>55534000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3">
      <c r="A54" s="4" t="s">
        <v>262</v>
      </c>
      <c r="B54" s="92">
        <v>915271.65999999992</v>
      </c>
      <c r="C54" s="87">
        <v>29537021.020000003</v>
      </c>
      <c r="D54" s="87">
        <v>0</v>
      </c>
      <c r="E54" s="87">
        <v>0</v>
      </c>
      <c r="F54" s="87">
        <v>0</v>
      </c>
      <c r="G54" s="93">
        <v>30452292.680000003</v>
      </c>
      <c r="H54" s="16">
        <v>0</v>
      </c>
      <c r="I54" s="17">
        <v>10632705.139999999</v>
      </c>
      <c r="J54" s="17">
        <v>0</v>
      </c>
      <c r="K54" s="17">
        <v>0</v>
      </c>
      <c r="L54" s="17">
        <v>0</v>
      </c>
      <c r="M54" s="12">
        <v>10632705.139999999</v>
      </c>
      <c r="N54" s="16">
        <v>0</v>
      </c>
      <c r="O54" s="17">
        <v>18534838.990000002</v>
      </c>
      <c r="P54" s="17">
        <v>0</v>
      </c>
      <c r="Q54" s="17">
        <v>0</v>
      </c>
      <c r="R54" s="17">
        <v>0</v>
      </c>
      <c r="S54" s="12">
        <v>18534838.990000002</v>
      </c>
      <c r="T54" s="16">
        <v>0</v>
      </c>
      <c r="U54" s="17">
        <v>0</v>
      </c>
      <c r="V54" s="17">
        <v>0</v>
      </c>
      <c r="W54" s="17">
        <v>0</v>
      </c>
      <c r="X54" s="17">
        <v>0</v>
      </c>
      <c r="Y54" s="12">
        <v>0</v>
      </c>
      <c r="Z54" s="16">
        <v>915271.65999999992</v>
      </c>
      <c r="AA54" s="17">
        <v>369476.89</v>
      </c>
      <c r="AB54" s="17">
        <v>0</v>
      </c>
      <c r="AC54" s="17">
        <v>0</v>
      </c>
      <c r="AD54" s="17">
        <v>0</v>
      </c>
      <c r="AE54" s="12">
        <v>1284748.5499999998</v>
      </c>
    </row>
    <row r="55" spans="1:31" x14ac:dyDescent="0.3">
      <c r="A55" s="4" t="s">
        <v>324</v>
      </c>
      <c r="B55" s="92">
        <v>4676920.8827254251</v>
      </c>
      <c r="C55" s="87">
        <v>18813701.026455685</v>
      </c>
      <c r="D55" s="87">
        <v>943631.02119999984</v>
      </c>
      <c r="E55" s="87">
        <v>0</v>
      </c>
      <c r="F55" s="87">
        <v>0</v>
      </c>
      <c r="G55" s="93">
        <v>24434252.930381108</v>
      </c>
      <c r="H55" s="16">
        <v>1457291.7093199999</v>
      </c>
      <c r="I55" s="17">
        <v>7632163</v>
      </c>
      <c r="J55" s="17">
        <v>128028.75050000001</v>
      </c>
      <c r="K55" s="17">
        <v>0</v>
      </c>
      <c r="L55" s="17">
        <v>0</v>
      </c>
      <c r="M55" s="12">
        <v>9217483.4598199986</v>
      </c>
      <c r="N55" s="16">
        <v>1267729.6499999999</v>
      </c>
      <c r="O55" s="17">
        <v>7638662.1299999999</v>
      </c>
      <c r="P55" s="17">
        <v>27681.036599999999</v>
      </c>
      <c r="Q55" s="17">
        <v>0</v>
      </c>
      <c r="R55" s="17">
        <v>0</v>
      </c>
      <c r="S55" s="12">
        <v>8934072.8165999986</v>
      </c>
      <c r="T55" s="16">
        <v>48492.611999999994</v>
      </c>
      <c r="U55" s="17">
        <v>355612</v>
      </c>
      <c r="V55" s="17">
        <v>672.00149999999996</v>
      </c>
      <c r="W55" s="17">
        <v>0</v>
      </c>
      <c r="X55" s="17">
        <v>0</v>
      </c>
      <c r="Y55" s="12">
        <v>404776.61349999998</v>
      </c>
      <c r="Z55" s="16">
        <v>1903406.9114054246</v>
      </c>
      <c r="AA55" s="17">
        <v>3187263.8964556875</v>
      </c>
      <c r="AB55" s="17">
        <v>787249.23259999987</v>
      </c>
      <c r="AC55" s="17">
        <v>0</v>
      </c>
      <c r="AD55" s="17">
        <v>0</v>
      </c>
      <c r="AE55" s="12">
        <v>5877920.0404611118</v>
      </c>
    </row>
    <row r="56" spans="1:31" x14ac:dyDescent="0.3">
      <c r="A56" s="4" t="s">
        <v>44</v>
      </c>
      <c r="B56" s="92">
        <v>2624000</v>
      </c>
      <c r="C56" s="87">
        <v>15279000</v>
      </c>
      <c r="D56" s="87">
        <v>958000</v>
      </c>
      <c r="E56" s="87">
        <v>0</v>
      </c>
      <c r="F56" s="87">
        <v>1000</v>
      </c>
      <c r="G56" s="93">
        <v>18862000</v>
      </c>
      <c r="H56" s="16">
        <v>2073000</v>
      </c>
      <c r="I56" s="17">
        <v>6887000</v>
      </c>
      <c r="J56" s="17">
        <v>796000</v>
      </c>
      <c r="K56" s="17">
        <v>0</v>
      </c>
      <c r="L56" s="17">
        <v>1000</v>
      </c>
      <c r="M56" s="12">
        <v>9757000</v>
      </c>
      <c r="N56" s="16">
        <v>0</v>
      </c>
      <c r="O56" s="17">
        <v>6548000</v>
      </c>
      <c r="P56" s="17">
        <v>0</v>
      </c>
      <c r="Q56" s="17">
        <v>0</v>
      </c>
      <c r="R56" s="17">
        <v>0</v>
      </c>
      <c r="S56" s="12">
        <v>6548000</v>
      </c>
      <c r="T56" s="16">
        <v>551000</v>
      </c>
      <c r="U56" s="17">
        <v>1844000</v>
      </c>
      <c r="V56" s="17">
        <v>130000</v>
      </c>
      <c r="W56" s="17">
        <v>0</v>
      </c>
      <c r="X56" s="17">
        <v>0</v>
      </c>
      <c r="Y56" s="12">
        <v>2525000</v>
      </c>
      <c r="Z56" s="16">
        <v>0</v>
      </c>
      <c r="AA56" s="17">
        <v>0</v>
      </c>
      <c r="AB56" s="17">
        <v>32000</v>
      </c>
      <c r="AC56" s="17">
        <v>0</v>
      </c>
      <c r="AD56" s="17">
        <v>0</v>
      </c>
      <c r="AE56" s="12">
        <v>32000</v>
      </c>
    </row>
    <row r="57" spans="1:31" x14ac:dyDescent="0.3">
      <c r="A57" s="4" t="s">
        <v>45</v>
      </c>
      <c r="B57" s="92">
        <v>1278220.3</v>
      </c>
      <c r="C57" s="87">
        <v>5297370.83</v>
      </c>
      <c r="D57" s="87">
        <v>1247249.5699999998</v>
      </c>
      <c r="E57" s="87">
        <v>19607.39</v>
      </c>
      <c r="F57" s="87">
        <v>684264.53</v>
      </c>
      <c r="G57" s="93">
        <v>8526712.6199999992</v>
      </c>
      <c r="H57" s="16">
        <v>1037650.89</v>
      </c>
      <c r="I57" s="17">
        <v>4997163.42</v>
      </c>
      <c r="J57" s="17">
        <v>1019752.7</v>
      </c>
      <c r="K57" s="17">
        <v>19607.39</v>
      </c>
      <c r="L57" s="17">
        <v>681207.75</v>
      </c>
      <c r="M57" s="12">
        <v>7755382.1499999994</v>
      </c>
      <c r="N57" s="16">
        <v>0</v>
      </c>
      <c r="O57" s="17">
        <v>246421.59</v>
      </c>
      <c r="P57" s="17">
        <v>0</v>
      </c>
      <c r="Q57" s="17">
        <v>0</v>
      </c>
      <c r="R57" s="17">
        <v>0</v>
      </c>
      <c r="S57" s="12">
        <v>246421.59</v>
      </c>
      <c r="T57" s="16">
        <v>0</v>
      </c>
      <c r="U57" s="17">
        <v>0</v>
      </c>
      <c r="V57" s="17">
        <v>0</v>
      </c>
      <c r="W57" s="17">
        <v>0</v>
      </c>
      <c r="X57" s="17">
        <v>0</v>
      </c>
      <c r="Y57" s="12">
        <v>0</v>
      </c>
      <c r="Z57" s="16">
        <v>240569.41</v>
      </c>
      <c r="AA57" s="17">
        <v>53785.82</v>
      </c>
      <c r="AB57" s="17">
        <v>227496.87</v>
      </c>
      <c r="AC57" s="17">
        <v>0</v>
      </c>
      <c r="AD57" s="17">
        <v>3056.78</v>
      </c>
      <c r="AE57" s="12">
        <v>524908.88</v>
      </c>
    </row>
    <row r="58" spans="1:31" x14ac:dyDescent="0.3">
      <c r="A58" s="4" t="s">
        <v>46</v>
      </c>
      <c r="B58" s="92">
        <v>1446730</v>
      </c>
      <c r="C58" s="87">
        <v>4766350</v>
      </c>
      <c r="D58" s="87">
        <v>986255</v>
      </c>
      <c r="E58" s="87">
        <v>0</v>
      </c>
      <c r="F58" s="87">
        <v>6326</v>
      </c>
      <c r="G58" s="93">
        <v>7205661</v>
      </c>
      <c r="H58" s="16">
        <v>1088751</v>
      </c>
      <c r="I58" s="17">
        <v>1991389</v>
      </c>
      <c r="J58" s="17">
        <v>176863</v>
      </c>
      <c r="K58" s="17">
        <v>0</v>
      </c>
      <c r="L58" s="17">
        <v>1226</v>
      </c>
      <c r="M58" s="12">
        <v>3258229</v>
      </c>
      <c r="N58" s="16">
        <v>0</v>
      </c>
      <c r="O58" s="17">
        <v>2525071</v>
      </c>
      <c r="P58" s="17">
        <v>0</v>
      </c>
      <c r="Q58" s="17">
        <v>0</v>
      </c>
      <c r="R58" s="17">
        <v>5100</v>
      </c>
      <c r="S58" s="12">
        <v>2530171</v>
      </c>
      <c r="T58" s="16">
        <v>0</v>
      </c>
      <c r="U58" s="17">
        <v>0</v>
      </c>
      <c r="V58" s="17">
        <v>0</v>
      </c>
      <c r="W58" s="17">
        <v>0</v>
      </c>
      <c r="X58" s="17">
        <v>0</v>
      </c>
      <c r="Y58" s="12">
        <v>0</v>
      </c>
      <c r="Z58" s="16">
        <v>357979</v>
      </c>
      <c r="AA58" s="17">
        <v>249890</v>
      </c>
      <c r="AB58" s="17">
        <v>809392</v>
      </c>
      <c r="AC58" s="17">
        <v>0</v>
      </c>
      <c r="AD58" s="17">
        <v>0</v>
      </c>
      <c r="AE58" s="12">
        <v>1417261</v>
      </c>
    </row>
    <row r="59" spans="1:31" x14ac:dyDescent="0.3">
      <c r="A59" s="4" t="s">
        <v>47</v>
      </c>
      <c r="B59" s="92">
        <v>2345152</v>
      </c>
      <c r="C59" s="87">
        <v>23676552</v>
      </c>
      <c r="D59" s="87">
        <v>1293776</v>
      </c>
      <c r="E59" s="87">
        <v>0</v>
      </c>
      <c r="F59" s="87">
        <v>2327998</v>
      </c>
      <c r="G59" s="93">
        <v>29643478</v>
      </c>
      <c r="H59" s="16">
        <v>1571391</v>
      </c>
      <c r="I59" s="17">
        <v>18480702</v>
      </c>
      <c r="J59" s="17">
        <v>396017</v>
      </c>
      <c r="K59" s="17">
        <v>0</v>
      </c>
      <c r="L59" s="17">
        <v>885542</v>
      </c>
      <c r="M59" s="12">
        <v>21333652</v>
      </c>
      <c r="N59" s="16">
        <v>0</v>
      </c>
      <c r="O59" s="17">
        <v>3267374</v>
      </c>
      <c r="P59" s="17">
        <v>61995</v>
      </c>
      <c r="Q59" s="17">
        <v>0</v>
      </c>
      <c r="R59" s="17">
        <v>10344</v>
      </c>
      <c r="S59" s="12">
        <v>3339713</v>
      </c>
      <c r="T59" s="16">
        <v>0</v>
      </c>
      <c r="U59" s="17">
        <v>1360243</v>
      </c>
      <c r="V59" s="17">
        <v>25728</v>
      </c>
      <c r="W59" s="17">
        <v>0</v>
      </c>
      <c r="X59" s="17">
        <v>0</v>
      </c>
      <c r="Y59" s="12">
        <v>1385971</v>
      </c>
      <c r="Z59" s="16">
        <v>773761</v>
      </c>
      <c r="AA59" s="17">
        <v>568233</v>
      </c>
      <c r="AB59" s="17">
        <v>810036</v>
      </c>
      <c r="AC59" s="17">
        <v>0</v>
      </c>
      <c r="AD59" s="17">
        <v>1432112</v>
      </c>
      <c r="AE59" s="12">
        <v>3584142</v>
      </c>
    </row>
    <row r="60" spans="1:31" x14ac:dyDescent="0.3">
      <c r="A60" s="4" t="s">
        <v>48</v>
      </c>
      <c r="B60" s="92">
        <v>2205296.6890000026</v>
      </c>
      <c r="C60" s="87">
        <v>17253940.903000005</v>
      </c>
      <c r="D60" s="87">
        <v>1490945.67</v>
      </c>
      <c r="E60" s="87">
        <v>0</v>
      </c>
      <c r="F60" s="87">
        <v>489106.42299999984</v>
      </c>
      <c r="G60" s="93">
        <v>21439289.685000002</v>
      </c>
      <c r="H60" s="16">
        <v>918427.67000000214</v>
      </c>
      <c r="I60" s="17">
        <v>8163971.9000000004</v>
      </c>
      <c r="J60" s="17">
        <v>16282.54</v>
      </c>
      <c r="K60" s="17">
        <v>0</v>
      </c>
      <c r="L60" s="17">
        <v>328655.99999999977</v>
      </c>
      <c r="M60" s="12">
        <v>9427338.1100000013</v>
      </c>
      <c r="N60" s="16">
        <v>48400.839999999975</v>
      </c>
      <c r="O60" s="17">
        <v>7133526.1400000025</v>
      </c>
      <c r="P60" s="17">
        <v>0</v>
      </c>
      <c r="Q60" s="17">
        <v>0</v>
      </c>
      <c r="R60" s="17">
        <v>70755.980000000025</v>
      </c>
      <c r="S60" s="12">
        <v>7252682.9600000028</v>
      </c>
      <c r="T60" s="16">
        <v>0</v>
      </c>
      <c r="U60" s="17">
        <v>0</v>
      </c>
      <c r="V60" s="17">
        <v>0</v>
      </c>
      <c r="W60" s="17">
        <v>0</v>
      </c>
      <c r="X60" s="17">
        <v>0</v>
      </c>
      <c r="Y60" s="12">
        <v>0</v>
      </c>
      <c r="Z60" s="16">
        <v>1238468.1790000005</v>
      </c>
      <c r="AA60" s="17">
        <v>1956442.8629999999</v>
      </c>
      <c r="AB60" s="17">
        <v>1474663.13</v>
      </c>
      <c r="AC60" s="17">
        <v>0</v>
      </c>
      <c r="AD60" s="17">
        <v>89694.442999999999</v>
      </c>
      <c r="AE60" s="12">
        <v>4759268.6150000002</v>
      </c>
    </row>
    <row r="61" spans="1:31" x14ac:dyDescent="0.3">
      <c r="A61" s="4" t="s">
        <v>49</v>
      </c>
      <c r="B61" s="92">
        <v>460855.93000000005</v>
      </c>
      <c r="C61" s="87">
        <v>5699436.5699999994</v>
      </c>
      <c r="D61" s="87">
        <v>0</v>
      </c>
      <c r="E61" s="87">
        <v>0</v>
      </c>
      <c r="F61" s="87">
        <v>961.78</v>
      </c>
      <c r="G61" s="93">
        <v>6161254.2799999993</v>
      </c>
      <c r="H61" s="16">
        <v>188989.23</v>
      </c>
      <c r="I61" s="17">
        <v>3894224.09</v>
      </c>
      <c r="J61" s="17">
        <v>0</v>
      </c>
      <c r="K61" s="17">
        <v>0</v>
      </c>
      <c r="L61" s="17">
        <v>0</v>
      </c>
      <c r="M61" s="12">
        <v>4083213.32</v>
      </c>
      <c r="N61" s="16">
        <v>0</v>
      </c>
      <c r="O61" s="17">
        <v>1316374.94</v>
      </c>
      <c r="P61" s="17">
        <v>0</v>
      </c>
      <c r="Q61" s="17">
        <v>0</v>
      </c>
      <c r="R61" s="17">
        <v>0</v>
      </c>
      <c r="S61" s="12">
        <v>1316374.94</v>
      </c>
      <c r="T61" s="16">
        <v>0</v>
      </c>
      <c r="U61" s="17">
        <v>0</v>
      </c>
      <c r="V61" s="17">
        <v>0</v>
      </c>
      <c r="W61" s="17">
        <v>0</v>
      </c>
      <c r="X61" s="17">
        <v>0</v>
      </c>
      <c r="Y61" s="12">
        <v>0</v>
      </c>
      <c r="Z61" s="16">
        <v>271866.7</v>
      </c>
      <c r="AA61" s="17">
        <v>488837.54</v>
      </c>
      <c r="AB61" s="17">
        <v>0</v>
      </c>
      <c r="AC61" s="17">
        <v>0</v>
      </c>
      <c r="AD61" s="17">
        <v>961.78</v>
      </c>
      <c r="AE61" s="12">
        <v>761666.02</v>
      </c>
    </row>
    <row r="62" spans="1:31" x14ac:dyDescent="0.3">
      <c r="A62" s="4" t="s">
        <v>50</v>
      </c>
      <c r="B62" s="92">
        <v>1747188</v>
      </c>
      <c r="C62" s="87">
        <v>40318150</v>
      </c>
      <c r="D62" s="87">
        <v>1434000</v>
      </c>
      <c r="E62" s="87">
        <v>0</v>
      </c>
      <c r="F62" s="87">
        <v>6476</v>
      </c>
      <c r="G62" s="93">
        <v>43505814</v>
      </c>
      <c r="H62" s="16">
        <v>3793</v>
      </c>
      <c r="I62" s="17">
        <v>24540100</v>
      </c>
      <c r="J62" s="17">
        <v>0</v>
      </c>
      <c r="K62" s="17">
        <v>0</v>
      </c>
      <c r="L62" s="17">
        <v>1547</v>
      </c>
      <c r="M62" s="12">
        <v>24545440</v>
      </c>
      <c r="N62" s="16">
        <v>0</v>
      </c>
      <c r="O62" s="17">
        <v>14301963</v>
      </c>
      <c r="P62" s="17">
        <v>0</v>
      </c>
      <c r="Q62" s="17">
        <v>0</v>
      </c>
      <c r="R62" s="17">
        <v>0</v>
      </c>
      <c r="S62" s="12">
        <v>14301963</v>
      </c>
      <c r="T62" s="16">
        <v>0</v>
      </c>
      <c r="U62" s="17">
        <v>0</v>
      </c>
      <c r="V62" s="17">
        <v>0</v>
      </c>
      <c r="W62" s="17">
        <v>0</v>
      </c>
      <c r="X62" s="17">
        <v>0</v>
      </c>
      <c r="Y62" s="12">
        <v>0</v>
      </c>
      <c r="Z62" s="16">
        <v>1743395</v>
      </c>
      <c r="AA62" s="17">
        <v>1476087</v>
      </c>
      <c r="AB62" s="17">
        <v>1434000</v>
      </c>
      <c r="AC62" s="17">
        <v>0</v>
      </c>
      <c r="AD62" s="17">
        <v>4929</v>
      </c>
      <c r="AE62" s="12">
        <v>4658411</v>
      </c>
    </row>
    <row r="63" spans="1:31" x14ac:dyDescent="0.3">
      <c r="A63" s="4" t="s">
        <v>51</v>
      </c>
      <c r="B63" s="92">
        <v>398242</v>
      </c>
      <c r="C63" s="87">
        <v>2826880</v>
      </c>
      <c r="D63" s="87">
        <v>69643</v>
      </c>
      <c r="E63" s="87">
        <v>75336</v>
      </c>
      <c r="F63" s="87">
        <v>48247</v>
      </c>
      <c r="G63" s="93">
        <v>3418348</v>
      </c>
      <c r="H63" s="16">
        <v>281799</v>
      </c>
      <c r="I63" s="17">
        <v>2631132</v>
      </c>
      <c r="J63" s="17">
        <v>69643</v>
      </c>
      <c r="K63" s="17">
        <v>75336</v>
      </c>
      <c r="L63" s="17">
        <v>48247</v>
      </c>
      <c r="M63" s="12">
        <v>3106157</v>
      </c>
      <c r="N63" s="16">
        <v>0</v>
      </c>
      <c r="O63" s="17">
        <v>157287</v>
      </c>
      <c r="P63" s="17">
        <v>0</v>
      </c>
      <c r="Q63" s="17">
        <v>0</v>
      </c>
      <c r="R63" s="17">
        <v>0</v>
      </c>
      <c r="S63" s="12">
        <v>157287</v>
      </c>
      <c r="T63" s="16">
        <v>0</v>
      </c>
      <c r="U63" s="17">
        <v>0</v>
      </c>
      <c r="V63" s="17">
        <v>0</v>
      </c>
      <c r="W63" s="17">
        <v>0</v>
      </c>
      <c r="X63" s="17">
        <v>0</v>
      </c>
      <c r="Y63" s="12">
        <v>0</v>
      </c>
      <c r="Z63" s="16">
        <v>116443</v>
      </c>
      <c r="AA63" s="17">
        <v>38461</v>
      </c>
      <c r="AB63" s="17">
        <v>0</v>
      </c>
      <c r="AC63" s="17">
        <v>0</v>
      </c>
      <c r="AD63" s="17">
        <v>0</v>
      </c>
      <c r="AE63" s="12">
        <v>154904</v>
      </c>
    </row>
    <row r="64" spans="1:31" x14ac:dyDescent="0.3">
      <c r="A64" s="4" t="s">
        <v>52</v>
      </c>
      <c r="B64" s="92">
        <v>768861</v>
      </c>
      <c r="C64" s="87">
        <v>3006041</v>
      </c>
      <c r="D64" s="87">
        <v>246317</v>
      </c>
      <c r="E64" s="87">
        <v>0</v>
      </c>
      <c r="F64" s="87">
        <v>0</v>
      </c>
      <c r="G64" s="93">
        <v>4021219</v>
      </c>
      <c r="H64" s="16">
        <v>500993</v>
      </c>
      <c r="I64" s="17">
        <v>2436058</v>
      </c>
      <c r="J64" s="17">
        <v>246317</v>
      </c>
      <c r="K64" s="17">
        <v>0</v>
      </c>
      <c r="L64" s="17">
        <v>0</v>
      </c>
      <c r="M64" s="12">
        <v>3183368</v>
      </c>
      <c r="N64" s="16">
        <v>88410</v>
      </c>
      <c r="O64" s="17">
        <v>429892</v>
      </c>
      <c r="P64" s="17">
        <v>0</v>
      </c>
      <c r="Q64" s="17">
        <v>0</v>
      </c>
      <c r="R64" s="17">
        <v>0</v>
      </c>
      <c r="S64" s="12">
        <v>518302</v>
      </c>
      <c r="T64" s="16">
        <v>0</v>
      </c>
      <c r="U64" s="17">
        <v>0</v>
      </c>
      <c r="V64" s="17">
        <v>0</v>
      </c>
      <c r="W64" s="17">
        <v>0</v>
      </c>
      <c r="X64" s="17">
        <v>0</v>
      </c>
      <c r="Y64" s="12">
        <v>0</v>
      </c>
      <c r="Z64" s="16">
        <v>179458</v>
      </c>
      <c r="AA64" s="17">
        <v>140091</v>
      </c>
      <c r="AB64" s="17">
        <v>0</v>
      </c>
      <c r="AC64" s="17">
        <v>0</v>
      </c>
      <c r="AD64" s="17">
        <v>0</v>
      </c>
      <c r="AE64" s="12">
        <v>319549</v>
      </c>
    </row>
    <row r="65" spans="1:31" x14ac:dyDescent="0.3">
      <c r="A65" s="4" t="s">
        <v>53</v>
      </c>
      <c r="B65" s="92">
        <v>1002251.9865373301</v>
      </c>
      <c r="C65" s="87">
        <v>2950146.7363359327</v>
      </c>
      <c r="D65" s="87">
        <v>613029.29698432959</v>
      </c>
      <c r="E65" s="87">
        <v>0</v>
      </c>
      <c r="F65" s="87">
        <v>79024</v>
      </c>
      <c r="G65" s="93">
        <v>4644452.0198575929</v>
      </c>
      <c r="H65" s="16">
        <v>655649.98653733009</v>
      </c>
      <c r="I65" s="17">
        <v>2039588.7363359327</v>
      </c>
      <c r="J65" s="17">
        <v>613029.29698432959</v>
      </c>
      <c r="K65" s="17">
        <v>0</v>
      </c>
      <c r="L65" s="17">
        <v>55611</v>
      </c>
      <c r="M65" s="12">
        <v>3363879.0198575929</v>
      </c>
      <c r="N65" s="16">
        <v>0</v>
      </c>
      <c r="O65" s="17">
        <v>787264</v>
      </c>
      <c r="P65" s="17">
        <v>0</v>
      </c>
      <c r="Q65" s="17">
        <v>0</v>
      </c>
      <c r="R65" s="17">
        <v>5281</v>
      </c>
      <c r="S65" s="12">
        <v>792545</v>
      </c>
      <c r="T65" s="16">
        <v>0</v>
      </c>
      <c r="U65" s="17">
        <v>29243</v>
      </c>
      <c r="V65" s="17">
        <v>0</v>
      </c>
      <c r="W65" s="17">
        <v>0</v>
      </c>
      <c r="X65" s="17">
        <v>18132</v>
      </c>
      <c r="Y65" s="12">
        <v>47375</v>
      </c>
      <c r="Z65" s="16">
        <v>346602</v>
      </c>
      <c r="AA65" s="17">
        <v>94051</v>
      </c>
      <c r="AB65" s="17">
        <v>0</v>
      </c>
      <c r="AC65" s="17">
        <v>0</v>
      </c>
      <c r="AD65" s="17">
        <v>0</v>
      </c>
      <c r="AE65" s="12">
        <v>440653</v>
      </c>
    </row>
    <row r="66" spans="1:31" x14ac:dyDescent="0.3">
      <c r="A66" s="4" t="s">
        <v>54</v>
      </c>
      <c r="B66" s="92">
        <v>857000</v>
      </c>
      <c r="C66" s="87">
        <v>8945000</v>
      </c>
      <c r="D66" s="87">
        <v>0</v>
      </c>
      <c r="E66" s="87">
        <v>0</v>
      </c>
      <c r="F66" s="87">
        <v>45000</v>
      </c>
      <c r="G66" s="93">
        <v>9847000</v>
      </c>
      <c r="H66" s="16">
        <v>0</v>
      </c>
      <c r="I66" s="17">
        <v>2883000</v>
      </c>
      <c r="J66" s="17">
        <v>0</v>
      </c>
      <c r="K66" s="17">
        <v>0</v>
      </c>
      <c r="L66" s="17">
        <v>0</v>
      </c>
      <c r="M66" s="12">
        <v>2883000</v>
      </c>
      <c r="N66" s="16">
        <v>337000</v>
      </c>
      <c r="O66" s="17">
        <v>5611000</v>
      </c>
      <c r="P66" s="17">
        <v>0</v>
      </c>
      <c r="Q66" s="17">
        <v>0</v>
      </c>
      <c r="R66" s="17">
        <v>2000</v>
      </c>
      <c r="S66" s="12">
        <v>5950000</v>
      </c>
      <c r="T66" s="16">
        <v>0</v>
      </c>
      <c r="U66" s="17">
        <v>0</v>
      </c>
      <c r="V66" s="17">
        <v>0</v>
      </c>
      <c r="W66" s="17">
        <v>0</v>
      </c>
      <c r="X66" s="17">
        <v>0</v>
      </c>
      <c r="Y66" s="12">
        <v>0</v>
      </c>
      <c r="Z66" s="16">
        <v>520000</v>
      </c>
      <c r="AA66" s="17">
        <v>451000</v>
      </c>
      <c r="AB66" s="17">
        <v>0</v>
      </c>
      <c r="AC66" s="17">
        <v>0</v>
      </c>
      <c r="AD66" s="17">
        <v>43000</v>
      </c>
      <c r="AE66" s="12">
        <v>1014000</v>
      </c>
    </row>
    <row r="67" spans="1:31" x14ac:dyDescent="0.3">
      <c r="A67" s="4" t="s">
        <v>55</v>
      </c>
      <c r="B67" s="92">
        <v>111351.25</v>
      </c>
      <c r="C67" s="87">
        <v>1922076.3399999999</v>
      </c>
      <c r="D67" s="87">
        <v>9458.4600000000009</v>
      </c>
      <c r="E67" s="87">
        <v>0</v>
      </c>
      <c r="F67" s="87">
        <v>960.23</v>
      </c>
      <c r="G67" s="93">
        <v>2043846.2800000003</v>
      </c>
      <c r="H67" s="16">
        <v>13271.81</v>
      </c>
      <c r="I67" s="17">
        <v>1700400.2</v>
      </c>
      <c r="J67" s="17">
        <v>7872.3600000000006</v>
      </c>
      <c r="K67" s="17">
        <v>0</v>
      </c>
      <c r="L67" s="17">
        <v>0</v>
      </c>
      <c r="M67" s="12">
        <v>1721544.37</v>
      </c>
      <c r="N67" s="16">
        <v>0</v>
      </c>
      <c r="O67" s="17">
        <v>0</v>
      </c>
      <c r="P67" s="17">
        <v>1586.1000000000001</v>
      </c>
      <c r="Q67" s="17">
        <v>0</v>
      </c>
      <c r="R67" s="17">
        <v>0</v>
      </c>
      <c r="S67" s="12">
        <v>1586.1000000000001</v>
      </c>
      <c r="T67" s="16">
        <v>0</v>
      </c>
      <c r="U67" s="17">
        <v>0</v>
      </c>
      <c r="V67" s="17">
        <v>0</v>
      </c>
      <c r="W67" s="17">
        <v>0</v>
      </c>
      <c r="X67" s="17">
        <v>0</v>
      </c>
      <c r="Y67" s="12">
        <v>0</v>
      </c>
      <c r="Z67" s="16">
        <v>98079.44</v>
      </c>
      <c r="AA67" s="17">
        <v>221676.14</v>
      </c>
      <c r="AB67" s="17">
        <v>0</v>
      </c>
      <c r="AC67" s="17">
        <v>0</v>
      </c>
      <c r="AD67" s="17">
        <v>960.23</v>
      </c>
      <c r="AE67" s="12">
        <v>320715.81</v>
      </c>
    </row>
    <row r="68" spans="1:31" x14ac:dyDescent="0.3">
      <c r="A68" s="4" t="s">
        <v>56</v>
      </c>
      <c r="B68" s="92">
        <v>2506450.2200000002</v>
      </c>
      <c r="C68" s="87">
        <v>15222110.209999999</v>
      </c>
      <c r="D68" s="87">
        <v>319093.27</v>
      </c>
      <c r="E68" s="87">
        <v>0</v>
      </c>
      <c r="F68" s="87">
        <v>14393.72</v>
      </c>
      <c r="G68" s="93">
        <v>18062047.419999998</v>
      </c>
      <c r="H68" s="16">
        <v>1801587.31</v>
      </c>
      <c r="I68" s="17">
        <v>8801428.6699999999</v>
      </c>
      <c r="J68" s="17">
        <v>0</v>
      </c>
      <c r="K68" s="17">
        <v>0</v>
      </c>
      <c r="L68" s="17">
        <v>14281.72</v>
      </c>
      <c r="M68" s="12">
        <v>10617297.700000001</v>
      </c>
      <c r="N68" s="16">
        <v>0</v>
      </c>
      <c r="O68" s="17">
        <v>6046537.5699999994</v>
      </c>
      <c r="P68" s="17">
        <v>0</v>
      </c>
      <c r="Q68" s="17">
        <v>0</v>
      </c>
      <c r="R68" s="17">
        <v>0</v>
      </c>
      <c r="S68" s="12">
        <v>6046537.5699999994</v>
      </c>
      <c r="T68" s="16">
        <v>0</v>
      </c>
      <c r="U68" s="17">
        <v>0</v>
      </c>
      <c r="V68" s="17">
        <v>0</v>
      </c>
      <c r="W68" s="17">
        <v>0</v>
      </c>
      <c r="X68" s="17">
        <v>0</v>
      </c>
      <c r="Y68" s="12">
        <v>0</v>
      </c>
      <c r="Z68" s="16">
        <v>704862.91</v>
      </c>
      <c r="AA68" s="17">
        <v>374143.97000000009</v>
      </c>
      <c r="AB68" s="17">
        <v>319093.27</v>
      </c>
      <c r="AC68" s="17">
        <v>0</v>
      </c>
      <c r="AD68" s="17">
        <v>112</v>
      </c>
      <c r="AE68" s="12">
        <v>1398212.1500000001</v>
      </c>
    </row>
    <row r="69" spans="1:31" x14ac:dyDescent="0.3">
      <c r="A69" s="4" t="s">
        <v>57</v>
      </c>
      <c r="B69" s="92">
        <v>61669.770000000004</v>
      </c>
      <c r="C69" s="87">
        <v>1665714.8399999996</v>
      </c>
      <c r="D69" s="87">
        <v>0</v>
      </c>
      <c r="E69" s="87">
        <v>0</v>
      </c>
      <c r="F69" s="87">
        <v>4229.28</v>
      </c>
      <c r="G69" s="93">
        <v>1731613.8899999997</v>
      </c>
      <c r="H69" s="16">
        <v>61669.770000000004</v>
      </c>
      <c r="I69" s="17">
        <v>1372617.8699999996</v>
      </c>
      <c r="J69" s="17">
        <v>0</v>
      </c>
      <c r="K69" s="17">
        <v>0</v>
      </c>
      <c r="L69" s="17">
        <v>4229.28</v>
      </c>
      <c r="M69" s="12">
        <v>1438516.9199999997</v>
      </c>
      <c r="N69" s="16">
        <v>0</v>
      </c>
      <c r="O69" s="17">
        <v>275613.40999999997</v>
      </c>
      <c r="P69" s="17">
        <v>0</v>
      </c>
      <c r="Q69" s="17">
        <v>0</v>
      </c>
      <c r="R69" s="17">
        <v>0</v>
      </c>
      <c r="S69" s="12">
        <v>275613.40999999997</v>
      </c>
      <c r="T69" s="16">
        <v>0</v>
      </c>
      <c r="U69" s="17">
        <v>0</v>
      </c>
      <c r="V69" s="17">
        <v>0</v>
      </c>
      <c r="W69" s="17">
        <v>0</v>
      </c>
      <c r="X69" s="17">
        <v>0</v>
      </c>
      <c r="Y69" s="12">
        <v>0</v>
      </c>
      <c r="Z69" s="16">
        <v>0</v>
      </c>
      <c r="AA69" s="17">
        <v>17483.559999999998</v>
      </c>
      <c r="AB69" s="17">
        <v>0</v>
      </c>
      <c r="AC69" s="17">
        <v>0</v>
      </c>
      <c r="AD69" s="17">
        <v>0</v>
      </c>
      <c r="AE69" s="12">
        <v>17483.559999999998</v>
      </c>
    </row>
    <row r="70" spans="1:31" x14ac:dyDescent="0.3">
      <c r="A70" s="4" t="s">
        <v>58</v>
      </c>
      <c r="B70" s="92">
        <v>11281.680472617296</v>
      </c>
      <c r="C70" s="87">
        <v>1113179.0624999998</v>
      </c>
      <c r="D70" s="87">
        <v>20712.661499990798</v>
      </c>
      <c r="E70" s="87">
        <v>0</v>
      </c>
      <c r="F70" s="87">
        <v>616.84900000000005</v>
      </c>
      <c r="G70" s="93">
        <v>1145790.253472608</v>
      </c>
      <c r="H70" s="16">
        <v>11281.680472617296</v>
      </c>
      <c r="I70" s="17">
        <v>785816.78249999986</v>
      </c>
      <c r="J70" s="17">
        <v>20712.661499990798</v>
      </c>
      <c r="K70" s="17">
        <v>0</v>
      </c>
      <c r="L70" s="17">
        <v>616.84900000000005</v>
      </c>
      <c r="M70" s="12">
        <v>818427.97347260802</v>
      </c>
      <c r="N70" s="16">
        <v>0</v>
      </c>
      <c r="O70" s="17">
        <v>327362.27999999997</v>
      </c>
      <c r="P70" s="17">
        <v>0</v>
      </c>
      <c r="Q70" s="17">
        <v>0</v>
      </c>
      <c r="R70" s="17">
        <v>0</v>
      </c>
      <c r="S70" s="12">
        <v>327362.27999999997</v>
      </c>
      <c r="T70" s="16">
        <v>0</v>
      </c>
      <c r="U70" s="17">
        <v>0</v>
      </c>
      <c r="V70" s="17">
        <v>0</v>
      </c>
      <c r="W70" s="17">
        <v>0</v>
      </c>
      <c r="X70" s="17">
        <v>0</v>
      </c>
      <c r="Y70" s="12">
        <v>0</v>
      </c>
      <c r="Z70" s="16">
        <v>0</v>
      </c>
      <c r="AA70" s="17">
        <v>0</v>
      </c>
      <c r="AB70" s="17">
        <v>0</v>
      </c>
      <c r="AC70" s="17">
        <v>0</v>
      </c>
      <c r="AD70" s="17">
        <v>0</v>
      </c>
      <c r="AE70" s="12">
        <v>0</v>
      </c>
    </row>
    <row r="71" spans="1:31" x14ac:dyDescent="0.3">
      <c r="A71" s="4" t="s">
        <v>59</v>
      </c>
      <c r="B71" s="92">
        <v>328603</v>
      </c>
      <c r="C71" s="87">
        <v>6336801</v>
      </c>
      <c r="D71" s="87">
        <v>114532</v>
      </c>
      <c r="E71" s="87">
        <v>0</v>
      </c>
      <c r="F71" s="87">
        <v>5967</v>
      </c>
      <c r="G71" s="93">
        <v>6785903</v>
      </c>
      <c r="H71" s="16">
        <v>328603</v>
      </c>
      <c r="I71" s="17">
        <v>6336801</v>
      </c>
      <c r="J71" s="17">
        <v>114532</v>
      </c>
      <c r="K71" s="17">
        <v>0</v>
      </c>
      <c r="L71" s="17">
        <v>5967</v>
      </c>
      <c r="M71" s="12">
        <v>6785903</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3">
      <c r="A72" s="4" t="s">
        <v>60</v>
      </c>
      <c r="B72" s="92">
        <v>677152.82</v>
      </c>
      <c r="C72" s="87">
        <v>2566767.2800000003</v>
      </c>
      <c r="D72" s="87">
        <v>63608</v>
      </c>
      <c r="E72" s="87">
        <v>0</v>
      </c>
      <c r="F72" s="87">
        <v>964673.9</v>
      </c>
      <c r="G72" s="93">
        <v>4272202</v>
      </c>
      <c r="H72" s="16">
        <v>652838</v>
      </c>
      <c r="I72" s="17">
        <v>1210212.28</v>
      </c>
      <c r="J72" s="17">
        <v>44122</v>
      </c>
      <c r="K72" s="17">
        <v>0</v>
      </c>
      <c r="L72" s="17">
        <v>958996.72</v>
      </c>
      <c r="M72" s="12">
        <v>2866169</v>
      </c>
      <c r="N72" s="16">
        <v>0</v>
      </c>
      <c r="O72" s="17">
        <v>1158673</v>
      </c>
      <c r="P72" s="17">
        <v>0</v>
      </c>
      <c r="Q72" s="17">
        <v>0</v>
      </c>
      <c r="R72" s="17">
        <v>5574</v>
      </c>
      <c r="S72" s="12">
        <v>1164247</v>
      </c>
      <c r="T72" s="16">
        <v>0</v>
      </c>
      <c r="U72" s="17">
        <v>0</v>
      </c>
      <c r="V72" s="17">
        <v>0</v>
      </c>
      <c r="W72" s="17">
        <v>0</v>
      </c>
      <c r="X72" s="17">
        <v>0</v>
      </c>
      <c r="Y72" s="12">
        <v>0</v>
      </c>
      <c r="Z72" s="16">
        <v>24314.82</v>
      </c>
      <c r="AA72" s="17">
        <v>197882</v>
      </c>
      <c r="AB72" s="17">
        <v>19486</v>
      </c>
      <c r="AC72" s="17">
        <v>0</v>
      </c>
      <c r="AD72" s="17">
        <v>103.18</v>
      </c>
      <c r="AE72" s="12">
        <v>241786</v>
      </c>
    </row>
    <row r="73" spans="1:31" x14ac:dyDescent="0.3">
      <c r="A73" s="4" t="s">
        <v>61</v>
      </c>
      <c r="B73" s="92">
        <v>4793737.3899999997</v>
      </c>
      <c r="C73" s="87">
        <v>11550793.800000001</v>
      </c>
      <c r="D73" s="87">
        <v>0</v>
      </c>
      <c r="E73" s="87">
        <v>0</v>
      </c>
      <c r="F73" s="87">
        <v>977530.71</v>
      </c>
      <c r="G73" s="93">
        <v>17322061.899999999</v>
      </c>
      <c r="H73" s="16">
        <v>3322666.2399999998</v>
      </c>
      <c r="I73" s="17">
        <v>7674114.0199999996</v>
      </c>
      <c r="J73" s="17">
        <v>0</v>
      </c>
      <c r="K73" s="17">
        <v>0</v>
      </c>
      <c r="L73" s="17">
        <v>960885</v>
      </c>
      <c r="M73" s="12">
        <v>11957665.26</v>
      </c>
      <c r="N73" s="16">
        <v>88014.92</v>
      </c>
      <c r="O73" s="17">
        <v>3268195.22</v>
      </c>
      <c r="P73" s="17">
        <v>0</v>
      </c>
      <c r="Q73" s="17">
        <v>0</v>
      </c>
      <c r="R73" s="17">
        <v>0</v>
      </c>
      <c r="S73" s="12">
        <v>3356210.14</v>
      </c>
      <c r="T73" s="16">
        <v>0</v>
      </c>
      <c r="U73" s="17">
        <v>0</v>
      </c>
      <c r="V73" s="17">
        <v>0</v>
      </c>
      <c r="W73" s="17">
        <v>0</v>
      </c>
      <c r="X73" s="17">
        <v>0</v>
      </c>
      <c r="Y73" s="12">
        <v>0</v>
      </c>
      <c r="Z73" s="16">
        <v>1383056.23</v>
      </c>
      <c r="AA73" s="17">
        <v>608484.55999999994</v>
      </c>
      <c r="AB73" s="17">
        <v>0</v>
      </c>
      <c r="AC73" s="17">
        <v>0</v>
      </c>
      <c r="AD73" s="17">
        <v>16645.71</v>
      </c>
      <c r="AE73" s="12">
        <v>2008186.5</v>
      </c>
    </row>
    <row r="74" spans="1:31" x14ac:dyDescent="0.3">
      <c r="A74" s="4" t="s">
        <v>62</v>
      </c>
      <c r="B74" s="92">
        <v>403697.96</v>
      </c>
      <c r="C74" s="87">
        <v>3421221.9800000004</v>
      </c>
      <c r="D74" s="87">
        <v>6359.56</v>
      </c>
      <c r="E74" s="87">
        <v>0</v>
      </c>
      <c r="F74" s="87">
        <v>0</v>
      </c>
      <c r="G74" s="93">
        <v>3831279.5000000005</v>
      </c>
      <c r="H74" s="16">
        <v>403697.96</v>
      </c>
      <c r="I74" s="17">
        <v>3421221.9800000004</v>
      </c>
      <c r="J74" s="17">
        <v>6359.56</v>
      </c>
      <c r="K74" s="17">
        <v>0</v>
      </c>
      <c r="L74" s="17">
        <v>0</v>
      </c>
      <c r="M74" s="12">
        <v>3831279.5000000005</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row>
    <row r="75" spans="1:31" x14ac:dyDescent="0.3">
      <c r="A75" s="4" t="s">
        <v>63</v>
      </c>
      <c r="B75" s="92">
        <v>1020748.9799999994</v>
      </c>
      <c r="C75" s="87">
        <v>11142465.849999992</v>
      </c>
      <c r="D75" s="87">
        <v>4236229.29</v>
      </c>
      <c r="E75" s="87">
        <v>3108.03</v>
      </c>
      <c r="F75" s="87">
        <v>2947.9500000000021</v>
      </c>
      <c r="G75" s="93">
        <v>16405500.09999999</v>
      </c>
      <c r="H75" s="16">
        <v>450277.39999999944</v>
      </c>
      <c r="I75" s="17">
        <v>6783606.5099999923</v>
      </c>
      <c r="J75" s="17">
        <v>4236229.29</v>
      </c>
      <c r="K75" s="17">
        <v>3108.03</v>
      </c>
      <c r="L75" s="17">
        <v>93.360000000001747</v>
      </c>
      <c r="M75" s="12">
        <v>11473314.589999991</v>
      </c>
      <c r="N75" s="16">
        <v>0</v>
      </c>
      <c r="O75" s="17">
        <v>4223659.0999999996</v>
      </c>
      <c r="P75" s="17">
        <v>0</v>
      </c>
      <c r="Q75" s="17">
        <v>0</v>
      </c>
      <c r="R75" s="17">
        <v>0</v>
      </c>
      <c r="S75" s="12">
        <v>4223659.0999999996</v>
      </c>
      <c r="T75" s="16">
        <v>0</v>
      </c>
      <c r="U75" s="17">
        <v>0</v>
      </c>
      <c r="V75" s="17">
        <v>0</v>
      </c>
      <c r="W75" s="17">
        <v>0</v>
      </c>
      <c r="X75" s="17">
        <v>0</v>
      </c>
      <c r="Y75" s="12">
        <v>0</v>
      </c>
      <c r="Z75" s="16">
        <v>570471.57999999996</v>
      </c>
      <c r="AA75" s="17">
        <v>135200.24</v>
      </c>
      <c r="AB75" s="17">
        <v>0</v>
      </c>
      <c r="AC75" s="17">
        <v>0</v>
      </c>
      <c r="AD75" s="17">
        <v>2854.59</v>
      </c>
      <c r="AE75" s="12">
        <v>708526.40999999992</v>
      </c>
    </row>
    <row r="76" spans="1:31" x14ac:dyDescent="0.3">
      <c r="A76" s="4" t="s">
        <v>64</v>
      </c>
      <c r="B76" s="92">
        <v>574317</v>
      </c>
      <c r="C76" s="87">
        <v>3345399</v>
      </c>
      <c r="D76" s="87">
        <v>149226</v>
      </c>
      <c r="E76" s="87">
        <v>0</v>
      </c>
      <c r="F76" s="87">
        <v>-138111</v>
      </c>
      <c r="G76" s="93">
        <v>3930831</v>
      </c>
      <c r="H76" s="16">
        <v>549134</v>
      </c>
      <c r="I76" s="17">
        <v>3152517</v>
      </c>
      <c r="J76" s="17">
        <v>135645</v>
      </c>
      <c r="K76" s="17">
        <v>0</v>
      </c>
      <c r="L76" s="17">
        <v>-128498</v>
      </c>
      <c r="M76" s="12">
        <v>3708798</v>
      </c>
      <c r="N76" s="16">
        <v>0</v>
      </c>
      <c r="O76" s="17">
        <v>0</v>
      </c>
      <c r="P76" s="17">
        <v>0</v>
      </c>
      <c r="Q76" s="17">
        <v>0</v>
      </c>
      <c r="R76" s="17">
        <v>0</v>
      </c>
      <c r="S76" s="12">
        <v>0</v>
      </c>
      <c r="T76" s="16">
        <v>0</v>
      </c>
      <c r="U76" s="17">
        <v>0</v>
      </c>
      <c r="V76" s="17">
        <v>0</v>
      </c>
      <c r="W76" s="17">
        <v>0</v>
      </c>
      <c r="X76" s="17">
        <v>0</v>
      </c>
      <c r="Y76" s="12">
        <v>0</v>
      </c>
      <c r="Z76" s="16">
        <v>25183</v>
      </c>
      <c r="AA76" s="17">
        <v>192882</v>
      </c>
      <c r="AB76" s="17">
        <v>13581</v>
      </c>
      <c r="AC76" s="17">
        <v>0</v>
      </c>
      <c r="AD76" s="17">
        <v>-9613</v>
      </c>
      <c r="AE76" s="12">
        <v>222033</v>
      </c>
    </row>
    <row r="77" spans="1:31" x14ac:dyDescent="0.3">
      <c r="A77" s="4" t="s">
        <v>65</v>
      </c>
      <c r="B77" s="92">
        <v>362979</v>
      </c>
      <c r="C77" s="87">
        <v>620212</v>
      </c>
      <c r="D77" s="87">
        <v>348135</v>
      </c>
      <c r="E77" s="87">
        <v>708</v>
      </c>
      <c r="F77" s="87">
        <v>0</v>
      </c>
      <c r="G77" s="93">
        <v>1332034</v>
      </c>
      <c r="H77" s="16">
        <v>362979</v>
      </c>
      <c r="I77" s="17">
        <v>620212</v>
      </c>
      <c r="J77" s="17">
        <v>348135</v>
      </c>
      <c r="K77" s="17">
        <v>708</v>
      </c>
      <c r="L77" s="17">
        <v>0</v>
      </c>
      <c r="M77" s="12">
        <v>1332034</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3">
      <c r="A78" s="4" t="s">
        <v>66</v>
      </c>
      <c r="B78" s="92">
        <v>1359917.19</v>
      </c>
      <c r="C78" s="87">
        <v>2913257.65</v>
      </c>
      <c r="D78" s="87">
        <v>315</v>
      </c>
      <c r="E78" s="87">
        <v>0</v>
      </c>
      <c r="F78" s="87">
        <v>0</v>
      </c>
      <c r="G78" s="93">
        <v>4273489.84</v>
      </c>
      <c r="H78" s="16">
        <v>960036.78</v>
      </c>
      <c r="I78" s="17">
        <v>2889004.4</v>
      </c>
      <c r="J78" s="17">
        <v>0</v>
      </c>
      <c r="K78" s="17">
        <v>0</v>
      </c>
      <c r="L78" s="17">
        <v>0</v>
      </c>
      <c r="M78" s="12">
        <v>3849041.1799999997</v>
      </c>
      <c r="N78" s="16">
        <v>0</v>
      </c>
      <c r="O78" s="17">
        <v>0</v>
      </c>
      <c r="P78" s="17">
        <v>0</v>
      </c>
      <c r="Q78" s="17">
        <v>0</v>
      </c>
      <c r="R78" s="17">
        <v>0</v>
      </c>
      <c r="S78" s="12">
        <v>0</v>
      </c>
      <c r="T78" s="16">
        <v>0</v>
      </c>
      <c r="U78" s="17">
        <v>0</v>
      </c>
      <c r="V78" s="17">
        <v>0</v>
      </c>
      <c r="W78" s="17">
        <v>0</v>
      </c>
      <c r="X78" s="17">
        <v>0</v>
      </c>
      <c r="Y78" s="12">
        <v>0</v>
      </c>
      <c r="Z78" s="16">
        <v>399880.41</v>
      </c>
      <c r="AA78" s="17">
        <v>24253.25</v>
      </c>
      <c r="AB78" s="17">
        <v>315</v>
      </c>
      <c r="AC78" s="17">
        <v>0</v>
      </c>
      <c r="AD78" s="17">
        <v>0</v>
      </c>
      <c r="AE78" s="12">
        <v>424448.66</v>
      </c>
    </row>
    <row r="79" spans="1:31" x14ac:dyDescent="0.3">
      <c r="A79" s="4" t="s">
        <v>67</v>
      </c>
      <c r="B79" s="92">
        <v>124022</v>
      </c>
      <c r="C79" s="87">
        <v>4160061</v>
      </c>
      <c r="D79" s="87">
        <v>412172.56084528007</v>
      </c>
      <c r="E79" s="87">
        <v>0</v>
      </c>
      <c r="F79" s="87">
        <v>0</v>
      </c>
      <c r="G79" s="93">
        <v>4696255.5608452801</v>
      </c>
      <c r="H79" s="16">
        <v>415</v>
      </c>
      <c r="I79" s="17">
        <v>1557979</v>
      </c>
      <c r="J79" s="17">
        <v>173472.98278475099</v>
      </c>
      <c r="K79" s="17">
        <v>0</v>
      </c>
      <c r="L79" s="17">
        <v>0</v>
      </c>
      <c r="M79" s="12">
        <v>1731866.9827847509</v>
      </c>
      <c r="N79" s="16">
        <v>0</v>
      </c>
      <c r="O79" s="17">
        <v>693072</v>
      </c>
      <c r="P79" s="17">
        <v>125120.16033864538</v>
      </c>
      <c r="Q79" s="17">
        <v>0</v>
      </c>
      <c r="R79" s="17">
        <v>0</v>
      </c>
      <c r="S79" s="12">
        <v>818192.16033864534</v>
      </c>
      <c r="T79" s="16">
        <v>0</v>
      </c>
      <c r="U79" s="17">
        <v>0</v>
      </c>
      <c r="V79" s="17">
        <v>0</v>
      </c>
      <c r="W79" s="17">
        <v>0</v>
      </c>
      <c r="X79" s="17">
        <v>0</v>
      </c>
      <c r="Y79" s="12">
        <v>0</v>
      </c>
      <c r="Z79" s="16">
        <v>123607</v>
      </c>
      <c r="AA79" s="17">
        <v>1909010</v>
      </c>
      <c r="AB79" s="17">
        <v>113579.4177218837</v>
      </c>
      <c r="AC79" s="17">
        <v>0</v>
      </c>
      <c r="AD79" s="17">
        <v>0</v>
      </c>
      <c r="AE79" s="12">
        <v>2146196.4177218839</v>
      </c>
    </row>
    <row r="80" spans="1:31" x14ac:dyDescent="0.3">
      <c r="A80" s="4" t="s">
        <v>68</v>
      </c>
      <c r="B80" s="92">
        <v>782937.14800000004</v>
      </c>
      <c r="C80" s="87">
        <v>9362133.5529999994</v>
      </c>
      <c r="D80" s="87">
        <v>1517906.4700000002</v>
      </c>
      <c r="E80" s="87">
        <v>0</v>
      </c>
      <c r="F80" s="87">
        <v>0</v>
      </c>
      <c r="G80" s="93">
        <v>11662977.171</v>
      </c>
      <c r="H80" s="16">
        <v>465589.95000000007</v>
      </c>
      <c r="I80" s="17">
        <v>5337050.93</v>
      </c>
      <c r="J80" s="17">
        <v>1517906.4700000002</v>
      </c>
      <c r="K80" s="17">
        <v>0</v>
      </c>
      <c r="L80" s="17">
        <v>0</v>
      </c>
      <c r="M80" s="12">
        <v>7320547.3499999996</v>
      </c>
      <c r="N80" s="16">
        <v>0</v>
      </c>
      <c r="O80" s="17">
        <v>585429.19999999995</v>
      </c>
      <c r="P80" s="17">
        <v>0</v>
      </c>
      <c r="Q80" s="17">
        <v>0</v>
      </c>
      <c r="R80" s="17">
        <v>0</v>
      </c>
      <c r="S80" s="12">
        <v>585429.19999999995</v>
      </c>
      <c r="T80" s="16">
        <v>0</v>
      </c>
      <c r="U80" s="17">
        <v>0</v>
      </c>
      <c r="V80" s="17">
        <v>0</v>
      </c>
      <c r="W80" s="17">
        <v>0</v>
      </c>
      <c r="X80" s="17">
        <v>0</v>
      </c>
      <c r="Y80" s="12">
        <v>0</v>
      </c>
      <c r="Z80" s="16">
        <v>317347.19799999997</v>
      </c>
      <c r="AA80" s="17">
        <v>3439653.4230000004</v>
      </c>
      <c r="AB80" s="17">
        <v>0</v>
      </c>
      <c r="AC80" s="17">
        <v>0</v>
      </c>
      <c r="AD80" s="17">
        <v>0</v>
      </c>
      <c r="AE80" s="12">
        <v>3757000.6210000003</v>
      </c>
    </row>
    <row r="81" spans="1:31" x14ac:dyDescent="0.3">
      <c r="A81" s="4" t="s">
        <v>69</v>
      </c>
      <c r="B81" s="92">
        <v>218059.97</v>
      </c>
      <c r="C81" s="87">
        <v>850360.87</v>
      </c>
      <c r="D81" s="87">
        <v>33029.01</v>
      </c>
      <c r="E81" s="87">
        <v>0</v>
      </c>
      <c r="F81" s="87">
        <v>2000.69</v>
      </c>
      <c r="G81" s="93">
        <v>1103450.54</v>
      </c>
      <c r="H81" s="16">
        <v>218059.97</v>
      </c>
      <c r="I81" s="17">
        <v>850360.87</v>
      </c>
      <c r="J81" s="17">
        <v>33029.01</v>
      </c>
      <c r="K81" s="17">
        <v>0</v>
      </c>
      <c r="L81" s="17">
        <v>2000.69</v>
      </c>
      <c r="M81" s="12">
        <v>1103450.54</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3">
      <c r="A82" s="4" t="s">
        <v>70</v>
      </c>
      <c r="B82" s="92">
        <v>3343358</v>
      </c>
      <c r="C82" s="87">
        <v>27391769</v>
      </c>
      <c r="D82" s="87">
        <v>190280</v>
      </c>
      <c r="E82" s="87">
        <v>0</v>
      </c>
      <c r="F82" s="87">
        <v>263982</v>
      </c>
      <c r="G82" s="93">
        <v>31189389</v>
      </c>
      <c r="H82" s="16">
        <v>1039630</v>
      </c>
      <c r="I82" s="17">
        <v>14244363</v>
      </c>
      <c r="J82" s="17">
        <v>190280</v>
      </c>
      <c r="K82" s="17">
        <v>0</v>
      </c>
      <c r="L82" s="17">
        <v>222894</v>
      </c>
      <c r="M82" s="12">
        <v>15697167</v>
      </c>
      <c r="N82" s="16">
        <v>759066</v>
      </c>
      <c r="O82" s="17">
        <v>9433483</v>
      </c>
      <c r="P82" s="17">
        <v>0</v>
      </c>
      <c r="Q82" s="17">
        <v>0</v>
      </c>
      <c r="R82" s="17">
        <v>0</v>
      </c>
      <c r="S82" s="12">
        <v>10192549</v>
      </c>
      <c r="T82" s="16">
        <v>556232</v>
      </c>
      <c r="U82" s="17">
        <v>3485993</v>
      </c>
      <c r="V82" s="17">
        <v>0</v>
      </c>
      <c r="W82" s="17">
        <v>0</v>
      </c>
      <c r="X82" s="17">
        <v>0</v>
      </c>
      <c r="Y82" s="12">
        <v>4042225</v>
      </c>
      <c r="Z82" s="16">
        <v>988430</v>
      </c>
      <c r="AA82" s="17">
        <v>227930</v>
      </c>
      <c r="AB82" s="17">
        <v>0</v>
      </c>
      <c r="AC82" s="17">
        <v>0</v>
      </c>
      <c r="AD82" s="17">
        <v>41088</v>
      </c>
      <c r="AE82" s="12">
        <v>1257448</v>
      </c>
    </row>
    <row r="83" spans="1:31" x14ac:dyDescent="0.3">
      <c r="A83" s="4" t="s">
        <v>71</v>
      </c>
      <c r="B83" s="92">
        <v>1145292.6200000001</v>
      </c>
      <c r="C83" s="87">
        <v>26050162.180000003</v>
      </c>
      <c r="D83" s="87">
        <v>0</v>
      </c>
      <c r="E83" s="87">
        <v>0</v>
      </c>
      <c r="F83" s="87">
        <v>69983</v>
      </c>
      <c r="G83" s="93">
        <v>27265437.800000001</v>
      </c>
      <c r="H83" s="16">
        <v>971956.62</v>
      </c>
      <c r="I83" s="17">
        <v>12307966.5</v>
      </c>
      <c r="J83" s="17">
        <v>0</v>
      </c>
      <c r="K83" s="17">
        <v>0</v>
      </c>
      <c r="L83" s="17">
        <v>60000</v>
      </c>
      <c r="M83" s="12">
        <v>13339923.119999999</v>
      </c>
      <c r="N83" s="16">
        <v>0</v>
      </c>
      <c r="O83" s="17">
        <v>10652793.390000001</v>
      </c>
      <c r="P83" s="17">
        <v>0</v>
      </c>
      <c r="Q83" s="17">
        <v>0</v>
      </c>
      <c r="R83" s="17">
        <v>0</v>
      </c>
      <c r="S83" s="12">
        <v>10652793.390000001</v>
      </c>
      <c r="T83" s="16">
        <v>0</v>
      </c>
      <c r="U83" s="17">
        <v>1150586.8500000001</v>
      </c>
      <c r="V83" s="17">
        <v>0</v>
      </c>
      <c r="W83" s="17">
        <v>0</v>
      </c>
      <c r="X83" s="17">
        <v>0</v>
      </c>
      <c r="Y83" s="12">
        <v>1150586.8500000001</v>
      </c>
      <c r="Z83" s="16">
        <v>173336</v>
      </c>
      <c r="AA83" s="17">
        <v>1938815.44</v>
      </c>
      <c r="AB83" s="17">
        <v>0</v>
      </c>
      <c r="AC83" s="17">
        <v>0</v>
      </c>
      <c r="AD83" s="17">
        <v>9983</v>
      </c>
      <c r="AE83" s="12">
        <v>2122134.44</v>
      </c>
    </row>
    <row r="84" spans="1:31" x14ac:dyDescent="0.3">
      <c r="A84" s="4" t="s">
        <v>72</v>
      </c>
      <c r="B84" s="92">
        <v>1063034</v>
      </c>
      <c r="C84" s="87">
        <v>6772427</v>
      </c>
      <c r="D84" s="87">
        <v>0</v>
      </c>
      <c r="E84" s="87">
        <v>0</v>
      </c>
      <c r="F84" s="87">
        <v>492</v>
      </c>
      <c r="G84" s="93">
        <v>7835953</v>
      </c>
      <c r="H84" s="16">
        <v>441459</v>
      </c>
      <c r="I84" s="17">
        <v>359629</v>
      </c>
      <c r="J84" s="17">
        <v>0</v>
      </c>
      <c r="K84" s="17">
        <v>0</v>
      </c>
      <c r="L84" s="17">
        <v>0</v>
      </c>
      <c r="M84" s="12">
        <v>801088</v>
      </c>
      <c r="N84" s="16">
        <v>570455</v>
      </c>
      <c r="O84" s="17">
        <v>613843</v>
      </c>
      <c r="P84" s="17">
        <v>0</v>
      </c>
      <c r="Q84" s="17">
        <v>0</v>
      </c>
      <c r="R84" s="17">
        <v>0</v>
      </c>
      <c r="S84" s="12">
        <v>1184298</v>
      </c>
      <c r="T84" s="16">
        <v>0</v>
      </c>
      <c r="U84" s="17">
        <v>0</v>
      </c>
      <c r="V84" s="17">
        <v>0</v>
      </c>
      <c r="W84" s="17">
        <v>0</v>
      </c>
      <c r="X84" s="17">
        <v>0</v>
      </c>
      <c r="Y84" s="12">
        <v>0</v>
      </c>
      <c r="Z84" s="16">
        <v>51120</v>
      </c>
      <c r="AA84" s="17">
        <v>5798955</v>
      </c>
      <c r="AB84" s="17">
        <v>0</v>
      </c>
      <c r="AC84" s="17">
        <v>0</v>
      </c>
      <c r="AD84" s="17">
        <v>492</v>
      </c>
      <c r="AE84" s="12">
        <v>5850567</v>
      </c>
    </row>
    <row r="85" spans="1:31" x14ac:dyDescent="0.3">
      <c r="A85" s="4" t="s">
        <v>73</v>
      </c>
      <c r="B85" s="92">
        <v>7366344.5024692984</v>
      </c>
      <c r="C85" s="87">
        <v>82811458.30843991</v>
      </c>
      <c r="D85" s="87">
        <v>2796452.7553914837</v>
      </c>
      <c r="E85" s="87">
        <v>0</v>
      </c>
      <c r="F85" s="87">
        <v>738070.95246343839</v>
      </c>
      <c r="G85" s="93">
        <v>93712326.518764138</v>
      </c>
      <c r="H85" s="16">
        <v>6930279.9801296834</v>
      </c>
      <c r="I85" s="17">
        <v>79142026.070072785</v>
      </c>
      <c r="J85" s="17">
        <v>2768275.5466886279</v>
      </c>
      <c r="K85" s="17">
        <v>0</v>
      </c>
      <c r="L85" s="17">
        <v>738070.95246343839</v>
      </c>
      <c r="M85" s="12">
        <v>89578652.549354538</v>
      </c>
      <c r="N85" s="16">
        <v>0</v>
      </c>
      <c r="O85" s="17">
        <v>3468904.7596200695</v>
      </c>
      <c r="P85" s="17">
        <v>0</v>
      </c>
      <c r="Q85" s="17">
        <v>0</v>
      </c>
      <c r="R85" s="17">
        <v>0</v>
      </c>
      <c r="S85" s="12">
        <v>3468904.7596200695</v>
      </c>
      <c r="T85" s="16">
        <v>0</v>
      </c>
      <c r="U85" s="17">
        <v>0</v>
      </c>
      <c r="V85" s="17">
        <v>0</v>
      </c>
      <c r="W85" s="17">
        <v>0</v>
      </c>
      <c r="X85" s="17">
        <v>0</v>
      </c>
      <c r="Y85" s="12">
        <v>0</v>
      </c>
      <c r="Z85" s="16">
        <v>436064.52233961516</v>
      </c>
      <c r="AA85" s="17">
        <v>200527.47874705415</v>
      </c>
      <c r="AB85" s="17">
        <v>28177.208702855667</v>
      </c>
      <c r="AC85" s="17">
        <v>0</v>
      </c>
      <c r="AD85" s="17">
        <v>0</v>
      </c>
      <c r="AE85" s="12">
        <v>664769.2097895249</v>
      </c>
    </row>
    <row r="86" spans="1:31" x14ac:dyDescent="0.3">
      <c r="A86" s="4" t="s">
        <v>74</v>
      </c>
      <c r="B86" s="92">
        <v>2322259</v>
      </c>
      <c r="C86" s="87">
        <v>11844460</v>
      </c>
      <c r="D86" s="87">
        <v>79600</v>
      </c>
      <c r="E86" s="87">
        <v>0</v>
      </c>
      <c r="F86" s="87">
        <v>0</v>
      </c>
      <c r="G86" s="93">
        <v>14246319</v>
      </c>
      <c r="H86" s="16">
        <v>438256</v>
      </c>
      <c r="I86" s="17">
        <v>6798004</v>
      </c>
      <c r="J86" s="17">
        <v>79600</v>
      </c>
      <c r="K86" s="17">
        <v>0</v>
      </c>
      <c r="L86" s="17">
        <v>0</v>
      </c>
      <c r="M86" s="12">
        <v>7315860</v>
      </c>
      <c r="N86" s="16">
        <v>667842</v>
      </c>
      <c r="O86" s="17">
        <v>4492720</v>
      </c>
      <c r="P86" s="17">
        <v>0</v>
      </c>
      <c r="Q86" s="17">
        <v>0</v>
      </c>
      <c r="R86" s="17">
        <v>0</v>
      </c>
      <c r="S86" s="12">
        <v>5160562</v>
      </c>
      <c r="T86" s="16">
        <v>0</v>
      </c>
      <c r="U86" s="17">
        <v>0</v>
      </c>
      <c r="V86" s="17">
        <v>0</v>
      </c>
      <c r="W86" s="17">
        <v>0</v>
      </c>
      <c r="X86" s="17">
        <v>0</v>
      </c>
      <c r="Y86" s="12">
        <v>0</v>
      </c>
      <c r="Z86" s="16">
        <v>1216161</v>
      </c>
      <c r="AA86" s="17">
        <v>553736</v>
      </c>
      <c r="AB86" s="17">
        <v>0</v>
      </c>
      <c r="AC86" s="17">
        <v>0</v>
      </c>
      <c r="AD86" s="17">
        <v>0</v>
      </c>
      <c r="AE86" s="12">
        <v>1769897</v>
      </c>
    </row>
    <row r="87" spans="1:31" x14ac:dyDescent="0.3">
      <c r="A87" s="4" t="s">
        <v>75</v>
      </c>
      <c r="B87" s="92">
        <v>1075522.0499999998</v>
      </c>
      <c r="C87" s="87">
        <v>16804254.119999997</v>
      </c>
      <c r="D87" s="87">
        <v>0</v>
      </c>
      <c r="E87" s="87">
        <v>0</v>
      </c>
      <c r="F87" s="87">
        <v>62447.78</v>
      </c>
      <c r="G87" s="93">
        <v>17942223.949999999</v>
      </c>
      <c r="H87" s="16">
        <v>68252.47</v>
      </c>
      <c r="I87" s="17">
        <v>11130329.749999998</v>
      </c>
      <c r="J87" s="17">
        <v>0</v>
      </c>
      <c r="K87" s="17">
        <v>0</v>
      </c>
      <c r="L87" s="17">
        <v>57400</v>
      </c>
      <c r="M87" s="12">
        <v>11255982.219999999</v>
      </c>
      <c r="N87" s="16">
        <v>0</v>
      </c>
      <c r="O87" s="17">
        <v>3556040.33</v>
      </c>
      <c r="P87" s="17">
        <v>0</v>
      </c>
      <c r="Q87" s="17">
        <v>0</v>
      </c>
      <c r="R87" s="17">
        <v>5047.78</v>
      </c>
      <c r="S87" s="12">
        <v>3561088.11</v>
      </c>
      <c r="T87" s="16">
        <v>0</v>
      </c>
      <c r="U87" s="17">
        <v>0</v>
      </c>
      <c r="V87" s="17">
        <v>0</v>
      </c>
      <c r="W87" s="17">
        <v>0</v>
      </c>
      <c r="X87" s="17">
        <v>0</v>
      </c>
      <c r="Y87" s="12">
        <v>0</v>
      </c>
      <c r="Z87" s="16">
        <v>1007269.5799999997</v>
      </c>
      <c r="AA87" s="17">
        <v>2117884.04</v>
      </c>
      <c r="AB87" s="17">
        <v>0</v>
      </c>
      <c r="AC87" s="17">
        <v>0</v>
      </c>
      <c r="AD87" s="17">
        <v>0</v>
      </c>
      <c r="AE87" s="12">
        <v>3125153.6199999996</v>
      </c>
    </row>
    <row r="88" spans="1:31" x14ac:dyDescent="0.3">
      <c r="A88" s="4" t="s">
        <v>76</v>
      </c>
      <c r="B88" s="92">
        <v>285965.33</v>
      </c>
      <c r="C88" s="87">
        <v>1517519.66</v>
      </c>
      <c r="D88" s="87">
        <v>17395.2</v>
      </c>
      <c r="E88" s="87">
        <v>0</v>
      </c>
      <c r="F88" s="87">
        <v>6057.93</v>
      </c>
      <c r="G88" s="93">
        <v>1826938.1199999999</v>
      </c>
      <c r="H88" s="16">
        <v>285965.33</v>
      </c>
      <c r="I88" s="17">
        <v>1517519.66</v>
      </c>
      <c r="J88" s="17">
        <v>17395.2</v>
      </c>
      <c r="K88" s="17">
        <v>0</v>
      </c>
      <c r="L88" s="17">
        <v>6057.93</v>
      </c>
      <c r="M88" s="12">
        <v>1826938.1199999999</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 t="shared" ref="B90:G90" si="0">SUM(B9:B89)</f>
        <v>124972250.98373184</v>
      </c>
      <c r="C90" s="32">
        <f t="shared" si="0"/>
        <v>1028111606.4739592</v>
      </c>
      <c r="D90" s="32">
        <f t="shared" si="0"/>
        <v>56550520.86958991</v>
      </c>
      <c r="E90" s="32">
        <f t="shared" si="0"/>
        <v>1808186.1099999996</v>
      </c>
      <c r="F90" s="32">
        <f t="shared" si="0"/>
        <v>64246855.469119459</v>
      </c>
      <c r="G90" s="33">
        <f t="shared" si="0"/>
        <v>1275689419.9064</v>
      </c>
      <c r="H90" s="31">
        <f t="shared" ref="H90:AE90" si="1">SUM(H9:H89)</f>
        <v>76676411.61379312</v>
      </c>
      <c r="I90" s="32">
        <f t="shared" si="1"/>
        <v>715109657.86559248</v>
      </c>
      <c r="J90" s="32">
        <f t="shared" si="1"/>
        <v>33575161.952037849</v>
      </c>
      <c r="K90" s="32">
        <f t="shared" si="1"/>
        <v>882967.32000000007</v>
      </c>
      <c r="L90" s="32">
        <f t="shared" si="1"/>
        <v>47507498.906473808</v>
      </c>
      <c r="M90" s="33">
        <f t="shared" si="1"/>
        <v>873751697.65789735</v>
      </c>
      <c r="N90" s="31">
        <f t="shared" si="1"/>
        <v>11786708.686963137</v>
      </c>
      <c r="O90" s="32">
        <f t="shared" si="1"/>
        <v>254118382.00836006</v>
      </c>
      <c r="P90" s="32">
        <f t="shared" si="1"/>
        <v>3960596.8369212858</v>
      </c>
      <c r="Q90" s="32">
        <f t="shared" si="1"/>
        <v>55117.120000000003</v>
      </c>
      <c r="R90" s="32">
        <f t="shared" si="1"/>
        <v>9429345.1667665392</v>
      </c>
      <c r="S90" s="33">
        <f t="shared" si="1"/>
        <v>279350149.81901103</v>
      </c>
      <c r="T90" s="31">
        <f t="shared" si="1"/>
        <v>3362395.1620000005</v>
      </c>
      <c r="U90" s="32">
        <f t="shared" si="1"/>
        <v>22267945.700000003</v>
      </c>
      <c r="V90" s="32">
        <f t="shared" si="1"/>
        <v>6427407.0519999992</v>
      </c>
      <c r="W90" s="32">
        <f t="shared" si="1"/>
        <v>760344</v>
      </c>
      <c r="X90" s="32">
        <f t="shared" si="1"/>
        <v>-524875.46355667955</v>
      </c>
      <c r="Y90" s="33">
        <f t="shared" si="1"/>
        <v>32293216.45044332</v>
      </c>
      <c r="Z90" s="31">
        <f t="shared" si="1"/>
        <v>33146735.520975582</v>
      </c>
      <c r="AA90" s="32">
        <f t="shared" si="1"/>
        <v>36615620.900006533</v>
      </c>
      <c r="AB90" s="32">
        <f t="shared" si="1"/>
        <v>12587355.028630765</v>
      </c>
      <c r="AC90" s="32">
        <f t="shared" si="1"/>
        <v>109757.67</v>
      </c>
      <c r="AD90" s="32">
        <f t="shared" si="1"/>
        <v>7834886.859435793</v>
      </c>
      <c r="AE90" s="33">
        <f t="shared" si="1"/>
        <v>90294355.979048699</v>
      </c>
    </row>
    <row r="91" spans="1:3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1" width="12.81640625" style="9"/>
    <col min="62" max="16384" width="12.81640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2022-23</v>
      </c>
    </row>
    <row r="4" spans="1:61" ht="15.5" x14ac:dyDescent="0.3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196</v>
      </c>
      <c r="C5" s="62"/>
      <c r="D5" s="62"/>
      <c r="E5" s="62"/>
      <c r="F5" s="62"/>
      <c r="G5" s="63"/>
      <c r="H5" s="64" t="s">
        <v>179</v>
      </c>
      <c r="I5" s="65"/>
      <c r="J5" s="65"/>
      <c r="K5" s="65"/>
      <c r="L5" s="65"/>
      <c r="M5" s="66"/>
      <c r="N5" s="65" t="s">
        <v>180</v>
      </c>
      <c r="O5" s="65"/>
      <c r="P5" s="65"/>
      <c r="Q5" s="65"/>
      <c r="R5" s="65"/>
      <c r="S5" s="66"/>
      <c r="T5" s="65" t="s">
        <v>181</v>
      </c>
      <c r="U5" s="65"/>
      <c r="V5" s="65"/>
      <c r="W5" s="65"/>
      <c r="X5" s="65"/>
      <c r="Y5" s="66"/>
      <c r="Z5" s="64" t="s">
        <v>185</v>
      </c>
      <c r="AA5" s="65"/>
      <c r="AB5" s="65"/>
      <c r="AC5" s="65"/>
      <c r="AD5" s="65"/>
      <c r="AE5" s="66"/>
      <c r="AF5" s="65" t="s">
        <v>186</v>
      </c>
      <c r="AG5" s="65"/>
      <c r="AH5" s="65"/>
      <c r="AI5" s="65"/>
      <c r="AJ5" s="65"/>
      <c r="AK5" s="66"/>
      <c r="AL5" s="65" t="s">
        <v>187</v>
      </c>
      <c r="AM5" s="65"/>
      <c r="AN5" s="65"/>
      <c r="AO5" s="65"/>
      <c r="AP5" s="65"/>
      <c r="AQ5" s="66"/>
      <c r="AR5" s="64" t="s">
        <v>191</v>
      </c>
      <c r="AS5" s="65"/>
      <c r="AT5" s="65"/>
      <c r="AU5" s="65"/>
      <c r="AV5" s="65"/>
      <c r="AW5" s="66"/>
      <c r="AX5" s="65" t="s">
        <v>192</v>
      </c>
      <c r="AY5" s="65"/>
      <c r="AZ5" s="65"/>
      <c r="BA5" s="65"/>
      <c r="BB5" s="65"/>
      <c r="BC5" s="66"/>
      <c r="BD5" s="64" t="s">
        <v>195</v>
      </c>
      <c r="BE5" s="65"/>
      <c r="BF5" s="65"/>
      <c r="BG5" s="65"/>
      <c r="BH5" s="65"/>
      <c r="BI5" s="66"/>
    </row>
    <row r="6" spans="1:61" s="60" customFormat="1" ht="13" x14ac:dyDescent="0.3">
      <c r="A6" s="49"/>
      <c r="B6" s="50" t="str">
        <f>$A$4&amp;" Total"</f>
        <v>Traffic &amp; Street Management Total</v>
      </c>
      <c r="C6" s="51"/>
      <c r="D6" s="51"/>
      <c r="E6" s="51"/>
      <c r="F6" s="51"/>
      <c r="G6" s="52"/>
      <c r="H6" s="50" t="s">
        <v>182</v>
      </c>
      <c r="I6" s="51"/>
      <c r="J6" s="51"/>
      <c r="K6" s="51"/>
      <c r="L6" s="51"/>
      <c r="M6" s="52"/>
      <c r="N6" s="51" t="s">
        <v>183</v>
      </c>
      <c r="O6" s="51"/>
      <c r="P6" s="51"/>
      <c r="Q6" s="51"/>
      <c r="R6" s="51"/>
      <c r="S6" s="52"/>
      <c r="T6" s="51" t="s">
        <v>184</v>
      </c>
      <c r="U6" s="51"/>
      <c r="V6" s="51"/>
      <c r="W6" s="51"/>
      <c r="X6" s="51"/>
      <c r="Y6" s="52"/>
      <c r="Z6" s="50" t="s">
        <v>188</v>
      </c>
      <c r="AA6" s="51"/>
      <c r="AB6" s="51"/>
      <c r="AC6" s="51"/>
      <c r="AD6" s="51"/>
      <c r="AE6" s="52"/>
      <c r="AF6" s="51" t="s">
        <v>189</v>
      </c>
      <c r="AG6" s="51"/>
      <c r="AH6" s="51"/>
      <c r="AI6" s="51"/>
      <c r="AJ6" s="51"/>
      <c r="AK6" s="52"/>
      <c r="AL6" s="51" t="s">
        <v>190</v>
      </c>
      <c r="AM6" s="51"/>
      <c r="AN6" s="51"/>
      <c r="AO6" s="51"/>
      <c r="AP6" s="51"/>
      <c r="AQ6" s="52"/>
      <c r="AR6" s="50" t="s">
        <v>193</v>
      </c>
      <c r="AS6" s="51"/>
      <c r="AT6" s="51"/>
      <c r="AU6" s="51"/>
      <c r="AV6" s="51"/>
      <c r="AW6" s="52"/>
      <c r="AX6" s="51" t="s">
        <v>194</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819768.44343644415</v>
      </c>
      <c r="C10" s="87">
        <v>56244.78</v>
      </c>
      <c r="D10" s="87">
        <v>388567.5</v>
      </c>
      <c r="E10" s="87">
        <v>0</v>
      </c>
      <c r="F10" s="87">
        <v>0</v>
      </c>
      <c r="G10" s="93">
        <v>1264580.7234364441</v>
      </c>
      <c r="H10" s="16">
        <v>0</v>
      </c>
      <c r="I10" s="17">
        <v>48196.78</v>
      </c>
      <c r="J10" s="17">
        <v>148897.1</v>
      </c>
      <c r="K10" s="17">
        <v>0</v>
      </c>
      <c r="L10" s="17">
        <v>0</v>
      </c>
      <c r="M10" s="12">
        <v>197093.88</v>
      </c>
      <c r="N10" s="16">
        <v>0</v>
      </c>
      <c r="O10" s="17">
        <v>6278.45</v>
      </c>
      <c r="P10" s="17">
        <v>149406.31</v>
      </c>
      <c r="Q10" s="17">
        <v>0</v>
      </c>
      <c r="R10" s="17">
        <v>0</v>
      </c>
      <c r="S10" s="12">
        <v>155684.76</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676189.13317754352</v>
      </c>
      <c r="AM10" s="17">
        <v>0</v>
      </c>
      <c r="AN10" s="17">
        <v>90264.09</v>
      </c>
      <c r="AO10" s="17">
        <v>0</v>
      </c>
      <c r="AP10" s="17">
        <v>0</v>
      </c>
      <c r="AQ10" s="12">
        <v>766453.22317754349</v>
      </c>
      <c r="AR10" s="16">
        <v>0</v>
      </c>
      <c r="AS10" s="17">
        <v>0</v>
      </c>
      <c r="AT10" s="17">
        <v>0</v>
      </c>
      <c r="AU10" s="17">
        <v>0</v>
      </c>
      <c r="AV10" s="17">
        <v>0</v>
      </c>
      <c r="AW10" s="12">
        <v>0</v>
      </c>
      <c r="AX10" s="16">
        <v>65251.934571948244</v>
      </c>
      <c r="AY10" s="17">
        <v>0</v>
      </c>
      <c r="AZ10" s="17">
        <v>0</v>
      </c>
      <c r="BA10" s="17">
        <v>0</v>
      </c>
      <c r="BB10" s="17">
        <v>0</v>
      </c>
      <c r="BC10" s="12">
        <v>65251.934571948244</v>
      </c>
      <c r="BD10" s="16">
        <v>78327.375686952364</v>
      </c>
      <c r="BE10" s="17">
        <v>1769.55</v>
      </c>
      <c r="BF10" s="17">
        <v>0</v>
      </c>
      <c r="BG10" s="17">
        <v>0</v>
      </c>
      <c r="BH10" s="17">
        <v>0</v>
      </c>
      <c r="BI10" s="12">
        <v>80096.925686952367</v>
      </c>
    </row>
    <row r="11" spans="1:61" x14ac:dyDescent="0.3">
      <c r="A11" s="4" t="s">
        <v>1</v>
      </c>
      <c r="B11" s="92">
        <v>269972</v>
      </c>
      <c r="C11" s="87">
        <v>459396</v>
      </c>
      <c r="D11" s="87">
        <v>329129</v>
      </c>
      <c r="E11" s="87">
        <v>0</v>
      </c>
      <c r="F11" s="87">
        <v>0</v>
      </c>
      <c r="G11" s="93">
        <v>1058497</v>
      </c>
      <c r="H11" s="16">
        <v>20633</v>
      </c>
      <c r="I11" s="17">
        <v>23635</v>
      </c>
      <c r="J11" s="17">
        <v>146374</v>
      </c>
      <c r="K11" s="17">
        <v>0</v>
      </c>
      <c r="L11" s="17">
        <v>0</v>
      </c>
      <c r="M11" s="12">
        <v>190642</v>
      </c>
      <c r="N11" s="16">
        <v>20853</v>
      </c>
      <c r="O11" s="17">
        <v>0</v>
      </c>
      <c r="P11" s="17">
        <v>169647</v>
      </c>
      <c r="Q11" s="17">
        <v>0</v>
      </c>
      <c r="R11" s="17">
        <v>0</v>
      </c>
      <c r="S11" s="12">
        <v>190500</v>
      </c>
      <c r="T11" s="16">
        <v>84474</v>
      </c>
      <c r="U11" s="17">
        <v>112363</v>
      </c>
      <c r="V11" s="17">
        <v>0</v>
      </c>
      <c r="W11" s="17">
        <v>0</v>
      </c>
      <c r="X11" s="17">
        <v>0</v>
      </c>
      <c r="Y11" s="12">
        <v>196837</v>
      </c>
      <c r="Z11" s="16">
        <v>0</v>
      </c>
      <c r="AA11" s="17">
        <v>0</v>
      </c>
      <c r="AB11" s="17">
        <v>0</v>
      </c>
      <c r="AC11" s="17">
        <v>0</v>
      </c>
      <c r="AD11" s="17">
        <v>0</v>
      </c>
      <c r="AE11" s="12">
        <v>0</v>
      </c>
      <c r="AF11" s="16">
        <v>0</v>
      </c>
      <c r="AG11" s="17">
        <v>75</v>
      </c>
      <c r="AH11" s="17">
        <v>0</v>
      </c>
      <c r="AI11" s="17">
        <v>0</v>
      </c>
      <c r="AJ11" s="17">
        <v>0</v>
      </c>
      <c r="AK11" s="12">
        <v>75</v>
      </c>
      <c r="AL11" s="16">
        <v>1636</v>
      </c>
      <c r="AM11" s="17">
        <v>161651</v>
      </c>
      <c r="AN11" s="17">
        <v>13108</v>
      </c>
      <c r="AO11" s="17">
        <v>0</v>
      </c>
      <c r="AP11" s="17">
        <v>0</v>
      </c>
      <c r="AQ11" s="12">
        <v>176395</v>
      </c>
      <c r="AR11" s="16">
        <v>0</v>
      </c>
      <c r="AS11" s="17">
        <v>105149</v>
      </c>
      <c r="AT11" s="17">
        <v>0</v>
      </c>
      <c r="AU11" s="17">
        <v>0</v>
      </c>
      <c r="AV11" s="17">
        <v>0</v>
      </c>
      <c r="AW11" s="12">
        <v>105149</v>
      </c>
      <c r="AX11" s="16">
        <v>101754</v>
      </c>
      <c r="AY11" s="17">
        <v>55749</v>
      </c>
      <c r="AZ11" s="17">
        <v>0</v>
      </c>
      <c r="BA11" s="17">
        <v>0</v>
      </c>
      <c r="BB11" s="17">
        <v>0</v>
      </c>
      <c r="BC11" s="12">
        <v>157503</v>
      </c>
      <c r="BD11" s="16">
        <v>40622</v>
      </c>
      <c r="BE11" s="17">
        <v>774</v>
      </c>
      <c r="BF11" s="17">
        <v>0</v>
      </c>
      <c r="BG11" s="17">
        <v>0</v>
      </c>
      <c r="BH11" s="17">
        <v>0</v>
      </c>
      <c r="BI11" s="12">
        <v>41396</v>
      </c>
    </row>
    <row r="12" spans="1:61" x14ac:dyDescent="0.3">
      <c r="A12" s="4" t="s">
        <v>2</v>
      </c>
      <c r="B12" s="92">
        <v>5586302.8100000005</v>
      </c>
      <c r="C12" s="87">
        <v>5155620.2600000007</v>
      </c>
      <c r="D12" s="87">
        <v>2225337.67</v>
      </c>
      <c r="E12" s="87">
        <v>0</v>
      </c>
      <c r="F12" s="87">
        <v>2706308.8600000008</v>
      </c>
      <c r="G12" s="93">
        <v>15673569.6</v>
      </c>
      <c r="H12" s="16">
        <v>492077.11</v>
      </c>
      <c r="I12" s="17">
        <v>681824.71000000008</v>
      </c>
      <c r="J12" s="17">
        <v>2036605.17</v>
      </c>
      <c r="K12" s="17">
        <v>0</v>
      </c>
      <c r="L12" s="17">
        <v>0</v>
      </c>
      <c r="M12" s="12">
        <v>3210506.99</v>
      </c>
      <c r="N12" s="16">
        <v>0</v>
      </c>
      <c r="O12" s="17">
        <v>0</v>
      </c>
      <c r="P12" s="17">
        <v>0</v>
      </c>
      <c r="Q12" s="17">
        <v>0</v>
      </c>
      <c r="R12" s="17">
        <v>0</v>
      </c>
      <c r="S12" s="12">
        <v>0</v>
      </c>
      <c r="T12" s="16">
        <v>289846.84000000003</v>
      </c>
      <c r="U12" s="17">
        <v>48236.56</v>
      </c>
      <c r="V12" s="17">
        <v>0</v>
      </c>
      <c r="W12" s="17">
        <v>0</v>
      </c>
      <c r="X12" s="17">
        <v>1829.24</v>
      </c>
      <c r="Y12" s="12">
        <v>339912.64</v>
      </c>
      <c r="Z12" s="16">
        <v>0</v>
      </c>
      <c r="AA12" s="17">
        <v>0</v>
      </c>
      <c r="AB12" s="17">
        <v>0</v>
      </c>
      <c r="AC12" s="17">
        <v>0</v>
      </c>
      <c r="AD12" s="17">
        <v>0</v>
      </c>
      <c r="AE12" s="12">
        <v>0</v>
      </c>
      <c r="AF12" s="16">
        <v>1000170.1000000001</v>
      </c>
      <c r="AG12" s="17">
        <v>488327.88000000006</v>
      </c>
      <c r="AH12" s="17">
        <v>188732.5</v>
      </c>
      <c r="AI12" s="17">
        <v>0</v>
      </c>
      <c r="AJ12" s="17">
        <v>2479621.9500000002</v>
      </c>
      <c r="AK12" s="12">
        <v>4156852.4300000006</v>
      </c>
      <c r="AL12" s="16">
        <v>0</v>
      </c>
      <c r="AM12" s="17">
        <v>4919.5200000000004</v>
      </c>
      <c r="AN12" s="17">
        <v>0</v>
      </c>
      <c r="AO12" s="17">
        <v>0</v>
      </c>
      <c r="AP12" s="17">
        <v>0</v>
      </c>
      <c r="AQ12" s="12">
        <v>4919.5200000000004</v>
      </c>
      <c r="AR12" s="16">
        <v>0</v>
      </c>
      <c r="AS12" s="17">
        <v>2739197.44</v>
      </c>
      <c r="AT12" s="17">
        <v>0</v>
      </c>
      <c r="AU12" s="17">
        <v>0</v>
      </c>
      <c r="AV12" s="17">
        <v>0</v>
      </c>
      <c r="AW12" s="12">
        <v>2739197.44</v>
      </c>
      <c r="AX12" s="16">
        <v>1826037.56</v>
      </c>
      <c r="AY12" s="17">
        <v>1062837.4200000002</v>
      </c>
      <c r="AZ12" s="17">
        <v>0</v>
      </c>
      <c r="BA12" s="17">
        <v>0</v>
      </c>
      <c r="BB12" s="17">
        <v>194114.43000000002</v>
      </c>
      <c r="BC12" s="12">
        <v>3082989.4100000006</v>
      </c>
      <c r="BD12" s="16">
        <v>1978171.1999999997</v>
      </c>
      <c r="BE12" s="17">
        <v>130276.73</v>
      </c>
      <c r="BF12" s="17">
        <v>0</v>
      </c>
      <c r="BG12" s="17">
        <v>0</v>
      </c>
      <c r="BH12" s="17">
        <v>30743.239999999998</v>
      </c>
      <c r="BI12" s="12">
        <v>2139191.17</v>
      </c>
    </row>
    <row r="13" spans="1:61" x14ac:dyDescent="0.3">
      <c r="A13" s="4" t="s">
        <v>3</v>
      </c>
      <c r="B13" s="92">
        <v>4906000</v>
      </c>
      <c r="C13" s="87">
        <v>8572000</v>
      </c>
      <c r="D13" s="87">
        <v>6085000</v>
      </c>
      <c r="E13" s="87">
        <v>0</v>
      </c>
      <c r="F13" s="87">
        <v>401000</v>
      </c>
      <c r="G13" s="93">
        <v>19964000</v>
      </c>
      <c r="H13" s="16">
        <v>264000</v>
      </c>
      <c r="I13" s="17">
        <v>557000</v>
      </c>
      <c r="J13" s="17">
        <v>3397000</v>
      </c>
      <c r="K13" s="17">
        <v>0</v>
      </c>
      <c r="L13" s="17">
        <v>3000</v>
      </c>
      <c r="M13" s="12">
        <v>4221000</v>
      </c>
      <c r="N13" s="16">
        <v>0</v>
      </c>
      <c r="O13" s="17">
        <v>58000</v>
      </c>
      <c r="P13" s="17">
        <v>1785000</v>
      </c>
      <c r="Q13" s="17">
        <v>0</v>
      </c>
      <c r="R13" s="17">
        <v>0</v>
      </c>
      <c r="S13" s="12">
        <v>1843000</v>
      </c>
      <c r="T13" s="16">
        <v>0</v>
      </c>
      <c r="U13" s="17">
        <v>75000</v>
      </c>
      <c r="V13" s="17">
        <v>447000</v>
      </c>
      <c r="W13" s="17">
        <v>0</v>
      </c>
      <c r="X13" s="17">
        <v>0</v>
      </c>
      <c r="Y13" s="12">
        <v>522000</v>
      </c>
      <c r="Z13" s="16">
        <v>998000</v>
      </c>
      <c r="AA13" s="17">
        <v>2144000</v>
      </c>
      <c r="AB13" s="17">
        <v>60000</v>
      </c>
      <c r="AC13" s="17">
        <v>0</v>
      </c>
      <c r="AD13" s="17">
        <v>379000</v>
      </c>
      <c r="AE13" s="12">
        <v>3581000</v>
      </c>
      <c r="AF13" s="16">
        <v>0</v>
      </c>
      <c r="AG13" s="17">
        <v>293000</v>
      </c>
      <c r="AH13" s="17">
        <v>177000</v>
      </c>
      <c r="AI13" s="17">
        <v>0</v>
      </c>
      <c r="AJ13" s="17">
        <v>0</v>
      </c>
      <c r="AK13" s="12">
        <v>470000</v>
      </c>
      <c r="AL13" s="16">
        <v>0</v>
      </c>
      <c r="AM13" s="17">
        <v>982000</v>
      </c>
      <c r="AN13" s="17">
        <v>3000</v>
      </c>
      <c r="AO13" s="17">
        <v>0</v>
      </c>
      <c r="AP13" s="17">
        <v>0</v>
      </c>
      <c r="AQ13" s="12">
        <v>985000</v>
      </c>
      <c r="AR13" s="16">
        <v>0</v>
      </c>
      <c r="AS13" s="17">
        <v>1525000</v>
      </c>
      <c r="AT13" s="17">
        <v>0</v>
      </c>
      <c r="AU13" s="17">
        <v>0</v>
      </c>
      <c r="AV13" s="17">
        <v>0</v>
      </c>
      <c r="AW13" s="12">
        <v>1525000</v>
      </c>
      <c r="AX13" s="16">
        <v>127000</v>
      </c>
      <c r="AY13" s="17">
        <v>1417000</v>
      </c>
      <c r="AZ13" s="17">
        <v>129000</v>
      </c>
      <c r="BA13" s="17">
        <v>0</v>
      </c>
      <c r="BB13" s="17">
        <v>8000</v>
      </c>
      <c r="BC13" s="12">
        <v>1681000</v>
      </c>
      <c r="BD13" s="16">
        <v>3517000</v>
      </c>
      <c r="BE13" s="17">
        <v>1521000</v>
      </c>
      <c r="BF13" s="17">
        <v>87000</v>
      </c>
      <c r="BG13" s="17">
        <v>0</v>
      </c>
      <c r="BH13" s="17">
        <v>11000</v>
      </c>
      <c r="BI13" s="12">
        <v>5136000</v>
      </c>
    </row>
    <row r="14" spans="1:61" x14ac:dyDescent="0.3">
      <c r="A14" s="4" t="s">
        <v>4</v>
      </c>
      <c r="B14" s="92">
        <v>1090076.96</v>
      </c>
      <c r="C14" s="87">
        <v>1890001.87</v>
      </c>
      <c r="D14" s="87">
        <v>1603276.51</v>
      </c>
      <c r="E14" s="87">
        <v>0</v>
      </c>
      <c r="F14" s="87">
        <v>0</v>
      </c>
      <c r="G14" s="93">
        <v>4583355.34</v>
      </c>
      <c r="H14" s="16">
        <v>354105.45</v>
      </c>
      <c r="I14" s="17">
        <v>996476.36</v>
      </c>
      <c r="J14" s="17">
        <v>0</v>
      </c>
      <c r="K14" s="17">
        <v>0</v>
      </c>
      <c r="L14" s="17">
        <v>0</v>
      </c>
      <c r="M14" s="12">
        <v>1350581.81</v>
      </c>
      <c r="N14" s="16" t="s">
        <v>328</v>
      </c>
      <c r="O14" s="17" t="s">
        <v>328</v>
      </c>
      <c r="P14" s="17" t="s">
        <v>328</v>
      </c>
      <c r="Q14" s="17" t="s">
        <v>328</v>
      </c>
      <c r="R14" s="17" t="s">
        <v>328</v>
      </c>
      <c r="S14" s="12">
        <v>0</v>
      </c>
      <c r="T14" s="16">
        <v>203188.31</v>
      </c>
      <c r="U14" s="17">
        <v>195609.87</v>
      </c>
      <c r="V14" s="17">
        <v>0</v>
      </c>
      <c r="W14" s="17">
        <v>0</v>
      </c>
      <c r="X14" s="17">
        <v>0</v>
      </c>
      <c r="Y14" s="12">
        <v>398798.18</v>
      </c>
      <c r="Z14" s="16">
        <v>0</v>
      </c>
      <c r="AA14" s="17">
        <v>94.82</v>
      </c>
      <c r="AB14" s="17">
        <v>0</v>
      </c>
      <c r="AC14" s="17">
        <v>0</v>
      </c>
      <c r="AD14" s="17">
        <v>0</v>
      </c>
      <c r="AE14" s="12">
        <v>94.82</v>
      </c>
      <c r="AF14" s="16" t="s">
        <v>328</v>
      </c>
      <c r="AG14" s="17" t="s">
        <v>328</v>
      </c>
      <c r="AH14" s="17" t="s">
        <v>328</v>
      </c>
      <c r="AI14" s="17" t="s">
        <v>328</v>
      </c>
      <c r="AJ14" s="17" t="s">
        <v>328</v>
      </c>
      <c r="AK14" s="12">
        <v>0</v>
      </c>
      <c r="AL14" s="16" t="s">
        <v>328</v>
      </c>
      <c r="AM14" s="17" t="s">
        <v>328</v>
      </c>
      <c r="AN14" s="17" t="s">
        <v>328</v>
      </c>
      <c r="AO14" s="17" t="s">
        <v>328</v>
      </c>
      <c r="AP14" s="17" t="s">
        <v>328</v>
      </c>
      <c r="AQ14" s="12">
        <v>0</v>
      </c>
      <c r="AR14" s="16">
        <v>0</v>
      </c>
      <c r="AS14" s="17">
        <v>536052.66</v>
      </c>
      <c r="AT14" s="17">
        <v>0</v>
      </c>
      <c r="AU14" s="17">
        <v>0</v>
      </c>
      <c r="AV14" s="17">
        <v>0</v>
      </c>
      <c r="AW14" s="12">
        <v>536052.66</v>
      </c>
      <c r="AX14" s="16">
        <v>315978.90999999997</v>
      </c>
      <c r="AY14" s="17">
        <v>150818.81</v>
      </c>
      <c r="AZ14" s="17">
        <v>0</v>
      </c>
      <c r="BA14" s="17">
        <v>0</v>
      </c>
      <c r="BB14" s="17">
        <v>0</v>
      </c>
      <c r="BC14" s="12">
        <v>466797.72</v>
      </c>
      <c r="BD14" s="16">
        <v>216804.29</v>
      </c>
      <c r="BE14" s="17">
        <v>10949.35</v>
      </c>
      <c r="BF14" s="17">
        <v>1603276.51</v>
      </c>
      <c r="BG14" s="17">
        <v>0</v>
      </c>
      <c r="BH14" s="17">
        <v>0</v>
      </c>
      <c r="BI14" s="12">
        <v>1831030.15</v>
      </c>
    </row>
    <row r="15" spans="1:61" x14ac:dyDescent="0.3">
      <c r="A15" s="4" t="s">
        <v>5</v>
      </c>
      <c r="B15" s="92">
        <v>1370325.078715459</v>
      </c>
      <c r="C15" s="87">
        <v>839694.29453516414</v>
      </c>
      <c r="D15" s="87">
        <v>1900300</v>
      </c>
      <c r="E15" s="87">
        <v>0</v>
      </c>
      <c r="F15" s="87">
        <v>7363.1674135630919</v>
      </c>
      <c r="G15" s="93">
        <v>4117682.5406641862</v>
      </c>
      <c r="H15" s="16">
        <v>0</v>
      </c>
      <c r="I15" s="17">
        <v>0</v>
      </c>
      <c r="J15" s="17">
        <v>769149</v>
      </c>
      <c r="K15" s="17">
        <v>0</v>
      </c>
      <c r="L15" s="17">
        <v>0</v>
      </c>
      <c r="M15" s="12">
        <v>769149</v>
      </c>
      <c r="N15" s="16">
        <v>0</v>
      </c>
      <c r="O15" s="17">
        <v>0</v>
      </c>
      <c r="P15" s="17">
        <v>491025</v>
      </c>
      <c r="Q15" s="17">
        <v>0</v>
      </c>
      <c r="R15" s="17">
        <v>0</v>
      </c>
      <c r="S15" s="12">
        <v>491025</v>
      </c>
      <c r="T15" s="16">
        <v>0</v>
      </c>
      <c r="U15" s="17">
        <v>0</v>
      </c>
      <c r="V15" s="17">
        <v>0</v>
      </c>
      <c r="W15" s="17">
        <v>0</v>
      </c>
      <c r="X15" s="17">
        <v>0</v>
      </c>
      <c r="Y15" s="12">
        <v>0</v>
      </c>
      <c r="Z15" s="16">
        <v>0</v>
      </c>
      <c r="AA15" s="17">
        <v>0</v>
      </c>
      <c r="AB15" s="17">
        <v>0</v>
      </c>
      <c r="AC15" s="17">
        <v>0</v>
      </c>
      <c r="AD15" s="17">
        <v>0</v>
      </c>
      <c r="AE15" s="12">
        <v>0</v>
      </c>
      <c r="AF15" s="16">
        <v>79139</v>
      </c>
      <c r="AG15" s="17">
        <v>2517</v>
      </c>
      <c r="AH15" s="17">
        <v>362849</v>
      </c>
      <c r="AI15" s="17">
        <v>0</v>
      </c>
      <c r="AJ15" s="17">
        <v>0</v>
      </c>
      <c r="AK15" s="12">
        <v>444505</v>
      </c>
      <c r="AL15" s="16">
        <v>0</v>
      </c>
      <c r="AM15" s="17">
        <v>0</v>
      </c>
      <c r="AN15" s="17">
        <v>250026</v>
      </c>
      <c r="AO15" s="17">
        <v>0</v>
      </c>
      <c r="AP15" s="17">
        <v>0</v>
      </c>
      <c r="AQ15" s="12">
        <v>250026</v>
      </c>
      <c r="AR15" s="16">
        <v>0</v>
      </c>
      <c r="AS15" s="17">
        <v>512067</v>
      </c>
      <c r="AT15" s="17">
        <v>0</v>
      </c>
      <c r="AU15" s="17">
        <v>0</v>
      </c>
      <c r="AV15" s="17">
        <v>0</v>
      </c>
      <c r="AW15" s="12">
        <v>512067</v>
      </c>
      <c r="AX15" s="16">
        <v>379653</v>
      </c>
      <c r="AY15" s="17">
        <v>207158</v>
      </c>
      <c r="AZ15" s="17">
        <v>0</v>
      </c>
      <c r="BA15" s="17">
        <v>0</v>
      </c>
      <c r="BB15" s="17">
        <v>0</v>
      </c>
      <c r="BC15" s="12">
        <v>586811</v>
      </c>
      <c r="BD15" s="16">
        <v>911533.07871545898</v>
      </c>
      <c r="BE15" s="17">
        <v>117952.29453516417</v>
      </c>
      <c r="BF15" s="17">
        <v>27251</v>
      </c>
      <c r="BG15" s="17">
        <v>0</v>
      </c>
      <c r="BH15" s="17">
        <v>7363.1674135630919</v>
      </c>
      <c r="BI15" s="12">
        <v>1064099.5406641862</v>
      </c>
    </row>
    <row r="16" spans="1:61" x14ac:dyDescent="0.3">
      <c r="A16" s="4" t="s">
        <v>6</v>
      </c>
      <c r="B16" s="92">
        <v>4350686.0600000005</v>
      </c>
      <c r="C16" s="87">
        <v>1497929.3100000003</v>
      </c>
      <c r="D16" s="87">
        <v>7448752.9500000002</v>
      </c>
      <c r="E16" s="87">
        <v>0</v>
      </c>
      <c r="F16" s="87">
        <v>8996882.379999999</v>
      </c>
      <c r="G16" s="93">
        <v>22294250.699999999</v>
      </c>
      <c r="H16" s="16">
        <v>0</v>
      </c>
      <c r="I16" s="17">
        <v>0</v>
      </c>
      <c r="J16" s="17">
        <v>2855432.12</v>
      </c>
      <c r="K16" s="17">
        <v>0</v>
      </c>
      <c r="L16" s="17">
        <v>0</v>
      </c>
      <c r="M16" s="12">
        <v>2855432.12</v>
      </c>
      <c r="N16" s="16">
        <v>0</v>
      </c>
      <c r="O16" s="17">
        <v>0</v>
      </c>
      <c r="P16" s="17">
        <v>207276.25</v>
      </c>
      <c r="Q16" s="17">
        <v>0</v>
      </c>
      <c r="R16" s="17">
        <v>0</v>
      </c>
      <c r="S16" s="12">
        <v>207276.25</v>
      </c>
      <c r="T16" s="16">
        <v>493823.52</v>
      </c>
      <c r="U16" s="17">
        <v>20692.650000000001</v>
      </c>
      <c r="V16" s="17">
        <v>393096.45</v>
      </c>
      <c r="W16" s="17">
        <v>0</v>
      </c>
      <c r="X16" s="17">
        <v>90213.85</v>
      </c>
      <c r="Y16" s="12">
        <v>997826.47000000009</v>
      </c>
      <c r="Z16" s="16">
        <v>1129464.71</v>
      </c>
      <c r="AA16" s="17">
        <v>783300.57000000007</v>
      </c>
      <c r="AB16" s="17">
        <v>0</v>
      </c>
      <c r="AC16" s="17">
        <v>0</v>
      </c>
      <c r="AD16" s="17">
        <v>1058222.97</v>
      </c>
      <c r="AE16" s="12">
        <v>2970988.25</v>
      </c>
      <c r="AF16" s="16">
        <v>0</v>
      </c>
      <c r="AG16" s="17">
        <v>21227.55</v>
      </c>
      <c r="AH16" s="17">
        <v>3992948.13</v>
      </c>
      <c r="AI16" s="17">
        <v>0</v>
      </c>
      <c r="AJ16" s="17">
        <v>0</v>
      </c>
      <c r="AK16" s="12">
        <v>4014175.6799999997</v>
      </c>
      <c r="AL16" s="16">
        <v>206989</v>
      </c>
      <c r="AM16" s="17">
        <v>49177.78</v>
      </c>
      <c r="AN16" s="17">
        <v>0</v>
      </c>
      <c r="AO16" s="17">
        <v>0</v>
      </c>
      <c r="AP16" s="17">
        <v>5240263.879999999</v>
      </c>
      <c r="AQ16" s="12">
        <v>5496430.6599999992</v>
      </c>
      <c r="AR16" s="16">
        <v>0</v>
      </c>
      <c r="AS16" s="17">
        <v>326046.91000000003</v>
      </c>
      <c r="AT16" s="17">
        <v>0</v>
      </c>
      <c r="AU16" s="17">
        <v>0</v>
      </c>
      <c r="AV16" s="17">
        <v>412847.18</v>
      </c>
      <c r="AW16" s="12">
        <v>738894.09000000008</v>
      </c>
      <c r="AX16" s="16">
        <v>0</v>
      </c>
      <c r="AY16" s="17">
        <v>0</v>
      </c>
      <c r="AZ16" s="17">
        <v>0</v>
      </c>
      <c r="BA16" s="17">
        <v>0</v>
      </c>
      <c r="BB16" s="17">
        <v>2117723.16</v>
      </c>
      <c r="BC16" s="12">
        <v>2117723.16</v>
      </c>
      <c r="BD16" s="16">
        <v>2520408.8300000005</v>
      </c>
      <c r="BE16" s="17">
        <v>297483.85000000003</v>
      </c>
      <c r="BF16" s="17">
        <v>0</v>
      </c>
      <c r="BG16" s="17">
        <v>0</v>
      </c>
      <c r="BH16" s="17">
        <v>77611.340000000011</v>
      </c>
      <c r="BI16" s="12">
        <v>2895504.0200000005</v>
      </c>
    </row>
    <row r="17" spans="1:61" x14ac:dyDescent="0.3">
      <c r="A17" s="4" t="s">
        <v>7</v>
      </c>
      <c r="B17" s="92">
        <v>804787</v>
      </c>
      <c r="C17" s="87">
        <v>446218</v>
      </c>
      <c r="D17" s="87">
        <v>199442</v>
      </c>
      <c r="E17" s="87">
        <v>3200</v>
      </c>
      <c r="F17" s="87">
        <v>36208</v>
      </c>
      <c r="G17" s="93">
        <v>1489855</v>
      </c>
      <c r="H17" s="16">
        <v>0</v>
      </c>
      <c r="I17" s="17">
        <v>0</v>
      </c>
      <c r="J17" s="17">
        <v>0</v>
      </c>
      <c r="K17" s="17">
        <v>0</v>
      </c>
      <c r="L17" s="17">
        <v>0</v>
      </c>
      <c r="M17" s="12">
        <v>0</v>
      </c>
      <c r="N17" s="16">
        <v>0</v>
      </c>
      <c r="O17" s="17">
        <v>0</v>
      </c>
      <c r="P17" s="17">
        <v>0</v>
      </c>
      <c r="Q17" s="17">
        <v>0</v>
      </c>
      <c r="R17" s="17">
        <v>0</v>
      </c>
      <c r="S17" s="12">
        <v>0</v>
      </c>
      <c r="T17" s="16">
        <v>266446</v>
      </c>
      <c r="U17" s="17">
        <v>5432</v>
      </c>
      <c r="V17" s="17">
        <v>0</v>
      </c>
      <c r="W17" s="17">
        <v>0</v>
      </c>
      <c r="X17" s="17">
        <v>1461</v>
      </c>
      <c r="Y17" s="12">
        <v>273339</v>
      </c>
      <c r="Z17" s="16">
        <v>0</v>
      </c>
      <c r="AA17" s="17">
        <v>0</v>
      </c>
      <c r="AB17" s="17">
        <v>0</v>
      </c>
      <c r="AC17" s="17">
        <v>0</v>
      </c>
      <c r="AD17" s="17">
        <v>0</v>
      </c>
      <c r="AE17" s="12">
        <v>0</v>
      </c>
      <c r="AF17" s="16">
        <v>0</v>
      </c>
      <c r="AG17" s="17">
        <v>0</v>
      </c>
      <c r="AH17" s="17">
        <v>0</v>
      </c>
      <c r="AI17" s="17">
        <v>0</v>
      </c>
      <c r="AJ17" s="17">
        <v>0</v>
      </c>
      <c r="AK17" s="12">
        <v>0</v>
      </c>
      <c r="AL17" s="16">
        <v>70824</v>
      </c>
      <c r="AM17" s="17">
        <v>266736</v>
      </c>
      <c r="AN17" s="17">
        <v>0</v>
      </c>
      <c r="AO17" s="17">
        <v>0</v>
      </c>
      <c r="AP17" s="17">
        <v>2940</v>
      </c>
      <c r="AQ17" s="12">
        <v>340500</v>
      </c>
      <c r="AR17" s="16">
        <v>0</v>
      </c>
      <c r="AS17" s="17">
        <v>266872</v>
      </c>
      <c r="AT17" s="17">
        <v>0</v>
      </c>
      <c r="AU17" s="17">
        <v>0</v>
      </c>
      <c r="AV17" s="17">
        <v>0</v>
      </c>
      <c r="AW17" s="12">
        <v>266872</v>
      </c>
      <c r="AX17" s="16">
        <v>36001</v>
      </c>
      <c r="AY17" s="17">
        <v>18039</v>
      </c>
      <c r="AZ17" s="17">
        <v>0</v>
      </c>
      <c r="BA17" s="17">
        <v>0</v>
      </c>
      <c r="BB17" s="17">
        <v>0</v>
      </c>
      <c r="BC17" s="12">
        <v>54040</v>
      </c>
      <c r="BD17" s="16">
        <v>431516</v>
      </c>
      <c r="BE17" s="17">
        <v>-110861</v>
      </c>
      <c r="BF17" s="17">
        <v>199442</v>
      </c>
      <c r="BG17" s="17">
        <v>3200</v>
      </c>
      <c r="BH17" s="17">
        <v>31807</v>
      </c>
      <c r="BI17" s="12">
        <v>555104</v>
      </c>
    </row>
    <row r="18" spans="1:61" x14ac:dyDescent="0.3">
      <c r="A18" s="4" t="s">
        <v>8</v>
      </c>
      <c r="B18" s="92">
        <v>11161937</v>
      </c>
      <c r="C18" s="87">
        <v>8122012</v>
      </c>
      <c r="D18" s="87">
        <v>6568202</v>
      </c>
      <c r="E18" s="87">
        <v>19548</v>
      </c>
      <c r="F18" s="87">
        <v>115956</v>
      </c>
      <c r="G18" s="93">
        <v>25987655</v>
      </c>
      <c r="H18" s="16">
        <v>1547659</v>
      </c>
      <c r="I18" s="17">
        <v>4174573</v>
      </c>
      <c r="J18" s="17">
        <v>2089961</v>
      </c>
      <c r="K18" s="17">
        <v>5269</v>
      </c>
      <c r="L18" s="17">
        <v>63600</v>
      </c>
      <c r="M18" s="12">
        <v>7881062</v>
      </c>
      <c r="N18" s="16">
        <v>750617</v>
      </c>
      <c r="O18" s="17">
        <v>415547</v>
      </c>
      <c r="P18" s="17">
        <v>2437063</v>
      </c>
      <c r="Q18" s="17">
        <v>108</v>
      </c>
      <c r="R18" s="17">
        <v>4686</v>
      </c>
      <c r="S18" s="12">
        <v>3608021</v>
      </c>
      <c r="T18" s="16">
        <v>1500903</v>
      </c>
      <c r="U18" s="17">
        <v>763905</v>
      </c>
      <c r="V18" s="17">
        <v>1074531</v>
      </c>
      <c r="W18" s="17">
        <v>6352</v>
      </c>
      <c r="X18" s="17">
        <v>32987</v>
      </c>
      <c r="Y18" s="12">
        <v>3378678</v>
      </c>
      <c r="Z18" s="16">
        <v>2540269</v>
      </c>
      <c r="AA18" s="17">
        <v>500569</v>
      </c>
      <c r="AB18" s="17">
        <v>135510</v>
      </c>
      <c r="AC18" s="17">
        <v>7356</v>
      </c>
      <c r="AD18" s="17">
        <v>12045</v>
      </c>
      <c r="AE18" s="12">
        <v>3195749</v>
      </c>
      <c r="AF18" s="16">
        <v>207486</v>
      </c>
      <c r="AG18" s="17">
        <v>0</v>
      </c>
      <c r="AH18" s="17">
        <v>765803</v>
      </c>
      <c r="AI18" s="17">
        <v>0</v>
      </c>
      <c r="AJ18" s="17">
        <v>0</v>
      </c>
      <c r="AK18" s="12">
        <v>973289</v>
      </c>
      <c r="AL18" s="16">
        <v>754566</v>
      </c>
      <c r="AM18" s="17">
        <v>2009</v>
      </c>
      <c r="AN18" s="17">
        <v>46053</v>
      </c>
      <c r="AO18" s="17">
        <v>0</v>
      </c>
      <c r="AP18" s="17">
        <v>0</v>
      </c>
      <c r="AQ18" s="12">
        <v>802628</v>
      </c>
      <c r="AR18" s="16">
        <v>572859</v>
      </c>
      <c r="AS18" s="17">
        <v>1667001</v>
      </c>
      <c r="AT18" s="17">
        <v>0</v>
      </c>
      <c r="AU18" s="17">
        <v>0</v>
      </c>
      <c r="AV18" s="17">
        <v>0</v>
      </c>
      <c r="AW18" s="12">
        <v>2239860</v>
      </c>
      <c r="AX18" s="16">
        <v>0</v>
      </c>
      <c r="AY18" s="17">
        <v>0</v>
      </c>
      <c r="AZ18" s="17">
        <v>0</v>
      </c>
      <c r="BA18" s="17">
        <v>0</v>
      </c>
      <c r="BB18" s="17">
        <v>0</v>
      </c>
      <c r="BC18" s="12">
        <v>0</v>
      </c>
      <c r="BD18" s="16">
        <v>3287578</v>
      </c>
      <c r="BE18" s="17">
        <v>598408</v>
      </c>
      <c r="BF18" s="17">
        <v>19281</v>
      </c>
      <c r="BG18" s="17">
        <v>463</v>
      </c>
      <c r="BH18" s="17">
        <v>2638</v>
      </c>
      <c r="BI18" s="12">
        <v>3908368</v>
      </c>
    </row>
    <row r="19" spans="1:61" x14ac:dyDescent="0.3">
      <c r="A19" s="4" t="s">
        <v>9</v>
      </c>
      <c r="B19" s="92">
        <v>3726893</v>
      </c>
      <c r="C19" s="87">
        <v>7496701</v>
      </c>
      <c r="D19" s="87">
        <v>4900276</v>
      </c>
      <c r="E19" s="87">
        <v>0</v>
      </c>
      <c r="F19" s="87">
        <v>729977</v>
      </c>
      <c r="G19" s="93">
        <v>16853847</v>
      </c>
      <c r="H19" s="16">
        <v>357663</v>
      </c>
      <c r="I19" s="17">
        <v>1180591</v>
      </c>
      <c r="J19" s="17">
        <v>4306337</v>
      </c>
      <c r="K19" s="17">
        <v>0</v>
      </c>
      <c r="L19" s="17">
        <v>0</v>
      </c>
      <c r="M19" s="12">
        <v>5844591</v>
      </c>
      <c r="N19" s="16">
        <v>0</v>
      </c>
      <c r="O19" s="17">
        <v>0</v>
      </c>
      <c r="P19" s="17">
        <v>0</v>
      </c>
      <c r="Q19" s="17">
        <v>0</v>
      </c>
      <c r="R19" s="17">
        <v>0</v>
      </c>
      <c r="S19" s="12">
        <v>0</v>
      </c>
      <c r="T19" s="16">
        <v>169926</v>
      </c>
      <c r="U19" s="17">
        <v>607793</v>
      </c>
      <c r="V19" s="17">
        <v>0</v>
      </c>
      <c r="W19" s="17">
        <v>0</v>
      </c>
      <c r="X19" s="17">
        <v>0</v>
      </c>
      <c r="Y19" s="12">
        <v>777719</v>
      </c>
      <c r="Z19" s="16">
        <v>0</v>
      </c>
      <c r="AA19" s="17">
        <v>0</v>
      </c>
      <c r="AB19" s="17">
        <v>0</v>
      </c>
      <c r="AC19" s="17">
        <v>0</v>
      </c>
      <c r="AD19" s="17">
        <v>727442</v>
      </c>
      <c r="AE19" s="12">
        <v>727442</v>
      </c>
      <c r="AF19" s="16">
        <v>357937</v>
      </c>
      <c r="AG19" s="17">
        <v>626950</v>
      </c>
      <c r="AH19" s="17">
        <v>0</v>
      </c>
      <c r="AI19" s="17">
        <v>0</v>
      </c>
      <c r="AJ19" s="17">
        <v>0</v>
      </c>
      <c r="AK19" s="12">
        <v>984887</v>
      </c>
      <c r="AL19" s="16">
        <v>0</v>
      </c>
      <c r="AM19" s="17">
        <v>2675283</v>
      </c>
      <c r="AN19" s="17">
        <v>187230</v>
      </c>
      <c r="AO19" s="17">
        <v>0</v>
      </c>
      <c r="AP19" s="17">
        <v>0</v>
      </c>
      <c r="AQ19" s="12">
        <v>2862513</v>
      </c>
      <c r="AR19" s="16">
        <v>0</v>
      </c>
      <c r="AS19" s="17">
        <v>1796389</v>
      </c>
      <c r="AT19" s="17">
        <v>156779</v>
      </c>
      <c r="AU19" s="17">
        <v>0</v>
      </c>
      <c r="AV19" s="17">
        <v>0</v>
      </c>
      <c r="AW19" s="12">
        <v>1953168</v>
      </c>
      <c r="AX19" s="16">
        <v>1131591</v>
      </c>
      <c r="AY19" s="17">
        <v>550025</v>
      </c>
      <c r="AZ19" s="17">
        <v>104784</v>
      </c>
      <c r="BA19" s="17">
        <v>0</v>
      </c>
      <c r="BB19" s="17">
        <v>0</v>
      </c>
      <c r="BC19" s="12">
        <v>1786400</v>
      </c>
      <c r="BD19" s="16">
        <v>1709776</v>
      </c>
      <c r="BE19" s="17">
        <v>59670</v>
      </c>
      <c r="BF19" s="17">
        <v>145146</v>
      </c>
      <c r="BG19" s="17">
        <v>0</v>
      </c>
      <c r="BH19" s="17">
        <v>2535</v>
      </c>
      <c r="BI19" s="12">
        <v>1917127</v>
      </c>
    </row>
    <row r="20" spans="1:61" x14ac:dyDescent="0.3">
      <c r="A20" s="4" t="s">
        <v>10</v>
      </c>
      <c r="B20" s="92">
        <v>333485</v>
      </c>
      <c r="C20" s="87">
        <v>58781</v>
      </c>
      <c r="D20" s="87">
        <v>8260</v>
      </c>
      <c r="E20" s="87">
        <v>0</v>
      </c>
      <c r="F20" s="87">
        <v>0</v>
      </c>
      <c r="G20" s="93">
        <v>400526</v>
      </c>
      <c r="H20" s="16">
        <v>19644</v>
      </c>
      <c r="I20" s="17">
        <v>3664</v>
      </c>
      <c r="J20" s="17">
        <v>7890</v>
      </c>
      <c r="K20" s="17">
        <v>0</v>
      </c>
      <c r="L20" s="17">
        <v>0</v>
      </c>
      <c r="M20" s="12">
        <v>31198</v>
      </c>
      <c r="N20" s="16">
        <v>146</v>
      </c>
      <c r="O20" s="17">
        <v>0</v>
      </c>
      <c r="P20" s="17">
        <v>0</v>
      </c>
      <c r="Q20" s="17">
        <v>0</v>
      </c>
      <c r="R20" s="17">
        <v>0</v>
      </c>
      <c r="S20" s="12">
        <v>146</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243410</v>
      </c>
      <c r="AM20" s="17">
        <v>905</v>
      </c>
      <c r="AN20" s="17">
        <v>370</v>
      </c>
      <c r="AO20" s="17">
        <v>0</v>
      </c>
      <c r="AP20" s="17">
        <v>0</v>
      </c>
      <c r="AQ20" s="12">
        <v>244685</v>
      </c>
      <c r="AR20" s="16">
        <v>0</v>
      </c>
      <c r="AS20" s="17">
        <v>0</v>
      </c>
      <c r="AT20" s="17">
        <v>0</v>
      </c>
      <c r="AU20" s="17">
        <v>0</v>
      </c>
      <c r="AV20" s="17">
        <v>0</v>
      </c>
      <c r="AW20" s="12">
        <v>0</v>
      </c>
      <c r="AX20" s="16">
        <v>70285</v>
      </c>
      <c r="AY20" s="17">
        <v>54212</v>
      </c>
      <c r="AZ20" s="17">
        <v>0</v>
      </c>
      <c r="BA20" s="17">
        <v>0</v>
      </c>
      <c r="BB20" s="17">
        <v>0</v>
      </c>
      <c r="BC20" s="12">
        <v>124497</v>
      </c>
      <c r="BD20" s="16">
        <v>0</v>
      </c>
      <c r="BE20" s="17">
        <v>0</v>
      </c>
      <c r="BF20" s="17">
        <v>0</v>
      </c>
      <c r="BG20" s="17">
        <v>0</v>
      </c>
      <c r="BH20" s="17">
        <v>0</v>
      </c>
      <c r="BI20" s="12">
        <v>0</v>
      </c>
    </row>
    <row r="21" spans="1:61" x14ac:dyDescent="0.3">
      <c r="A21" s="4" t="s">
        <v>11</v>
      </c>
      <c r="B21" s="92">
        <v>389799.19000000006</v>
      </c>
      <c r="C21" s="87">
        <v>2158491.6800000002</v>
      </c>
      <c r="D21" s="87">
        <v>65936.66</v>
      </c>
      <c r="E21" s="87">
        <v>1047.02</v>
      </c>
      <c r="F21" s="87">
        <v>0</v>
      </c>
      <c r="G21" s="93">
        <v>2615274.5499999998</v>
      </c>
      <c r="H21" s="16">
        <v>63443.48</v>
      </c>
      <c r="I21" s="17">
        <v>191686.85</v>
      </c>
      <c r="J21" s="17">
        <v>0</v>
      </c>
      <c r="K21" s="17">
        <v>0</v>
      </c>
      <c r="L21" s="17">
        <v>0</v>
      </c>
      <c r="M21" s="12">
        <v>255130.33000000002</v>
      </c>
      <c r="N21" s="16">
        <v>0</v>
      </c>
      <c r="O21" s="17">
        <v>12515.2</v>
      </c>
      <c r="P21" s="17">
        <v>0</v>
      </c>
      <c r="Q21" s="17">
        <v>0</v>
      </c>
      <c r="R21" s="17">
        <v>0</v>
      </c>
      <c r="S21" s="12">
        <v>12515.2</v>
      </c>
      <c r="T21" s="16">
        <v>0</v>
      </c>
      <c r="U21" s="17">
        <v>0</v>
      </c>
      <c r="V21" s="17">
        <v>0</v>
      </c>
      <c r="W21" s="17">
        <v>0</v>
      </c>
      <c r="X21" s="17">
        <v>0</v>
      </c>
      <c r="Y21" s="12">
        <v>0</v>
      </c>
      <c r="Z21" s="16">
        <v>105479.31</v>
      </c>
      <c r="AA21" s="17">
        <v>220778.7</v>
      </c>
      <c r="AB21" s="17">
        <v>53848.959999999999</v>
      </c>
      <c r="AC21" s="17">
        <v>0</v>
      </c>
      <c r="AD21" s="17">
        <v>0</v>
      </c>
      <c r="AE21" s="12">
        <v>380106.97000000003</v>
      </c>
      <c r="AF21" s="16">
        <v>0</v>
      </c>
      <c r="AG21" s="17">
        <v>32788.910000000003</v>
      </c>
      <c r="AH21" s="17">
        <v>8795.4</v>
      </c>
      <c r="AI21" s="17">
        <v>1047.02</v>
      </c>
      <c r="AJ21" s="17">
        <v>0</v>
      </c>
      <c r="AK21" s="12">
        <v>42631.33</v>
      </c>
      <c r="AL21" s="16">
        <v>-878.33</v>
      </c>
      <c r="AM21" s="17">
        <v>1129983.78</v>
      </c>
      <c r="AN21" s="17">
        <v>0</v>
      </c>
      <c r="AO21" s="17">
        <v>0</v>
      </c>
      <c r="AP21" s="17">
        <v>0</v>
      </c>
      <c r="AQ21" s="12">
        <v>1129105.45</v>
      </c>
      <c r="AR21" s="16">
        <v>0</v>
      </c>
      <c r="AS21" s="17">
        <v>157438.99</v>
      </c>
      <c r="AT21" s="17">
        <v>3292.3</v>
      </c>
      <c r="AU21" s="17">
        <v>0</v>
      </c>
      <c r="AV21" s="17">
        <v>0</v>
      </c>
      <c r="AW21" s="12">
        <v>160731.28999999998</v>
      </c>
      <c r="AX21" s="16">
        <v>0</v>
      </c>
      <c r="AY21" s="17">
        <v>367882.98</v>
      </c>
      <c r="AZ21" s="17">
        <v>0</v>
      </c>
      <c r="BA21" s="17">
        <v>0</v>
      </c>
      <c r="BB21" s="17">
        <v>0</v>
      </c>
      <c r="BC21" s="12">
        <v>367882.98</v>
      </c>
      <c r="BD21" s="16">
        <v>221754.73</v>
      </c>
      <c r="BE21" s="17">
        <v>45416.27</v>
      </c>
      <c r="BF21" s="17">
        <v>0</v>
      </c>
      <c r="BG21" s="17">
        <v>0</v>
      </c>
      <c r="BH21" s="17">
        <v>0</v>
      </c>
      <c r="BI21" s="12">
        <v>267171</v>
      </c>
    </row>
    <row r="22" spans="1:61" x14ac:dyDescent="0.3">
      <c r="A22" s="4" t="s">
        <v>12</v>
      </c>
      <c r="B22" s="92">
        <v>1809535.8299999998</v>
      </c>
      <c r="C22" s="87">
        <v>2716382.4000000004</v>
      </c>
      <c r="D22" s="87">
        <v>2911179.0221999995</v>
      </c>
      <c r="E22" s="87">
        <v>0</v>
      </c>
      <c r="F22" s="87">
        <v>23824.19</v>
      </c>
      <c r="G22" s="93">
        <v>7460921.4421999995</v>
      </c>
      <c r="H22" s="16">
        <v>22446.62</v>
      </c>
      <c r="I22" s="17">
        <v>240021.16</v>
      </c>
      <c r="J22" s="17">
        <v>2335553.86</v>
      </c>
      <c r="K22" s="17">
        <v>0</v>
      </c>
      <c r="L22" s="17">
        <v>0</v>
      </c>
      <c r="M22" s="12">
        <v>2598021.6399999997</v>
      </c>
      <c r="N22" s="16">
        <v>0</v>
      </c>
      <c r="O22" s="17">
        <v>0</v>
      </c>
      <c r="P22" s="17">
        <v>0</v>
      </c>
      <c r="Q22" s="17">
        <v>0</v>
      </c>
      <c r="R22" s="17">
        <v>0</v>
      </c>
      <c r="S22" s="12">
        <v>0</v>
      </c>
      <c r="T22" s="16">
        <v>264013.72000000003</v>
      </c>
      <c r="U22" s="17">
        <v>535663.83000000007</v>
      </c>
      <c r="V22" s="17">
        <v>188019.57480000006</v>
      </c>
      <c r="W22" s="17">
        <v>0</v>
      </c>
      <c r="X22" s="17">
        <v>0</v>
      </c>
      <c r="Y22" s="12">
        <v>987697.12480000011</v>
      </c>
      <c r="Z22" s="16">
        <v>0</v>
      </c>
      <c r="AA22" s="17">
        <v>0</v>
      </c>
      <c r="AB22" s="17">
        <v>0</v>
      </c>
      <c r="AC22" s="17">
        <v>0</v>
      </c>
      <c r="AD22" s="17">
        <v>0</v>
      </c>
      <c r="AE22" s="12">
        <v>0</v>
      </c>
      <c r="AF22" s="16">
        <v>0</v>
      </c>
      <c r="AG22" s="17">
        <v>0</v>
      </c>
      <c r="AH22" s="17">
        <v>386967.37309999968</v>
      </c>
      <c r="AI22" s="17">
        <v>0</v>
      </c>
      <c r="AJ22" s="17">
        <v>0</v>
      </c>
      <c r="AK22" s="12">
        <v>386967.37309999968</v>
      </c>
      <c r="AL22" s="16">
        <v>168176.23</v>
      </c>
      <c r="AM22" s="17">
        <v>112018.14</v>
      </c>
      <c r="AN22" s="17">
        <v>0</v>
      </c>
      <c r="AO22" s="17">
        <v>0</v>
      </c>
      <c r="AP22" s="17">
        <v>0</v>
      </c>
      <c r="AQ22" s="12">
        <v>280194.37</v>
      </c>
      <c r="AR22" s="16">
        <v>0</v>
      </c>
      <c r="AS22" s="17">
        <v>1690589.3599999999</v>
      </c>
      <c r="AT22" s="17">
        <v>638.21429999999998</v>
      </c>
      <c r="AU22" s="17">
        <v>0</v>
      </c>
      <c r="AV22" s="17">
        <v>23600</v>
      </c>
      <c r="AW22" s="12">
        <v>1714827.5743</v>
      </c>
      <c r="AX22" s="16">
        <v>175096.81</v>
      </c>
      <c r="AY22" s="17">
        <v>39128.89</v>
      </c>
      <c r="AZ22" s="17">
        <v>0</v>
      </c>
      <c r="BA22" s="17">
        <v>0</v>
      </c>
      <c r="BB22" s="17">
        <v>0</v>
      </c>
      <c r="BC22" s="12">
        <v>214225.7</v>
      </c>
      <c r="BD22" s="16">
        <v>1179802.4499999997</v>
      </c>
      <c r="BE22" s="17">
        <v>98961.02</v>
      </c>
      <c r="BF22" s="17">
        <v>0</v>
      </c>
      <c r="BG22" s="17">
        <v>0</v>
      </c>
      <c r="BH22" s="17">
        <v>224.19</v>
      </c>
      <c r="BI22" s="12">
        <v>1278987.6599999997</v>
      </c>
    </row>
    <row r="23" spans="1:61" x14ac:dyDescent="0.3">
      <c r="A23" s="4" t="s">
        <v>13</v>
      </c>
      <c r="B23" s="92">
        <v>5888633</v>
      </c>
      <c r="C23" s="87">
        <v>17767744</v>
      </c>
      <c r="D23" s="87">
        <v>10533016</v>
      </c>
      <c r="E23" s="87">
        <v>0</v>
      </c>
      <c r="F23" s="87">
        <v>415830</v>
      </c>
      <c r="G23" s="93">
        <v>34605223</v>
      </c>
      <c r="H23" s="16">
        <v>602287</v>
      </c>
      <c r="I23" s="17">
        <v>1547563</v>
      </c>
      <c r="J23" s="17">
        <v>3890030</v>
      </c>
      <c r="K23" s="17">
        <v>0</v>
      </c>
      <c r="L23" s="17">
        <v>0</v>
      </c>
      <c r="M23" s="12">
        <v>6039880</v>
      </c>
      <c r="N23" s="16">
        <v>0</v>
      </c>
      <c r="O23" s="17">
        <v>0</v>
      </c>
      <c r="P23" s="17">
        <v>3930300</v>
      </c>
      <c r="Q23" s="17">
        <v>0</v>
      </c>
      <c r="R23" s="17">
        <v>0</v>
      </c>
      <c r="S23" s="12">
        <v>3930300</v>
      </c>
      <c r="T23" s="16">
        <v>509172</v>
      </c>
      <c r="U23" s="17">
        <v>1190203</v>
      </c>
      <c r="V23" s="17">
        <v>1484121</v>
      </c>
      <c r="W23" s="17">
        <v>0</v>
      </c>
      <c r="X23" s="17">
        <v>0</v>
      </c>
      <c r="Y23" s="12">
        <v>3183496</v>
      </c>
      <c r="Z23" s="16">
        <v>1307821</v>
      </c>
      <c r="AA23" s="17">
        <v>503314</v>
      </c>
      <c r="AB23" s="17">
        <v>0</v>
      </c>
      <c r="AC23" s="17">
        <v>0</v>
      </c>
      <c r="AD23" s="17">
        <v>415830</v>
      </c>
      <c r="AE23" s="12">
        <v>2226965</v>
      </c>
      <c r="AF23" s="16">
        <v>0</v>
      </c>
      <c r="AG23" s="17">
        <v>0</v>
      </c>
      <c r="AH23" s="17">
        <v>903520</v>
      </c>
      <c r="AI23" s="17">
        <v>0</v>
      </c>
      <c r="AJ23" s="17">
        <v>0</v>
      </c>
      <c r="AK23" s="12">
        <v>903520</v>
      </c>
      <c r="AL23" s="16">
        <v>124609</v>
      </c>
      <c r="AM23" s="17">
        <v>6898815</v>
      </c>
      <c r="AN23" s="17">
        <v>325045</v>
      </c>
      <c r="AO23" s="17">
        <v>0</v>
      </c>
      <c r="AP23" s="17">
        <v>0</v>
      </c>
      <c r="AQ23" s="12">
        <v>7348469</v>
      </c>
      <c r="AR23" s="16">
        <v>62295</v>
      </c>
      <c r="AS23" s="17">
        <v>5402413</v>
      </c>
      <c r="AT23" s="17">
        <v>0</v>
      </c>
      <c r="AU23" s="17">
        <v>0</v>
      </c>
      <c r="AV23" s="17">
        <v>0</v>
      </c>
      <c r="AW23" s="12">
        <v>5464708</v>
      </c>
      <c r="AX23" s="16">
        <v>0</v>
      </c>
      <c r="AY23" s="17">
        <v>2030138</v>
      </c>
      <c r="AZ23" s="17">
        <v>0</v>
      </c>
      <c r="BA23" s="17">
        <v>0</v>
      </c>
      <c r="BB23" s="17">
        <v>0</v>
      </c>
      <c r="BC23" s="12">
        <v>2030138</v>
      </c>
      <c r="BD23" s="16">
        <v>3282449</v>
      </c>
      <c r="BE23" s="17">
        <v>195298</v>
      </c>
      <c r="BF23" s="17">
        <v>0</v>
      </c>
      <c r="BG23" s="17">
        <v>0</v>
      </c>
      <c r="BH23" s="17">
        <v>0</v>
      </c>
      <c r="BI23" s="12">
        <v>3477747</v>
      </c>
    </row>
    <row r="24" spans="1:61" x14ac:dyDescent="0.3">
      <c r="A24" s="4" t="s">
        <v>14</v>
      </c>
      <c r="B24" s="92">
        <v>112116</v>
      </c>
      <c r="C24" s="87">
        <v>744629</v>
      </c>
      <c r="D24" s="87">
        <v>748489</v>
      </c>
      <c r="E24" s="87">
        <v>0</v>
      </c>
      <c r="F24" s="87">
        <v>63171</v>
      </c>
      <c r="G24" s="93">
        <v>1668405</v>
      </c>
      <c r="H24" s="16">
        <v>0</v>
      </c>
      <c r="I24" s="17">
        <v>56804</v>
      </c>
      <c r="J24" s="17">
        <v>265327</v>
      </c>
      <c r="K24" s="17">
        <v>0</v>
      </c>
      <c r="L24" s="17">
        <v>0</v>
      </c>
      <c r="M24" s="12">
        <v>322131</v>
      </c>
      <c r="N24" s="16">
        <v>0</v>
      </c>
      <c r="O24" s="17">
        <v>74872</v>
      </c>
      <c r="P24" s="17">
        <v>172022</v>
      </c>
      <c r="Q24" s="17">
        <v>0</v>
      </c>
      <c r="R24" s="17">
        <v>0</v>
      </c>
      <c r="S24" s="12">
        <v>246894</v>
      </c>
      <c r="T24" s="16">
        <v>0</v>
      </c>
      <c r="U24" s="17">
        <v>42121</v>
      </c>
      <c r="V24" s="17">
        <v>30934</v>
      </c>
      <c r="W24" s="17">
        <v>0</v>
      </c>
      <c r="X24" s="17">
        <v>0</v>
      </c>
      <c r="Y24" s="12">
        <v>73055</v>
      </c>
      <c r="Z24" s="16">
        <v>0</v>
      </c>
      <c r="AA24" s="17">
        <v>0</v>
      </c>
      <c r="AB24" s="17">
        <v>0</v>
      </c>
      <c r="AC24" s="17">
        <v>0</v>
      </c>
      <c r="AD24" s="17">
        <v>0</v>
      </c>
      <c r="AE24" s="12">
        <v>0</v>
      </c>
      <c r="AF24" s="16">
        <v>0</v>
      </c>
      <c r="AG24" s="17">
        <v>0</v>
      </c>
      <c r="AH24" s="17">
        <v>29511</v>
      </c>
      <c r="AI24" s="17">
        <v>0</v>
      </c>
      <c r="AJ24" s="17">
        <v>0</v>
      </c>
      <c r="AK24" s="12">
        <v>29511</v>
      </c>
      <c r="AL24" s="16">
        <v>0</v>
      </c>
      <c r="AM24" s="17">
        <v>95956</v>
      </c>
      <c r="AN24" s="17">
        <v>0</v>
      </c>
      <c r="AO24" s="17">
        <v>0</v>
      </c>
      <c r="AP24" s="17">
        <v>0</v>
      </c>
      <c r="AQ24" s="12">
        <v>95956</v>
      </c>
      <c r="AR24" s="16">
        <v>0</v>
      </c>
      <c r="AS24" s="17">
        <v>89924</v>
      </c>
      <c r="AT24" s="17">
        <v>0</v>
      </c>
      <c r="AU24" s="17">
        <v>0</v>
      </c>
      <c r="AV24" s="17">
        <v>0</v>
      </c>
      <c r="AW24" s="12">
        <v>89924</v>
      </c>
      <c r="AX24" s="16">
        <v>0</v>
      </c>
      <c r="AY24" s="17">
        <v>220556</v>
      </c>
      <c r="AZ24" s="17">
        <v>0</v>
      </c>
      <c r="BA24" s="17">
        <v>0</v>
      </c>
      <c r="BB24" s="17">
        <v>0</v>
      </c>
      <c r="BC24" s="12">
        <v>220556</v>
      </c>
      <c r="BD24" s="16">
        <v>112116</v>
      </c>
      <c r="BE24" s="17">
        <v>164396</v>
      </c>
      <c r="BF24" s="17">
        <v>250695</v>
      </c>
      <c r="BG24" s="17">
        <v>0</v>
      </c>
      <c r="BH24" s="17">
        <v>63171</v>
      </c>
      <c r="BI24" s="12">
        <v>590378</v>
      </c>
    </row>
    <row r="25" spans="1:61" x14ac:dyDescent="0.3">
      <c r="A25" s="4" t="s">
        <v>15</v>
      </c>
      <c r="B25" s="92">
        <v>403406.82999999996</v>
      </c>
      <c r="C25" s="87">
        <v>470055.86</v>
      </c>
      <c r="D25" s="87">
        <v>0</v>
      </c>
      <c r="E25" s="87">
        <v>0</v>
      </c>
      <c r="F25" s="87">
        <v>0</v>
      </c>
      <c r="G25" s="93">
        <v>873462.69</v>
      </c>
      <c r="H25" s="16">
        <v>29233.969999999994</v>
      </c>
      <c r="I25" s="17">
        <v>71838.049999999988</v>
      </c>
      <c r="J25" s="17">
        <v>0</v>
      </c>
      <c r="K25" s="17">
        <v>0</v>
      </c>
      <c r="L25" s="17">
        <v>0</v>
      </c>
      <c r="M25" s="12">
        <v>101072.01999999999</v>
      </c>
      <c r="N25" s="16">
        <v>7510.409999999998</v>
      </c>
      <c r="O25" s="17">
        <v>3078.2200000000003</v>
      </c>
      <c r="P25" s="17">
        <v>0</v>
      </c>
      <c r="Q25" s="17">
        <v>0</v>
      </c>
      <c r="R25" s="17">
        <v>0</v>
      </c>
      <c r="S25" s="12">
        <v>10588.629999999997</v>
      </c>
      <c r="T25" s="16">
        <v>112686.90000000015</v>
      </c>
      <c r="U25" s="17">
        <v>59086.800000000017</v>
      </c>
      <c r="V25" s="17">
        <v>0</v>
      </c>
      <c r="W25" s="17">
        <v>0</v>
      </c>
      <c r="X25" s="17">
        <v>0</v>
      </c>
      <c r="Y25" s="12">
        <v>171773.70000000019</v>
      </c>
      <c r="Z25" s="16">
        <v>0</v>
      </c>
      <c r="AA25" s="17">
        <v>0</v>
      </c>
      <c r="AB25" s="17">
        <v>0</v>
      </c>
      <c r="AC25" s="17">
        <v>0</v>
      </c>
      <c r="AD25" s="17">
        <v>0</v>
      </c>
      <c r="AE25" s="12">
        <v>0</v>
      </c>
      <c r="AF25" s="16">
        <v>0</v>
      </c>
      <c r="AG25" s="17">
        <v>0</v>
      </c>
      <c r="AH25" s="17">
        <v>0</v>
      </c>
      <c r="AI25" s="17">
        <v>0</v>
      </c>
      <c r="AJ25" s="17">
        <v>0</v>
      </c>
      <c r="AK25" s="12">
        <v>0</v>
      </c>
      <c r="AL25" s="16">
        <v>125049.64999999981</v>
      </c>
      <c r="AM25" s="17">
        <v>122852.72</v>
      </c>
      <c r="AN25" s="17">
        <v>0</v>
      </c>
      <c r="AO25" s="17">
        <v>0</v>
      </c>
      <c r="AP25" s="17">
        <v>0</v>
      </c>
      <c r="AQ25" s="12">
        <v>247902.36999999982</v>
      </c>
      <c r="AR25" s="16">
        <v>0</v>
      </c>
      <c r="AS25" s="17">
        <v>0</v>
      </c>
      <c r="AT25" s="17">
        <v>0</v>
      </c>
      <c r="AU25" s="17">
        <v>0</v>
      </c>
      <c r="AV25" s="17">
        <v>0</v>
      </c>
      <c r="AW25" s="12">
        <v>0</v>
      </c>
      <c r="AX25" s="16">
        <v>128925.90000000001</v>
      </c>
      <c r="AY25" s="17">
        <v>208471.53999999998</v>
      </c>
      <c r="AZ25" s="17">
        <v>0</v>
      </c>
      <c r="BA25" s="17">
        <v>0</v>
      </c>
      <c r="BB25" s="17">
        <v>0</v>
      </c>
      <c r="BC25" s="12">
        <v>337397.44</v>
      </c>
      <c r="BD25" s="16">
        <v>0</v>
      </c>
      <c r="BE25" s="17">
        <v>4728.53</v>
      </c>
      <c r="BF25" s="17">
        <v>0</v>
      </c>
      <c r="BG25" s="17">
        <v>0</v>
      </c>
      <c r="BH25" s="17">
        <v>0</v>
      </c>
      <c r="BI25" s="12">
        <v>4728.53</v>
      </c>
    </row>
    <row r="26" spans="1:61" x14ac:dyDescent="0.3">
      <c r="A26" s="4" t="s">
        <v>16</v>
      </c>
      <c r="B26" s="92">
        <v>98950</v>
      </c>
      <c r="C26" s="87">
        <v>236375</v>
      </c>
      <c r="D26" s="87">
        <v>953211</v>
      </c>
      <c r="E26" s="87">
        <v>0</v>
      </c>
      <c r="F26" s="87">
        <v>3081</v>
      </c>
      <c r="G26" s="93">
        <v>1291617</v>
      </c>
      <c r="H26" s="16">
        <v>0</v>
      </c>
      <c r="I26" s="17">
        <v>0</v>
      </c>
      <c r="J26" s="17">
        <v>396713</v>
      </c>
      <c r="K26" s="17">
        <v>0</v>
      </c>
      <c r="L26" s="17">
        <v>0</v>
      </c>
      <c r="M26" s="12">
        <v>396713</v>
      </c>
      <c r="N26" s="16">
        <v>0</v>
      </c>
      <c r="O26" s="17">
        <v>0</v>
      </c>
      <c r="P26" s="17">
        <v>461624</v>
      </c>
      <c r="Q26" s="17">
        <v>0</v>
      </c>
      <c r="R26" s="17">
        <v>0</v>
      </c>
      <c r="S26" s="12">
        <v>461624</v>
      </c>
      <c r="T26" s="16">
        <v>0</v>
      </c>
      <c r="U26" s="17">
        <v>0</v>
      </c>
      <c r="V26" s="17">
        <v>0</v>
      </c>
      <c r="W26" s="17">
        <v>0</v>
      </c>
      <c r="X26" s="17">
        <v>0</v>
      </c>
      <c r="Y26" s="12">
        <v>0</v>
      </c>
      <c r="Z26" s="16">
        <v>0</v>
      </c>
      <c r="AA26" s="17">
        <v>0</v>
      </c>
      <c r="AB26" s="17">
        <v>0</v>
      </c>
      <c r="AC26" s="17">
        <v>0</v>
      </c>
      <c r="AD26" s="17">
        <v>0</v>
      </c>
      <c r="AE26" s="12">
        <v>0</v>
      </c>
      <c r="AF26" s="16">
        <v>0</v>
      </c>
      <c r="AG26" s="17">
        <v>0</v>
      </c>
      <c r="AH26" s="17">
        <v>0</v>
      </c>
      <c r="AI26" s="17">
        <v>0</v>
      </c>
      <c r="AJ26" s="17">
        <v>0</v>
      </c>
      <c r="AK26" s="12">
        <v>0</v>
      </c>
      <c r="AL26" s="16">
        <v>0</v>
      </c>
      <c r="AM26" s="17">
        <v>7975</v>
      </c>
      <c r="AN26" s="17">
        <v>94874</v>
      </c>
      <c r="AO26" s="17">
        <v>0</v>
      </c>
      <c r="AP26" s="17">
        <v>3081</v>
      </c>
      <c r="AQ26" s="12">
        <v>105930</v>
      </c>
      <c r="AR26" s="16">
        <v>0</v>
      </c>
      <c r="AS26" s="17">
        <v>109228</v>
      </c>
      <c r="AT26" s="17">
        <v>0</v>
      </c>
      <c r="AU26" s="17">
        <v>0</v>
      </c>
      <c r="AV26" s="17">
        <v>0</v>
      </c>
      <c r="AW26" s="12">
        <v>109228</v>
      </c>
      <c r="AX26" s="16">
        <v>79231</v>
      </c>
      <c r="AY26" s="17">
        <v>119172</v>
      </c>
      <c r="AZ26" s="17">
        <v>0</v>
      </c>
      <c r="BA26" s="17">
        <v>0</v>
      </c>
      <c r="BB26" s="17">
        <v>0</v>
      </c>
      <c r="BC26" s="12">
        <v>198403</v>
      </c>
      <c r="BD26" s="16">
        <v>19719</v>
      </c>
      <c r="BE26" s="17">
        <v>0</v>
      </c>
      <c r="BF26" s="17">
        <v>0</v>
      </c>
      <c r="BG26" s="17">
        <v>0</v>
      </c>
      <c r="BH26" s="17">
        <v>0</v>
      </c>
      <c r="BI26" s="12">
        <v>19719</v>
      </c>
    </row>
    <row r="27" spans="1:61" x14ac:dyDescent="0.3">
      <c r="A27" s="4" t="s">
        <v>17</v>
      </c>
      <c r="B27" s="92">
        <v>6902630</v>
      </c>
      <c r="C27" s="87">
        <v>5866564</v>
      </c>
      <c r="D27" s="87">
        <v>4731464</v>
      </c>
      <c r="E27" s="87">
        <v>0</v>
      </c>
      <c r="F27" s="87">
        <v>1277625</v>
      </c>
      <c r="G27" s="93">
        <v>18778283</v>
      </c>
      <c r="H27" s="16">
        <v>0</v>
      </c>
      <c r="I27" s="17">
        <v>0</v>
      </c>
      <c r="J27" s="17">
        <v>2297027</v>
      </c>
      <c r="K27" s="17">
        <v>0</v>
      </c>
      <c r="L27" s="17">
        <v>0</v>
      </c>
      <c r="M27" s="12">
        <v>2297027</v>
      </c>
      <c r="N27" s="16">
        <v>0</v>
      </c>
      <c r="O27" s="17">
        <v>0</v>
      </c>
      <c r="P27" s="17">
        <v>852250</v>
      </c>
      <c r="Q27" s="17">
        <v>0</v>
      </c>
      <c r="R27" s="17">
        <v>0</v>
      </c>
      <c r="S27" s="12">
        <v>852250</v>
      </c>
      <c r="T27" s="16">
        <v>1577</v>
      </c>
      <c r="U27" s="17">
        <v>352173</v>
      </c>
      <c r="V27" s="17">
        <v>941676</v>
      </c>
      <c r="W27" s="17">
        <v>0</v>
      </c>
      <c r="X27" s="17">
        <v>0</v>
      </c>
      <c r="Y27" s="12">
        <v>1295426</v>
      </c>
      <c r="Z27" s="16">
        <v>1097567</v>
      </c>
      <c r="AA27" s="17">
        <v>332335</v>
      </c>
      <c r="AB27" s="17">
        <v>75513</v>
      </c>
      <c r="AC27" s="17">
        <v>0</v>
      </c>
      <c r="AD27" s="17">
        <v>1277625</v>
      </c>
      <c r="AE27" s="12">
        <v>2783040</v>
      </c>
      <c r="AF27" s="16">
        <v>0</v>
      </c>
      <c r="AG27" s="17">
        <v>0</v>
      </c>
      <c r="AH27" s="17">
        <v>186031</v>
      </c>
      <c r="AI27" s="17">
        <v>0</v>
      </c>
      <c r="AJ27" s="17">
        <v>0</v>
      </c>
      <c r="AK27" s="12">
        <v>186031</v>
      </c>
      <c r="AL27" s="16">
        <v>440410</v>
      </c>
      <c r="AM27" s="17">
        <v>2922001</v>
      </c>
      <c r="AN27" s="17">
        <v>157151</v>
      </c>
      <c r="AO27" s="17">
        <v>0</v>
      </c>
      <c r="AP27" s="17">
        <v>0</v>
      </c>
      <c r="AQ27" s="12">
        <v>3519562</v>
      </c>
      <c r="AR27" s="16">
        <v>1633087</v>
      </c>
      <c r="AS27" s="17">
        <v>1290342</v>
      </c>
      <c r="AT27" s="17">
        <v>50053</v>
      </c>
      <c r="AU27" s="17">
        <v>0</v>
      </c>
      <c r="AV27" s="17">
        <v>0</v>
      </c>
      <c r="AW27" s="12">
        <v>2973482</v>
      </c>
      <c r="AX27" s="16">
        <v>0</v>
      </c>
      <c r="AY27" s="17">
        <v>805364</v>
      </c>
      <c r="AZ27" s="17">
        <v>24759</v>
      </c>
      <c r="BA27" s="17">
        <v>0</v>
      </c>
      <c r="BB27" s="17">
        <v>0</v>
      </c>
      <c r="BC27" s="12">
        <v>830123</v>
      </c>
      <c r="BD27" s="16">
        <v>3729989</v>
      </c>
      <c r="BE27" s="17">
        <v>164349</v>
      </c>
      <c r="BF27" s="17">
        <v>147004</v>
      </c>
      <c r="BG27" s="17">
        <v>0</v>
      </c>
      <c r="BH27" s="17">
        <v>0</v>
      </c>
      <c r="BI27" s="12">
        <v>4041342</v>
      </c>
    </row>
    <row r="28" spans="1:61" x14ac:dyDescent="0.3">
      <c r="A28" s="4" t="s">
        <v>18</v>
      </c>
      <c r="B28" s="92">
        <v>1135719</v>
      </c>
      <c r="C28" s="87">
        <v>1302383</v>
      </c>
      <c r="D28" s="87">
        <v>2351541</v>
      </c>
      <c r="E28" s="87">
        <v>13290</v>
      </c>
      <c r="F28" s="87">
        <v>35430</v>
      </c>
      <c r="G28" s="93">
        <v>4838363</v>
      </c>
      <c r="H28" s="16">
        <v>454913</v>
      </c>
      <c r="I28" s="17">
        <v>221584</v>
      </c>
      <c r="J28" s="17">
        <v>1341667</v>
      </c>
      <c r="K28" s="17">
        <v>0</v>
      </c>
      <c r="L28" s="17">
        <v>2000</v>
      </c>
      <c r="M28" s="12">
        <v>2020164</v>
      </c>
      <c r="N28" s="16">
        <v>0</v>
      </c>
      <c r="O28" s="17">
        <v>0</v>
      </c>
      <c r="P28" s="17">
        <v>716503</v>
      </c>
      <c r="Q28" s="17">
        <v>0</v>
      </c>
      <c r="R28" s="17">
        <v>0</v>
      </c>
      <c r="S28" s="12">
        <v>716503</v>
      </c>
      <c r="T28" s="16">
        <v>184324</v>
      </c>
      <c r="U28" s="17">
        <v>121391</v>
      </c>
      <c r="V28" s="17">
        <v>11454</v>
      </c>
      <c r="W28" s="17">
        <v>0</v>
      </c>
      <c r="X28" s="17">
        <v>0</v>
      </c>
      <c r="Y28" s="12">
        <v>317169</v>
      </c>
      <c r="Z28" s="16">
        <v>125164</v>
      </c>
      <c r="AA28" s="17">
        <v>50963</v>
      </c>
      <c r="AB28" s="17">
        <v>0</v>
      </c>
      <c r="AC28" s="17">
        <v>0</v>
      </c>
      <c r="AD28" s="17">
        <v>14170</v>
      </c>
      <c r="AE28" s="12">
        <v>190297</v>
      </c>
      <c r="AF28" s="16">
        <v>0</v>
      </c>
      <c r="AG28" s="17">
        <v>81957</v>
      </c>
      <c r="AH28" s="17">
        <v>281917</v>
      </c>
      <c r="AI28" s="17">
        <v>13290</v>
      </c>
      <c r="AJ28" s="17">
        <v>9260</v>
      </c>
      <c r="AK28" s="12">
        <v>386424</v>
      </c>
      <c r="AL28" s="16">
        <v>0</v>
      </c>
      <c r="AM28" s="17">
        <v>2062</v>
      </c>
      <c r="AN28" s="17">
        <v>0</v>
      </c>
      <c r="AO28" s="17">
        <v>0</v>
      </c>
      <c r="AP28" s="17">
        <v>0</v>
      </c>
      <c r="AQ28" s="12">
        <v>2062</v>
      </c>
      <c r="AR28" s="16">
        <v>0</v>
      </c>
      <c r="AS28" s="17">
        <v>558699</v>
      </c>
      <c r="AT28" s="17">
        <v>0</v>
      </c>
      <c r="AU28" s="17">
        <v>0</v>
      </c>
      <c r="AV28" s="17">
        <v>10000</v>
      </c>
      <c r="AW28" s="12">
        <v>568699</v>
      </c>
      <c r="AX28" s="16">
        <v>126299</v>
      </c>
      <c r="AY28" s="17">
        <v>260478</v>
      </c>
      <c r="AZ28" s="17">
        <v>0</v>
      </c>
      <c r="BA28" s="17">
        <v>0</v>
      </c>
      <c r="BB28" s="17">
        <v>0</v>
      </c>
      <c r="BC28" s="12">
        <v>386777</v>
      </c>
      <c r="BD28" s="16">
        <v>245019</v>
      </c>
      <c r="BE28" s="17">
        <v>5249</v>
      </c>
      <c r="BF28" s="17">
        <v>0</v>
      </c>
      <c r="BG28" s="17">
        <v>0</v>
      </c>
      <c r="BH28" s="17">
        <v>0</v>
      </c>
      <c r="BI28" s="12">
        <v>250268</v>
      </c>
    </row>
    <row r="29" spans="1:61" x14ac:dyDescent="0.3">
      <c r="A29" s="4" t="s">
        <v>19</v>
      </c>
      <c r="B29" s="92">
        <v>7090270.790000001</v>
      </c>
      <c r="C29" s="87">
        <v>5314133.8899999997</v>
      </c>
      <c r="D29" s="87">
        <v>5156317.42</v>
      </c>
      <c r="E29" s="87">
        <v>0</v>
      </c>
      <c r="F29" s="87">
        <v>993739.62</v>
      </c>
      <c r="G29" s="93">
        <v>18554461.719999999</v>
      </c>
      <c r="H29" s="16">
        <v>517303.76</v>
      </c>
      <c r="I29" s="17">
        <v>593960.37</v>
      </c>
      <c r="J29" s="17">
        <v>3119499.44</v>
      </c>
      <c r="K29" s="17">
        <v>0</v>
      </c>
      <c r="L29" s="17">
        <v>69570</v>
      </c>
      <c r="M29" s="12">
        <v>4300333.57</v>
      </c>
      <c r="N29" s="16">
        <v>0</v>
      </c>
      <c r="O29" s="17">
        <v>18486.939999999999</v>
      </c>
      <c r="P29" s="17">
        <v>0</v>
      </c>
      <c r="Q29" s="17">
        <v>0</v>
      </c>
      <c r="R29" s="17">
        <v>0</v>
      </c>
      <c r="S29" s="12">
        <v>18486.939999999999</v>
      </c>
      <c r="T29" s="16">
        <v>229326.2</v>
      </c>
      <c r="U29" s="17">
        <v>581988.67000000004</v>
      </c>
      <c r="V29" s="17">
        <v>506449.45</v>
      </c>
      <c r="W29" s="17">
        <v>0</v>
      </c>
      <c r="X29" s="17">
        <v>29280</v>
      </c>
      <c r="Y29" s="12">
        <v>1347044.32</v>
      </c>
      <c r="Z29" s="16">
        <v>522005.45</v>
      </c>
      <c r="AA29" s="17">
        <v>61920.65</v>
      </c>
      <c r="AB29" s="17">
        <v>0</v>
      </c>
      <c r="AC29" s="17">
        <v>0</v>
      </c>
      <c r="AD29" s="17">
        <v>185981</v>
      </c>
      <c r="AE29" s="12">
        <v>769907.1</v>
      </c>
      <c r="AF29" s="16">
        <v>0</v>
      </c>
      <c r="AG29" s="17">
        <v>132922</v>
      </c>
      <c r="AH29" s="17">
        <v>1289380.23</v>
      </c>
      <c r="AI29" s="17">
        <v>0</v>
      </c>
      <c r="AJ29" s="17">
        <v>0</v>
      </c>
      <c r="AK29" s="12">
        <v>1422302.23</v>
      </c>
      <c r="AL29" s="16">
        <v>2390565</v>
      </c>
      <c r="AM29" s="17">
        <v>1514340</v>
      </c>
      <c r="AN29" s="17" t="s">
        <v>343</v>
      </c>
      <c r="AO29" s="17" t="s">
        <v>343</v>
      </c>
      <c r="AP29" s="17">
        <v>400849</v>
      </c>
      <c r="AQ29" s="12">
        <v>4305754</v>
      </c>
      <c r="AR29" s="16">
        <v>0</v>
      </c>
      <c r="AS29" s="17">
        <v>1379386.42</v>
      </c>
      <c r="AT29" s="17">
        <v>240988.3</v>
      </c>
      <c r="AU29" s="17">
        <v>0</v>
      </c>
      <c r="AV29" s="17">
        <v>0</v>
      </c>
      <c r="AW29" s="12">
        <v>1620374.72</v>
      </c>
      <c r="AX29" s="16">
        <v>742623.32</v>
      </c>
      <c r="AY29" s="17">
        <v>720426.13</v>
      </c>
      <c r="AZ29" s="17">
        <v>0</v>
      </c>
      <c r="BA29" s="17">
        <v>0</v>
      </c>
      <c r="BB29" s="17">
        <v>274080</v>
      </c>
      <c r="BC29" s="12">
        <v>1737129.45</v>
      </c>
      <c r="BD29" s="16">
        <v>2688447.06</v>
      </c>
      <c r="BE29" s="17">
        <v>310702.71000000002</v>
      </c>
      <c r="BF29" s="17">
        <v>0</v>
      </c>
      <c r="BG29" s="17">
        <v>0</v>
      </c>
      <c r="BH29" s="17">
        <v>33979.619999999995</v>
      </c>
      <c r="BI29" s="12">
        <v>3033129.39</v>
      </c>
    </row>
    <row r="30" spans="1:61" x14ac:dyDescent="0.3">
      <c r="A30" s="4" t="s">
        <v>20</v>
      </c>
      <c r="B30" s="92">
        <v>355700</v>
      </c>
      <c r="C30" s="87">
        <v>306250</v>
      </c>
      <c r="D30" s="87">
        <v>494223</v>
      </c>
      <c r="E30" s="87">
        <v>0</v>
      </c>
      <c r="F30" s="87">
        <v>0</v>
      </c>
      <c r="G30" s="93">
        <v>1156173</v>
      </c>
      <c r="H30" s="16">
        <v>77114</v>
      </c>
      <c r="I30" s="17">
        <v>40551</v>
      </c>
      <c r="J30" s="17">
        <v>160539</v>
      </c>
      <c r="K30" s="17">
        <v>0</v>
      </c>
      <c r="L30" s="17">
        <v>0</v>
      </c>
      <c r="M30" s="12">
        <v>278204</v>
      </c>
      <c r="N30" s="16">
        <v>20381</v>
      </c>
      <c r="O30" s="17">
        <v>26542</v>
      </c>
      <c r="P30" s="17">
        <v>265737</v>
      </c>
      <c r="Q30" s="17">
        <v>0</v>
      </c>
      <c r="R30" s="17">
        <v>0</v>
      </c>
      <c r="S30" s="12">
        <v>312660</v>
      </c>
      <c r="T30" s="16">
        <v>0</v>
      </c>
      <c r="U30" s="17">
        <v>0</v>
      </c>
      <c r="V30" s="17">
        <v>0</v>
      </c>
      <c r="W30" s="17">
        <v>0</v>
      </c>
      <c r="X30" s="17">
        <v>0</v>
      </c>
      <c r="Y30" s="12">
        <v>0</v>
      </c>
      <c r="Z30" s="16">
        <v>0</v>
      </c>
      <c r="AA30" s="17">
        <v>0</v>
      </c>
      <c r="AB30" s="17">
        <v>0</v>
      </c>
      <c r="AC30" s="17">
        <v>0</v>
      </c>
      <c r="AD30" s="17">
        <v>0</v>
      </c>
      <c r="AE30" s="12">
        <v>0</v>
      </c>
      <c r="AF30" s="16">
        <v>116</v>
      </c>
      <c r="AG30" s="17">
        <v>55</v>
      </c>
      <c r="AH30" s="17">
        <v>9598</v>
      </c>
      <c r="AI30" s="17">
        <v>0</v>
      </c>
      <c r="AJ30" s="17">
        <v>0</v>
      </c>
      <c r="AK30" s="12">
        <v>9769</v>
      </c>
      <c r="AL30" s="16">
        <v>88629</v>
      </c>
      <c r="AM30" s="17">
        <v>110832</v>
      </c>
      <c r="AN30" s="17">
        <v>58349</v>
      </c>
      <c r="AO30" s="17">
        <v>0</v>
      </c>
      <c r="AP30" s="17">
        <v>0</v>
      </c>
      <c r="AQ30" s="12">
        <v>257810</v>
      </c>
      <c r="AR30" s="16">
        <v>0</v>
      </c>
      <c r="AS30" s="17">
        <v>54281</v>
      </c>
      <c r="AT30" s="17">
        <v>0</v>
      </c>
      <c r="AU30" s="17">
        <v>0</v>
      </c>
      <c r="AV30" s="17">
        <v>0</v>
      </c>
      <c r="AW30" s="12">
        <v>54281</v>
      </c>
      <c r="AX30" s="16">
        <v>79442</v>
      </c>
      <c r="AY30" s="17">
        <v>73591</v>
      </c>
      <c r="AZ30" s="17">
        <v>0</v>
      </c>
      <c r="BA30" s="17">
        <v>0</v>
      </c>
      <c r="BB30" s="17">
        <v>0</v>
      </c>
      <c r="BC30" s="12">
        <v>153033</v>
      </c>
      <c r="BD30" s="16">
        <v>90018</v>
      </c>
      <c r="BE30" s="17">
        <v>398</v>
      </c>
      <c r="BF30" s="17">
        <v>0</v>
      </c>
      <c r="BG30" s="17">
        <v>0</v>
      </c>
      <c r="BH30" s="17">
        <v>0</v>
      </c>
      <c r="BI30" s="12">
        <v>90416</v>
      </c>
    </row>
    <row r="31" spans="1:61" x14ac:dyDescent="0.3">
      <c r="A31" s="4" t="s">
        <v>21</v>
      </c>
      <c r="B31" s="92">
        <v>5691256.4399999995</v>
      </c>
      <c r="C31" s="87">
        <v>7400157.6899999995</v>
      </c>
      <c r="D31" s="87">
        <v>4506069.8899999997</v>
      </c>
      <c r="E31" s="87">
        <v>0</v>
      </c>
      <c r="F31" s="87">
        <v>2438581.39</v>
      </c>
      <c r="G31" s="93">
        <v>20036065.41</v>
      </c>
      <c r="H31" s="16">
        <v>335685.38</v>
      </c>
      <c r="I31" s="17">
        <v>40918.78</v>
      </c>
      <c r="J31" s="17">
        <v>1914906.83</v>
      </c>
      <c r="K31" s="17">
        <v>0</v>
      </c>
      <c r="L31" s="17">
        <v>0</v>
      </c>
      <c r="M31" s="12">
        <v>2291510.9900000002</v>
      </c>
      <c r="N31" s="16">
        <v>0</v>
      </c>
      <c r="O31" s="17">
        <v>0</v>
      </c>
      <c r="P31" s="17">
        <v>1111808.7</v>
      </c>
      <c r="Q31" s="17">
        <v>0</v>
      </c>
      <c r="R31" s="17">
        <v>0</v>
      </c>
      <c r="S31" s="12">
        <v>1111808.7</v>
      </c>
      <c r="T31" s="16">
        <v>1866257.5</v>
      </c>
      <c r="U31" s="17">
        <v>969216.83</v>
      </c>
      <c r="V31" s="17">
        <v>1032106.4299999999</v>
      </c>
      <c r="W31" s="17">
        <v>0</v>
      </c>
      <c r="X31" s="17">
        <v>42322.44</v>
      </c>
      <c r="Y31" s="12">
        <v>3909903.1999999997</v>
      </c>
      <c r="Z31" s="16">
        <v>0</v>
      </c>
      <c r="AA31" s="17">
        <v>0</v>
      </c>
      <c r="AB31" s="17">
        <v>435304.88</v>
      </c>
      <c r="AC31" s="17">
        <v>0</v>
      </c>
      <c r="AD31" s="17">
        <v>0</v>
      </c>
      <c r="AE31" s="12">
        <v>435304.88</v>
      </c>
      <c r="AF31" s="16">
        <v>0</v>
      </c>
      <c r="AG31" s="17">
        <v>0</v>
      </c>
      <c r="AH31" s="17">
        <v>0</v>
      </c>
      <c r="AI31" s="17">
        <v>0</v>
      </c>
      <c r="AJ31" s="17">
        <v>0</v>
      </c>
      <c r="AK31" s="12">
        <v>0</v>
      </c>
      <c r="AL31" s="16">
        <v>861750.51</v>
      </c>
      <c r="AM31" s="17">
        <v>175251.4</v>
      </c>
      <c r="AN31" s="17">
        <v>11943.05</v>
      </c>
      <c r="AO31" s="17">
        <v>0</v>
      </c>
      <c r="AP31" s="17">
        <v>0</v>
      </c>
      <c r="AQ31" s="12">
        <v>1048944.96</v>
      </c>
      <c r="AR31" s="16">
        <v>0</v>
      </c>
      <c r="AS31" s="17">
        <v>775017.42</v>
      </c>
      <c r="AT31" s="17">
        <v>0</v>
      </c>
      <c r="AU31" s="17">
        <v>0</v>
      </c>
      <c r="AV31" s="17">
        <v>0</v>
      </c>
      <c r="AW31" s="12">
        <v>775017.42</v>
      </c>
      <c r="AX31" s="16">
        <v>0</v>
      </c>
      <c r="AY31" s="17">
        <v>1752297.63</v>
      </c>
      <c r="AZ31" s="17">
        <v>0</v>
      </c>
      <c r="BA31" s="17">
        <v>0</v>
      </c>
      <c r="BB31" s="17">
        <v>0</v>
      </c>
      <c r="BC31" s="12">
        <v>1752297.63</v>
      </c>
      <c r="BD31" s="16">
        <v>2627563.0499999998</v>
      </c>
      <c r="BE31" s="17">
        <v>3687455.63</v>
      </c>
      <c r="BF31" s="17">
        <v>0</v>
      </c>
      <c r="BG31" s="17">
        <v>0</v>
      </c>
      <c r="BH31" s="17">
        <v>2396258.9500000002</v>
      </c>
      <c r="BI31" s="12">
        <v>8711277.629999999</v>
      </c>
    </row>
    <row r="32" spans="1:61" x14ac:dyDescent="0.3">
      <c r="A32" s="4" t="s">
        <v>22</v>
      </c>
      <c r="B32" s="92">
        <v>360666.32000000007</v>
      </c>
      <c r="C32" s="87">
        <v>1062527.81</v>
      </c>
      <c r="D32" s="87">
        <v>691895.2652000013</v>
      </c>
      <c r="E32" s="87">
        <v>0</v>
      </c>
      <c r="F32" s="87">
        <v>2638.19</v>
      </c>
      <c r="G32" s="93">
        <v>2117727.5852000015</v>
      </c>
      <c r="H32" s="16">
        <v>74349.98</v>
      </c>
      <c r="I32" s="17">
        <v>160720.54000000004</v>
      </c>
      <c r="J32" s="17">
        <v>640537.68780000135</v>
      </c>
      <c r="K32" s="17">
        <v>0</v>
      </c>
      <c r="L32" s="17">
        <v>0</v>
      </c>
      <c r="M32" s="12">
        <v>875608.20780000137</v>
      </c>
      <c r="N32" s="16">
        <v>0</v>
      </c>
      <c r="O32" s="17">
        <v>2234.54</v>
      </c>
      <c r="P32" s="17">
        <v>0</v>
      </c>
      <c r="Q32" s="17">
        <v>0</v>
      </c>
      <c r="R32" s="17">
        <v>0</v>
      </c>
      <c r="S32" s="12">
        <v>2234.54</v>
      </c>
      <c r="T32" s="16">
        <v>60257.37</v>
      </c>
      <c r="U32" s="17">
        <v>127774.61000000002</v>
      </c>
      <c r="V32" s="17">
        <v>0</v>
      </c>
      <c r="W32" s="17">
        <v>0</v>
      </c>
      <c r="X32" s="17">
        <v>15.6</v>
      </c>
      <c r="Y32" s="12">
        <v>188047.58000000002</v>
      </c>
      <c r="Z32" s="16">
        <v>0</v>
      </c>
      <c r="AA32" s="17">
        <v>0</v>
      </c>
      <c r="AB32" s="17">
        <v>0</v>
      </c>
      <c r="AC32" s="17">
        <v>0</v>
      </c>
      <c r="AD32" s="17">
        <v>0</v>
      </c>
      <c r="AE32" s="12">
        <v>0</v>
      </c>
      <c r="AF32" s="16">
        <v>4001.7000000000003</v>
      </c>
      <c r="AG32" s="17">
        <v>1448.09</v>
      </c>
      <c r="AH32" s="17">
        <v>51357.577399999951</v>
      </c>
      <c r="AI32" s="17">
        <v>0</v>
      </c>
      <c r="AJ32" s="17">
        <v>0</v>
      </c>
      <c r="AK32" s="12">
        <v>56807.367399999952</v>
      </c>
      <c r="AL32" s="16">
        <v>42979.899999999994</v>
      </c>
      <c r="AM32" s="17">
        <v>15204.87</v>
      </c>
      <c r="AN32" s="17">
        <v>0</v>
      </c>
      <c r="AO32" s="17">
        <v>0</v>
      </c>
      <c r="AP32" s="17">
        <v>0</v>
      </c>
      <c r="AQ32" s="12">
        <v>58184.77</v>
      </c>
      <c r="AR32" s="16">
        <v>106.79</v>
      </c>
      <c r="AS32" s="17">
        <v>311293.94</v>
      </c>
      <c r="AT32" s="17">
        <v>0</v>
      </c>
      <c r="AU32" s="17">
        <v>0</v>
      </c>
      <c r="AV32" s="17">
        <v>0</v>
      </c>
      <c r="AW32" s="12">
        <v>311400.73</v>
      </c>
      <c r="AX32" s="16">
        <v>16569.95</v>
      </c>
      <c r="AY32" s="17">
        <v>436291.56</v>
      </c>
      <c r="AZ32" s="17">
        <v>0</v>
      </c>
      <c r="BA32" s="17">
        <v>0</v>
      </c>
      <c r="BB32" s="17">
        <v>151.75</v>
      </c>
      <c r="BC32" s="12">
        <v>453013.26</v>
      </c>
      <c r="BD32" s="16">
        <v>162400.63</v>
      </c>
      <c r="BE32" s="17">
        <v>7559.66</v>
      </c>
      <c r="BF32" s="17">
        <v>0</v>
      </c>
      <c r="BG32" s="17">
        <v>0</v>
      </c>
      <c r="BH32" s="17">
        <v>2470.84</v>
      </c>
      <c r="BI32" s="12">
        <v>172431.13</v>
      </c>
    </row>
    <row r="33" spans="1:61" x14ac:dyDescent="0.3">
      <c r="A33" s="4" t="s">
        <v>23</v>
      </c>
      <c r="B33" s="92">
        <v>2018964.8508173595</v>
      </c>
      <c r="C33" s="87">
        <v>1295871.6720870174</v>
      </c>
      <c r="D33" s="87">
        <v>454302.79764922807</v>
      </c>
      <c r="E33" s="87">
        <v>0</v>
      </c>
      <c r="F33" s="87">
        <v>0</v>
      </c>
      <c r="G33" s="93">
        <v>3769139.3205536045</v>
      </c>
      <c r="H33" s="16">
        <v>0</v>
      </c>
      <c r="I33" s="17">
        <v>112546.87979490477</v>
      </c>
      <c r="J33" s="17">
        <v>450357.69778203522</v>
      </c>
      <c r="K33" s="17">
        <v>0</v>
      </c>
      <c r="L33" s="17">
        <v>0</v>
      </c>
      <c r="M33" s="12">
        <v>562904.57757693995</v>
      </c>
      <c r="N33" s="16">
        <v>0</v>
      </c>
      <c r="O33" s="17">
        <v>0</v>
      </c>
      <c r="P33" s="17">
        <v>0</v>
      </c>
      <c r="Q33" s="17">
        <v>0</v>
      </c>
      <c r="R33" s="17">
        <v>0</v>
      </c>
      <c r="S33" s="12">
        <v>0</v>
      </c>
      <c r="T33" s="16">
        <v>1028856.2973862166</v>
      </c>
      <c r="U33" s="17">
        <v>320716.93957615917</v>
      </c>
      <c r="V33" s="17">
        <v>3945.0998671928614</v>
      </c>
      <c r="W33" s="17">
        <v>0</v>
      </c>
      <c r="X33" s="17">
        <v>0</v>
      </c>
      <c r="Y33" s="12">
        <v>1353518.3368295685</v>
      </c>
      <c r="Z33" s="16">
        <v>0</v>
      </c>
      <c r="AA33" s="17">
        <v>0</v>
      </c>
      <c r="AB33" s="17">
        <v>0</v>
      </c>
      <c r="AC33" s="17">
        <v>0</v>
      </c>
      <c r="AD33" s="17">
        <v>0</v>
      </c>
      <c r="AE33" s="12">
        <v>0</v>
      </c>
      <c r="AF33" s="16">
        <v>0</v>
      </c>
      <c r="AG33" s="17">
        <v>0</v>
      </c>
      <c r="AH33" s="17">
        <v>0</v>
      </c>
      <c r="AI33" s="17">
        <v>0</v>
      </c>
      <c r="AJ33" s="17">
        <v>0</v>
      </c>
      <c r="AK33" s="12">
        <v>0</v>
      </c>
      <c r="AL33" s="16">
        <v>990108.55343114282</v>
      </c>
      <c r="AM33" s="17">
        <v>674508.67880083632</v>
      </c>
      <c r="AN33" s="17">
        <v>0</v>
      </c>
      <c r="AO33" s="17">
        <v>0</v>
      </c>
      <c r="AP33" s="17">
        <v>0</v>
      </c>
      <c r="AQ33" s="12">
        <v>1664617.2322319793</v>
      </c>
      <c r="AR33" s="16">
        <v>0</v>
      </c>
      <c r="AS33" s="17">
        <v>188099.17391511716</v>
      </c>
      <c r="AT33" s="17">
        <v>0</v>
      </c>
      <c r="AU33" s="17">
        <v>0</v>
      </c>
      <c r="AV33" s="17">
        <v>0</v>
      </c>
      <c r="AW33" s="12">
        <v>188099.17391511716</v>
      </c>
      <c r="AX33" s="16">
        <v>0</v>
      </c>
      <c r="AY33" s="17">
        <v>0</v>
      </c>
      <c r="AZ33" s="17">
        <v>0</v>
      </c>
      <c r="BA33" s="17">
        <v>0</v>
      </c>
      <c r="BB33" s="17">
        <v>0</v>
      </c>
      <c r="BC33" s="12">
        <v>0</v>
      </c>
      <c r="BD33" s="16">
        <v>0</v>
      </c>
      <c r="BE33" s="17">
        <v>0</v>
      </c>
      <c r="BF33" s="17">
        <v>0</v>
      </c>
      <c r="BG33" s="17">
        <v>0</v>
      </c>
      <c r="BH33" s="17">
        <v>0</v>
      </c>
      <c r="BI33" s="12">
        <v>0</v>
      </c>
    </row>
    <row r="34" spans="1:61" ht="13.25" customHeight="1" x14ac:dyDescent="0.3">
      <c r="A34" s="4" t="s">
        <v>24</v>
      </c>
      <c r="B34" s="92">
        <v>5034155.3</v>
      </c>
      <c r="C34" s="87">
        <v>6271332.0600000005</v>
      </c>
      <c r="D34" s="87">
        <v>574139</v>
      </c>
      <c r="E34" s="87">
        <v>0</v>
      </c>
      <c r="F34" s="87">
        <v>265900.40999999997</v>
      </c>
      <c r="G34" s="93">
        <v>12145526.770000001</v>
      </c>
      <c r="H34" s="16">
        <v>390622.09</v>
      </c>
      <c r="I34" s="17">
        <v>430612.56999999995</v>
      </c>
      <c r="J34" s="17">
        <v>0</v>
      </c>
      <c r="K34" s="17">
        <v>0</v>
      </c>
      <c r="L34" s="17">
        <v>0</v>
      </c>
      <c r="M34" s="12">
        <v>821234.65999999992</v>
      </c>
      <c r="N34" s="16">
        <v>34090.949999999997</v>
      </c>
      <c r="O34" s="17">
        <v>4576</v>
      </c>
      <c r="P34" s="17">
        <v>0</v>
      </c>
      <c r="Q34" s="17">
        <v>0</v>
      </c>
      <c r="R34" s="17">
        <v>0</v>
      </c>
      <c r="S34" s="12">
        <v>38666.949999999997</v>
      </c>
      <c r="T34" s="16">
        <v>122898.02</v>
      </c>
      <c r="U34" s="17">
        <v>534368.18000000005</v>
      </c>
      <c r="V34" s="17">
        <v>0</v>
      </c>
      <c r="W34" s="17">
        <v>0</v>
      </c>
      <c r="X34" s="17">
        <v>0</v>
      </c>
      <c r="Y34" s="12">
        <v>657266.20000000007</v>
      </c>
      <c r="Z34" s="16">
        <v>0</v>
      </c>
      <c r="AA34" s="17">
        <v>0</v>
      </c>
      <c r="AB34" s="17">
        <v>0</v>
      </c>
      <c r="AC34" s="17">
        <v>0</v>
      </c>
      <c r="AD34" s="17">
        <v>0</v>
      </c>
      <c r="AE34" s="12">
        <v>0</v>
      </c>
      <c r="AF34" s="16">
        <v>1099611.44</v>
      </c>
      <c r="AG34" s="17">
        <v>780354.4</v>
      </c>
      <c r="AH34" s="17">
        <v>514837</v>
      </c>
      <c r="AI34" s="17">
        <v>0</v>
      </c>
      <c r="AJ34" s="17">
        <v>262500.40999999997</v>
      </c>
      <c r="AK34" s="12">
        <v>2657303.25</v>
      </c>
      <c r="AL34" s="16">
        <v>1298800.23</v>
      </c>
      <c r="AM34" s="17">
        <v>2220245.14</v>
      </c>
      <c r="AN34" s="17">
        <v>0</v>
      </c>
      <c r="AO34" s="17">
        <v>0</v>
      </c>
      <c r="AP34" s="17">
        <v>3400</v>
      </c>
      <c r="AQ34" s="12">
        <v>3522445.37</v>
      </c>
      <c r="AR34" s="16">
        <v>0</v>
      </c>
      <c r="AS34" s="17">
        <v>1977805.99</v>
      </c>
      <c r="AT34" s="17">
        <v>0</v>
      </c>
      <c r="AU34" s="17">
        <v>0</v>
      </c>
      <c r="AV34" s="17">
        <v>0</v>
      </c>
      <c r="AW34" s="12">
        <v>1977805.99</v>
      </c>
      <c r="AX34" s="16">
        <v>1477076.61</v>
      </c>
      <c r="AY34" s="17">
        <v>301069.77</v>
      </c>
      <c r="AZ34" s="17">
        <v>59302</v>
      </c>
      <c r="BA34" s="17">
        <v>0</v>
      </c>
      <c r="BB34" s="17">
        <v>0</v>
      </c>
      <c r="BC34" s="12">
        <v>1837448.3800000001</v>
      </c>
      <c r="BD34" s="16">
        <v>611055.96</v>
      </c>
      <c r="BE34" s="17">
        <v>22300.01</v>
      </c>
      <c r="BF34" s="17">
        <v>0</v>
      </c>
      <c r="BG34" s="17">
        <v>0</v>
      </c>
      <c r="BH34" s="17">
        <v>0</v>
      </c>
      <c r="BI34" s="12">
        <v>633355.97</v>
      </c>
    </row>
    <row r="35" spans="1:61" x14ac:dyDescent="0.3">
      <c r="A35" s="4" t="s">
        <v>25</v>
      </c>
      <c r="B35" s="92">
        <v>9751699.7212133855</v>
      </c>
      <c r="C35" s="87">
        <v>9935092.218846269</v>
      </c>
      <c r="D35" s="87">
        <v>6006374.8847999945</v>
      </c>
      <c r="E35" s="87">
        <v>0</v>
      </c>
      <c r="F35" s="87">
        <v>1681319.1165960585</v>
      </c>
      <c r="G35" s="93">
        <v>27374485.941455711</v>
      </c>
      <c r="H35" s="16">
        <v>378278.85698295006</v>
      </c>
      <c r="I35" s="17">
        <v>848362.74436188489</v>
      </c>
      <c r="J35" s="17">
        <v>1862120.9254999938</v>
      </c>
      <c r="K35" s="17">
        <v>0</v>
      </c>
      <c r="L35" s="17">
        <v>1047.2784243501103</v>
      </c>
      <c r="M35" s="12">
        <v>3089809.8052691789</v>
      </c>
      <c r="N35" s="16">
        <v>0</v>
      </c>
      <c r="O35" s="17">
        <v>1474395.0762559429</v>
      </c>
      <c r="P35" s="17">
        <v>1567209.9889000049</v>
      </c>
      <c r="Q35" s="17">
        <v>0</v>
      </c>
      <c r="R35" s="17">
        <v>65369.440967817405</v>
      </c>
      <c r="S35" s="12">
        <v>3106974.5061237649</v>
      </c>
      <c r="T35" s="16">
        <v>731486.63702589052</v>
      </c>
      <c r="U35" s="17">
        <v>187147.76159915427</v>
      </c>
      <c r="V35" s="17">
        <v>902200.91999999981</v>
      </c>
      <c r="W35" s="17">
        <v>0</v>
      </c>
      <c r="X35" s="17">
        <v>14507.498542427433</v>
      </c>
      <c r="Y35" s="12">
        <v>1835342.8171674719</v>
      </c>
      <c r="Z35" s="16">
        <v>1117134.5575766889</v>
      </c>
      <c r="AA35" s="17">
        <v>1323996.4979881933</v>
      </c>
      <c r="AB35" s="17">
        <v>0</v>
      </c>
      <c r="AC35" s="17">
        <v>0</v>
      </c>
      <c r="AD35" s="17">
        <v>1546344.0760764745</v>
      </c>
      <c r="AE35" s="12">
        <v>3987475.1316413567</v>
      </c>
      <c r="AF35" s="16">
        <v>373937.26442537754</v>
      </c>
      <c r="AG35" s="17">
        <v>1150423.9284395764</v>
      </c>
      <c r="AH35" s="17">
        <v>1077471.7585999966</v>
      </c>
      <c r="AI35" s="17">
        <v>0</v>
      </c>
      <c r="AJ35" s="17">
        <v>7772.8222077214987</v>
      </c>
      <c r="AK35" s="12">
        <v>2609605.773672672</v>
      </c>
      <c r="AL35" s="16">
        <v>42109.173153622738</v>
      </c>
      <c r="AM35" s="17">
        <v>669020.06769673899</v>
      </c>
      <c r="AN35" s="17">
        <v>257481.6764000002</v>
      </c>
      <c r="AO35" s="17">
        <v>0</v>
      </c>
      <c r="AP35" s="17">
        <v>26695.779589598504</v>
      </c>
      <c r="AQ35" s="12">
        <v>995306.69683996052</v>
      </c>
      <c r="AR35" s="16">
        <v>0</v>
      </c>
      <c r="AS35" s="17">
        <v>32677.487778736653</v>
      </c>
      <c r="AT35" s="17">
        <v>69418.511099999916</v>
      </c>
      <c r="AU35" s="17">
        <v>0</v>
      </c>
      <c r="AV35" s="17">
        <v>0</v>
      </c>
      <c r="AW35" s="12">
        <v>102095.99887873657</v>
      </c>
      <c r="AX35" s="16">
        <v>3479268.9058613246</v>
      </c>
      <c r="AY35" s="17">
        <v>2074504.8939137857</v>
      </c>
      <c r="AZ35" s="17">
        <v>263492.73019999999</v>
      </c>
      <c r="BA35" s="17">
        <v>0</v>
      </c>
      <c r="BB35" s="17">
        <v>5235.9527742596374</v>
      </c>
      <c r="BC35" s="12">
        <v>5822502.4827493699</v>
      </c>
      <c r="BD35" s="16">
        <v>3629484.3261875315</v>
      </c>
      <c r="BE35" s="17">
        <v>2174563.7608122574</v>
      </c>
      <c r="BF35" s="17">
        <v>6978.3741</v>
      </c>
      <c r="BG35" s="17">
        <v>0</v>
      </c>
      <c r="BH35" s="17">
        <v>14346.268013409384</v>
      </c>
      <c r="BI35" s="12">
        <v>5825372.7291131979</v>
      </c>
    </row>
    <row r="36" spans="1:61" x14ac:dyDescent="0.3">
      <c r="A36" s="4" t="s">
        <v>26</v>
      </c>
      <c r="B36" s="92">
        <v>7018393.0399999991</v>
      </c>
      <c r="C36" s="87">
        <v>7994181.75</v>
      </c>
      <c r="D36" s="87">
        <v>16278853.67907251</v>
      </c>
      <c r="E36" s="87">
        <v>0</v>
      </c>
      <c r="F36" s="87">
        <v>3208067.82</v>
      </c>
      <c r="G36" s="93">
        <v>34499496.289072514</v>
      </c>
      <c r="H36" s="16">
        <v>366725.31999999995</v>
      </c>
      <c r="I36" s="17">
        <v>1452388.3599999999</v>
      </c>
      <c r="J36" s="17">
        <v>13468849.400046663</v>
      </c>
      <c r="K36" s="17">
        <v>0</v>
      </c>
      <c r="L36" s="17">
        <v>161921.16</v>
      </c>
      <c r="M36" s="12">
        <v>15449884.240046663</v>
      </c>
      <c r="N36" s="16">
        <v>0</v>
      </c>
      <c r="O36" s="17">
        <v>470969.5</v>
      </c>
      <c r="P36" s="17">
        <v>2806438.5690258457</v>
      </c>
      <c r="Q36" s="17">
        <v>0</v>
      </c>
      <c r="R36" s="17">
        <v>54360</v>
      </c>
      <c r="S36" s="12">
        <v>3331768.0690258457</v>
      </c>
      <c r="T36" s="16">
        <v>1330896.0999999999</v>
      </c>
      <c r="U36" s="17">
        <v>859482.27999999991</v>
      </c>
      <c r="V36" s="17">
        <v>0</v>
      </c>
      <c r="W36" s="17">
        <v>0</v>
      </c>
      <c r="X36" s="17">
        <v>227067.87</v>
      </c>
      <c r="Y36" s="12">
        <v>2417446.25</v>
      </c>
      <c r="Z36" s="16">
        <v>0</v>
      </c>
      <c r="AA36" s="17">
        <v>0</v>
      </c>
      <c r="AB36" s="17">
        <v>0</v>
      </c>
      <c r="AC36" s="17">
        <v>0</v>
      </c>
      <c r="AD36" s="17">
        <v>0</v>
      </c>
      <c r="AE36" s="12">
        <v>0</v>
      </c>
      <c r="AF36" s="16">
        <v>61497.009999999987</v>
      </c>
      <c r="AG36" s="17">
        <v>787773.56</v>
      </c>
      <c r="AH36" s="17">
        <v>3565.71</v>
      </c>
      <c r="AI36" s="17">
        <v>0</v>
      </c>
      <c r="AJ36" s="17">
        <v>-129675</v>
      </c>
      <c r="AK36" s="12">
        <v>723161.28</v>
      </c>
      <c r="AL36" s="16">
        <v>1144834.7</v>
      </c>
      <c r="AM36" s="17">
        <v>1657142.3499999999</v>
      </c>
      <c r="AN36" s="17">
        <v>0</v>
      </c>
      <c r="AO36" s="17">
        <v>0</v>
      </c>
      <c r="AP36" s="17">
        <v>973.6</v>
      </c>
      <c r="AQ36" s="12">
        <v>2802950.65</v>
      </c>
      <c r="AR36" s="16">
        <v>0</v>
      </c>
      <c r="AS36" s="17">
        <v>2414672.42</v>
      </c>
      <c r="AT36" s="17">
        <v>0</v>
      </c>
      <c r="AU36" s="17">
        <v>0</v>
      </c>
      <c r="AV36" s="17">
        <v>2300</v>
      </c>
      <c r="AW36" s="12">
        <v>2416972.42</v>
      </c>
      <c r="AX36" s="16">
        <v>1258968.27</v>
      </c>
      <c r="AY36" s="17">
        <v>220444.64999999997</v>
      </c>
      <c r="AZ36" s="17">
        <v>0</v>
      </c>
      <c r="BA36" s="17">
        <v>0</v>
      </c>
      <c r="BB36" s="17">
        <v>2885556.94</v>
      </c>
      <c r="BC36" s="12">
        <v>4364969.8599999994</v>
      </c>
      <c r="BD36" s="16">
        <v>2855471.6399999997</v>
      </c>
      <c r="BE36" s="17">
        <v>131308.63</v>
      </c>
      <c r="BF36" s="17">
        <v>0</v>
      </c>
      <c r="BG36" s="17">
        <v>0</v>
      </c>
      <c r="BH36" s="17">
        <v>5563.25</v>
      </c>
      <c r="BI36" s="12">
        <v>2992343.5199999996</v>
      </c>
    </row>
    <row r="37" spans="1:61" x14ac:dyDescent="0.3">
      <c r="A37" s="4" t="s">
        <v>27</v>
      </c>
      <c r="B37" s="92">
        <v>1596786</v>
      </c>
      <c r="C37" s="87">
        <v>3415498</v>
      </c>
      <c r="D37" s="87">
        <v>2461806</v>
      </c>
      <c r="E37" s="87">
        <v>0</v>
      </c>
      <c r="F37" s="87">
        <v>1432864</v>
      </c>
      <c r="G37" s="93">
        <v>8906954</v>
      </c>
      <c r="H37" s="16">
        <v>550442</v>
      </c>
      <c r="I37" s="17">
        <v>393164</v>
      </c>
      <c r="J37" s="17">
        <v>1429863</v>
      </c>
      <c r="K37" s="17">
        <v>0</v>
      </c>
      <c r="L37" s="17">
        <v>0</v>
      </c>
      <c r="M37" s="12">
        <v>2373469</v>
      </c>
      <c r="N37" s="16">
        <v>1815</v>
      </c>
      <c r="O37" s="17">
        <v>63380</v>
      </c>
      <c r="P37" s="17">
        <v>0</v>
      </c>
      <c r="Q37" s="17">
        <v>0</v>
      </c>
      <c r="R37" s="17">
        <v>0</v>
      </c>
      <c r="S37" s="12">
        <v>65195</v>
      </c>
      <c r="T37" s="16">
        <v>0</v>
      </c>
      <c r="U37" s="17">
        <v>32793</v>
      </c>
      <c r="V37" s="17">
        <v>0</v>
      </c>
      <c r="W37" s="17">
        <v>0</v>
      </c>
      <c r="X37" s="17">
        <v>0</v>
      </c>
      <c r="Y37" s="12">
        <v>32793</v>
      </c>
      <c r="Z37" s="16">
        <v>0</v>
      </c>
      <c r="AA37" s="17">
        <v>546</v>
      </c>
      <c r="AB37" s="17">
        <v>0</v>
      </c>
      <c r="AC37" s="17">
        <v>0</v>
      </c>
      <c r="AD37" s="17">
        <v>1432864</v>
      </c>
      <c r="AE37" s="12">
        <v>1433410</v>
      </c>
      <c r="AF37" s="16">
        <v>83306</v>
      </c>
      <c r="AG37" s="17">
        <v>21891</v>
      </c>
      <c r="AH37" s="17">
        <v>84031</v>
      </c>
      <c r="AI37" s="17">
        <v>0</v>
      </c>
      <c r="AJ37" s="17">
        <v>0</v>
      </c>
      <c r="AK37" s="12">
        <v>189228</v>
      </c>
      <c r="AL37" s="16">
        <v>0</v>
      </c>
      <c r="AM37" s="17">
        <v>113691</v>
      </c>
      <c r="AN37" s="17">
        <v>947912</v>
      </c>
      <c r="AO37" s="17">
        <v>0</v>
      </c>
      <c r="AP37" s="17">
        <v>0</v>
      </c>
      <c r="AQ37" s="12">
        <v>1061603</v>
      </c>
      <c r="AR37" s="16">
        <v>0</v>
      </c>
      <c r="AS37" s="17">
        <v>787970</v>
      </c>
      <c r="AT37" s="17">
        <v>0</v>
      </c>
      <c r="AU37" s="17">
        <v>0</v>
      </c>
      <c r="AV37" s="17">
        <v>0</v>
      </c>
      <c r="AW37" s="12">
        <v>787970</v>
      </c>
      <c r="AX37" s="16">
        <v>456338</v>
      </c>
      <c r="AY37" s="17">
        <v>668982</v>
      </c>
      <c r="AZ37" s="17">
        <v>0</v>
      </c>
      <c r="BA37" s="17">
        <v>0</v>
      </c>
      <c r="BB37" s="17">
        <v>0</v>
      </c>
      <c r="BC37" s="12">
        <v>1125320</v>
      </c>
      <c r="BD37" s="16">
        <v>504885</v>
      </c>
      <c r="BE37" s="17">
        <v>1333081</v>
      </c>
      <c r="BF37" s="17">
        <v>0</v>
      </c>
      <c r="BG37" s="17">
        <v>0</v>
      </c>
      <c r="BH37" s="17">
        <v>0</v>
      </c>
      <c r="BI37" s="12">
        <v>1837966</v>
      </c>
    </row>
    <row r="38" spans="1:61" x14ac:dyDescent="0.3">
      <c r="A38" s="4" t="s">
        <v>28</v>
      </c>
      <c r="B38" s="92">
        <v>0</v>
      </c>
      <c r="C38" s="87">
        <v>9582</v>
      </c>
      <c r="D38" s="87">
        <v>1024249</v>
      </c>
      <c r="E38" s="87">
        <v>0</v>
      </c>
      <c r="F38" s="87">
        <v>8188</v>
      </c>
      <c r="G38" s="93">
        <v>1042019</v>
      </c>
      <c r="H38" s="16">
        <v>0</v>
      </c>
      <c r="I38" s="17">
        <v>0</v>
      </c>
      <c r="J38" s="17">
        <v>121748</v>
      </c>
      <c r="K38" s="17">
        <v>0</v>
      </c>
      <c r="L38" s="17">
        <v>0</v>
      </c>
      <c r="M38" s="12">
        <v>121748</v>
      </c>
      <c r="N38" s="16">
        <v>0</v>
      </c>
      <c r="O38" s="17">
        <v>0</v>
      </c>
      <c r="P38" s="17">
        <v>164542</v>
      </c>
      <c r="Q38" s="17">
        <v>0</v>
      </c>
      <c r="R38" s="17">
        <v>0</v>
      </c>
      <c r="S38" s="12">
        <v>164542</v>
      </c>
      <c r="T38" s="16">
        <v>0</v>
      </c>
      <c r="U38" s="17">
        <v>0</v>
      </c>
      <c r="V38" s="17">
        <v>699947</v>
      </c>
      <c r="W38" s="17">
        <v>0</v>
      </c>
      <c r="X38" s="17">
        <v>0</v>
      </c>
      <c r="Y38" s="12">
        <v>699947</v>
      </c>
      <c r="Z38" s="16">
        <v>0</v>
      </c>
      <c r="AA38" s="17">
        <v>0</v>
      </c>
      <c r="AB38" s="17">
        <v>0</v>
      </c>
      <c r="AC38" s="17">
        <v>0</v>
      </c>
      <c r="AD38" s="17">
        <v>0</v>
      </c>
      <c r="AE38" s="12">
        <v>0</v>
      </c>
      <c r="AF38" s="16">
        <v>0</v>
      </c>
      <c r="AG38" s="17">
        <v>0</v>
      </c>
      <c r="AH38" s="17">
        <v>13896</v>
      </c>
      <c r="AI38" s="17">
        <v>0</v>
      </c>
      <c r="AJ38" s="17">
        <v>0</v>
      </c>
      <c r="AK38" s="12">
        <v>13896</v>
      </c>
      <c r="AL38" s="16">
        <v>0</v>
      </c>
      <c r="AM38" s="17">
        <v>9007</v>
      </c>
      <c r="AN38" s="17">
        <v>24116</v>
      </c>
      <c r="AO38" s="17">
        <v>0</v>
      </c>
      <c r="AP38" s="17">
        <v>8188</v>
      </c>
      <c r="AQ38" s="12">
        <v>41311</v>
      </c>
      <c r="AR38" s="16">
        <v>0</v>
      </c>
      <c r="AS38" s="17">
        <v>0</v>
      </c>
      <c r="AT38" s="17">
        <v>0</v>
      </c>
      <c r="AU38" s="17">
        <v>0</v>
      </c>
      <c r="AV38" s="17">
        <v>0</v>
      </c>
      <c r="AW38" s="12">
        <v>0</v>
      </c>
      <c r="AX38" s="16">
        <v>0</v>
      </c>
      <c r="AY38" s="17">
        <v>0</v>
      </c>
      <c r="AZ38" s="17">
        <v>0</v>
      </c>
      <c r="BA38" s="17">
        <v>0</v>
      </c>
      <c r="BB38" s="17">
        <v>0</v>
      </c>
      <c r="BC38" s="12">
        <v>0</v>
      </c>
      <c r="BD38" s="16">
        <v>0</v>
      </c>
      <c r="BE38" s="17">
        <v>575</v>
      </c>
      <c r="BF38" s="17">
        <v>0</v>
      </c>
      <c r="BG38" s="17">
        <v>0</v>
      </c>
      <c r="BH38" s="17">
        <v>0</v>
      </c>
      <c r="BI38" s="12">
        <v>575</v>
      </c>
    </row>
    <row r="39" spans="1:61" x14ac:dyDescent="0.3">
      <c r="A39" s="4" t="s">
        <v>29</v>
      </c>
      <c r="B39" s="92">
        <v>379100.63999999996</v>
      </c>
      <c r="C39" s="87">
        <v>229852.74</v>
      </c>
      <c r="D39" s="87">
        <v>162456.57</v>
      </c>
      <c r="E39" s="87">
        <v>0</v>
      </c>
      <c r="F39" s="87">
        <v>0</v>
      </c>
      <c r="G39" s="93">
        <v>771409.95000000007</v>
      </c>
      <c r="H39" s="16">
        <v>51966.57</v>
      </c>
      <c r="I39" s="17">
        <v>9033.25</v>
      </c>
      <c r="J39" s="17">
        <v>162456.57</v>
      </c>
      <c r="K39" s="17">
        <v>0</v>
      </c>
      <c r="L39" s="17">
        <v>0</v>
      </c>
      <c r="M39" s="12">
        <v>223456.39</v>
      </c>
      <c r="N39" s="16">
        <v>0</v>
      </c>
      <c r="O39" s="17">
        <v>0</v>
      </c>
      <c r="P39" s="17">
        <v>0</v>
      </c>
      <c r="Q39" s="17">
        <v>0</v>
      </c>
      <c r="R39" s="17">
        <v>0</v>
      </c>
      <c r="S39" s="12">
        <v>0</v>
      </c>
      <c r="T39" s="16">
        <v>75440.240000000005</v>
      </c>
      <c r="U39" s="17">
        <v>64351.51</v>
      </c>
      <c r="V39" s="17">
        <v>0</v>
      </c>
      <c r="W39" s="17">
        <v>0</v>
      </c>
      <c r="X39" s="17">
        <v>0</v>
      </c>
      <c r="Y39" s="12">
        <v>139791.75</v>
      </c>
      <c r="Z39" s="16">
        <v>0</v>
      </c>
      <c r="AA39" s="17">
        <v>0</v>
      </c>
      <c r="AB39" s="17">
        <v>0</v>
      </c>
      <c r="AC39" s="17">
        <v>0</v>
      </c>
      <c r="AD39" s="17">
        <v>0</v>
      </c>
      <c r="AE39" s="12">
        <v>0</v>
      </c>
      <c r="AF39" s="16">
        <v>0</v>
      </c>
      <c r="AG39" s="17">
        <v>0</v>
      </c>
      <c r="AH39" s="17">
        <v>0</v>
      </c>
      <c r="AI39" s="17">
        <v>0</v>
      </c>
      <c r="AJ39" s="17">
        <v>0</v>
      </c>
      <c r="AK39" s="12">
        <v>0</v>
      </c>
      <c r="AL39" s="16">
        <v>149978.12</v>
      </c>
      <c r="AM39" s="17">
        <v>68764.06</v>
      </c>
      <c r="AN39" s="17">
        <v>0</v>
      </c>
      <c r="AO39" s="17">
        <v>0</v>
      </c>
      <c r="AP39" s="17">
        <v>0</v>
      </c>
      <c r="AQ39" s="12">
        <v>218742.18</v>
      </c>
      <c r="AR39" s="16">
        <v>909.91</v>
      </c>
      <c r="AS39" s="17">
        <v>48637.84</v>
      </c>
      <c r="AT39" s="17">
        <v>0</v>
      </c>
      <c r="AU39" s="17">
        <v>0</v>
      </c>
      <c r="AV39" s="17">
        <v>0</v>
      </c>
      <c r="AW39" s="12">
        <v>49547.75</v>
      </c>
      <c r="AX39" s="16">
        <v>83588.81</v>
      </c>
      <c r="AY39" s="17">
        <v>39066.080000000002</v>
      </c>
      <c r="AZ39" s="17">
        <v>0</v>
      </c>
      <c r="BA39" s="17">
        <v>0</v>
      </c>
      <c r="BB39" s="17">
        <v>0</v>
      </c>
      <c r="BC39" s="12">
        <v>122654.89</v>
      </c>
      <c r="BD39" s="16">
        <v>17216.990000000002</v>
      </c>
      <c r="BE39" s="17">
        <v>0</v>
      </c>
      <c r="BF39" s="17">
        <v>0</v>
      </c>
      <c r="BG39" s="17">
        <v>0</v>
      </c>
      <c r="BH39" s="17">
        <v>0</v>
      </c>
      <c r="BI39" s="12">
        <v>17216.990000000002</v>
      </c>
    </row>
    <row r="40" spans="1:61" x14ac:dyDescent="0.3">
      <c r="A40" s="4" t="s">
        <v>30</v>
      </c>
      <c r="B40" s="92">
        <v>6433265</v>
      </c>
      <c r="C40" s="87">
        <v>4981972</v>
      </c>
      <c r="D40" s="87">
        <v>5751336</v>
      </c>
      <c r="E40" s="87">
        <v>0</v>
      </c>
      <c r="F40" s="87">
        <v>-7500</v>
      </c>
      <c r="G40" s="93">
        <v>17159073</v>
      </c>
      <c r="H40" s="16">
        <v>0</v>
      </c>
      <c r="I40" s="17">
        <v>0</v>
      </c>
      <c r="J40" s="17">
        <v>1995837</v>
      </c>
      <c r="K40" s="17">
        <v>0</v>
      </c>
      <c r="L40" s="17">
        <v>0</v>
      </c>
      <c r="M40" s="12">
        <v>1995837</v>
      </c>
      <c r="N40" s="16">
        <v>0</v>
      </c>
      <c r="O40" s="17">
        <v>0</v>
      </c>
      <c r="P40" s="17">
        <v>3019637</v>
      </c>
      <c r="Q40" s="17">
        <v>0</v>
      </c>
      <c r="R40" s="17">
        <v>0</v>
      </c>
      <c r="S40" s="12">
        <v>3019637</v>
      </c>
      <c r="T40" s="16">
        <v>1811609</v>
      </c>
      <c r="U40" s="17">
        <v>944295</v>
      </c>
      <c r="V40" s="17">
        <v>282110</v>
      </c>
      <c r="W40" s="17">
        <v>0</v>
      </c>
      <c r="X40" s="17">
        <v>0</v>
      </c>
      <c r="Y40" s="12">
        <v>3038014</v>
      </c>
      <c r="Z40" s="16">
        <v>0</v>
      </c>
      <c r="AA40" s="17">
        <v>0</v>
      </c>
      <c r="AB40" s="17">
        <v>0</v>
      </c>
      <c r="AC40" s="17">
        <v>0</v>
      </c>
      <c r="AD40" s="17">
        <v>0</v>
      </c>
      <c r="AE40" s="12">
        <v>0</v>
      </c>
      <c r="AF40" s="16">
        <v>0</v>
      </c>
      <c r="AG40" s="17">
        <v>0</v>
      </c>
      <c r="AH40" s="17">
        <v>410442</v>
      </c>
      <c r="AI40" s="17">
        <v>0</v>
      </c>
      <c r="AJ40" s="17">
        <v>0</v>
      </c>
      <c r="AK40" s="12">
        <v>410442</v>
      </c>
      <c r="AL40" s="16">
        <v>1052971</v>
      </c>
      <c r="AM40" s="17">
        <v>296529</v>
      </c>
      <c r="AN40" s="17">
        <v>43310</v>
      </c>
      <c r="AO40" s="17">
        <v>0</v>
      </c>
      <c r="AP40" s="17">
        <v>-8000</v>
      </c>
      <c r="AQ40" s="12">
        <v>1384810</v>
      </c>
      <c r="AR40" s="16">
        <v>0</v>
      </c>
      <c r="AS40" s="17">
        <v>1243988</v>
      </c>
      <c r="AT40" s="17">
        <v>0</v>
      </c>
      <c r="AU40" s="17">
        <v>0</v>
      </c>
      <c r="AV40" s="17">
        <v>0</v>
      </c>
      <c r="AW40" s="12">
        <v>1243988</v>
      </c>
      <c r="AX40" s="16">
        <v>2760713</v>
      </c>
      <c r="AY40" s="17">
        <v>2145050</v>
      </c>
      <c r="AZ40" s="17">
        <v>0</v>
      </c>
      <c r="BA40" s="17">
        <v>0</v>
      </c>
      <c r="BB40" s="17">
        <v>0</v>
      </c>
      <c r="BC40" s="12">
        <v>4905763</v>
      </c>
      <c r="BD40" s="16">
        <v>807972</v>
      </c>
      <c r="BE40" s="17">
        <v>352110</v>
      </c>
      <c r="BF40" s="17">
        <v>0</v>
      </c>
      <c r="BG40" s="17">
        <v>0</v>
      </c>
      <c r="BH40" s="17">
        <v>500</v>
      </c>
      <c r="BI40" s="12">
        <v>1160582</v>
      </c>
    </row>
    <row r="41" spans="1:61" x14ac:dyDescent="0.3">
      <c r="A41" s="4" t="s">
        <v>31</v>
      </c>
      <c r="B41" s="92">
        <v>1833609.73</v>
      </c>
      <c r="C41" s="87">
        <v>1156150.1200000001</v>
      </c>
      <c r="D41" s="87">
        <v>756194.11</v>
      </c>
      <c r="E41" s="87">
        <v>0</v>
      </c>
      <c r="F41" s="87">
        <v>502851.56999999995</v>
      </c>
      <c r="G41" s="93">
        <v>4248805.53</v>
      </c>
      <c r="H41" s="16">
        <v>169945.16</v>
      </c>
      <c r="I41" s="17">
        <v>97974.409999999916</v>
      </c>
      <c r="J41" s="17">
        <v>574613.11</v>
      </c>
      <c r="K41" s="17">
        <v>0</v>
      </c>
      <c r="L41" s="17">
        <v>16476.07</v>
      </c>
      <c r="M41" s="12">
        <v>859008.74999999988</v>
      </c>
      <c r="N41" s="16">
        <v>39179.199999999997</v>
      </c>
      <c r="O41" s="17">
        <v>9451.17</v>
      </c>
      <c r="P41" s="17">
        <v>0</v>
      </c>
      <c r="Q41" s="17">
        <v>0</v>
      </c>
      <c r="R41" s="17">
        <v>43.36</v>
      </c>
      <c r="S41" s="12">
        <v>48673.729999999996</v>
      </c>
      <c r="T41" s="16">
        <v>209967.72</v>
      </c>
      <c r="U41" s="17">
        <v>133348.21</v>
      </c>
      <c r="V41" s="17">
        <v>0</v>
      </c>
      <c r="W41" s="17">
        <v>0</v>
      </c>
      <c r="X41" s="17">
        <v>8323.0800000000017</v>
      </c>
      <c r="Y41" s="12">
        <v>351639.01</v>
      </c>
      <c r="Z41" s="16">
        <v>0</v>
      </c>
      <c r="AA41" s="17">
        <v>0</v>
      </c>
      <c r="AB41" s="17">
        <v>0</v>
      </c>
      <c r="AC41" s="17">
        <v>0</v>
      </c>
      <c r="AD41" s="17">
        <v>25875.42</v>
      </c>
      <c r="AE41" s="12">
        <v>25875.42</v>
      </c>
      <c r="AF41" s="16">
        <v>87144.75</v>
      </c>
      <c r="AG41" s="17">
        <v>80061.290000000037</v>
      </c>
      <c r="AH41" s="17">
        <v>105164.96</v>
      </c>
      <c r="AI41" s="17">
        <v>0</v>
      </c>
      <c r="AJ41" s="17">
        <v>25324.47</v>
      </c>
      <c r="AK41" s="12">
        <v>297695.47000000009</v>
      </c>
      <c r="AL41" s="16">
        <v>532115.84</v>
      </c>
      <c r="AM41" s="17">
        <v>396297.92</v>
      </c>
      <c r="AN41" s="17">
        <v>631.25</v>
      </c>
      <c r="AO41" s="17">
        <v>0</v>
      </c>
      <c r="AP41" s="17">
        <v>294139.39999999997</v>
      </c>
      <c r="AQ41" s="12">
        <v>1223184.4099999999</v>
      </c>
      <c r="AR41" s="16">
        <v>462.82</v>
      </c>
      <c r="AS41" s="17">
        <v>279186.83</v>
      </c>
      <c r="AT41" s="17">
        <v>0</v>
      </c>
      <c r="AU41" s="17">
        <v>0</v>
      </c>
      <c r="AV41" s="17">
        <v>135.44999999999999</v>
      </c>
      <c r="AW41" s="12">
        <v>279785.10000000003</v>
      </c>
      <c r="AX41" s="16">
        <v>111751.87</v>
      </c>
      <c r="AY41" s="17">
        <v>111105</v>
      </c>
      <c r="AZ41" s="17">
        <v>57772.79</v>
      </c>
      <c r="BA41" s="17">
        <v>0</v>
      </c>
      <c r="BB41" s="17">
        <v>823.4</v>
      </c>
      <c r="BC41" s="12">
        <v>281453.06</v>
      </c>
      <c r="BD41" s="16">
        <v>683042.37</v>
      </c>
      <c r="BE41" s="17">
        <v>48725.289999999994</v>
      </c>
      <c r="BF41" s="17">
        <v>18012</v>
      </c>
      <c r="BG41" s="17">
        <v>0</v>
      </c>
      <c r="BH41" s="17">
        <v>131710.91999999998</v>
      </c>
      <c r="BI41" s="12">
        <v>881490.58000000007</v>
      </c>
    </row>
    <row r="42" spans="1:61" x14ac:dyDescent="0.3">
      <c r="A42" s="4" t="s">
        <v>32</v>
      </c>
      <c r="B42" s="92">
        <v>8000990.3208953412</v>
      </c>
      <c r="C42" s="87">
        <v>22150251.698634777</v>
      </c>
      <c r="D42" s="87">
        <v>8772009.8001159579</v>
      </c>
      <c r="E42" s="87">
        <v>0</v>
      </c>
      <c r="F42" s="87">
        <v>111392.9293790142</v>
      </c>
      <c r="G42" s="93">
        <v>39034644.749025084</v>
      </c>
      <c r="H42" s="16">
        <v>225840.27324984127</v>
      </c>
      <c r="I42" s="17">
        <v>697849.59581646102</v>
      </c>
      <c r="J42" s="17">
        <v>3612089.6</v>
      </c>
      <c r="K42" s="17">
        <v>0</v>
      </c>
      <c r="L42" s="17">
        <v>381.13864381625842</v>
      </c>
      <c r="M42" s="12">
        <v>4536160.6077101184</v>
      </c>
      <c r="N42" s="16">
        <v>4809.4686800186191</v>
      </c>
      <c r="O42" s="17">
        <v>1450.0918192049783</v>
      </c>
      <c r="P42" s="17">
        <v>2043582.3500000148</v>
      </c>
      <c r="Q42" s="17">
        <v>0</v>
      </c>
      <c r="R42" s="17">
        <v>114.88443405762777</v>
      </c>
      <c r="S42" s="12">
        <v>2049956.794933296</v>
      </c>
      <c r="T42" s="16">
        <v>2443348.7721705646</v>
      </c>
      <c r="U42" s="17">
        <v>724127.29495400505</v>
      </c>
      <c r="V42" s="17">
        <v>2128424.1134091886</v>
      </c>
      <c r="W42" s="17">
        <v>0</v>
      </c>
      <c r="X42" s="17">
        <v>3929.7831103684762</v>
      </c>
      <c r="Y42" s="12">
        <v>5299829.9636441264</v>
      </c>
      <c r="Z42" s="16">
        <v>0</v>
      </c>
      <c r="AA42" s="17">
        <v>1697090.09</v>
      </c>
      <c r="AB42" s="17">
        <v>0</v>
      </c>
      <c r="AC42" s="17">
        <v>0</v>
      </c>
      <c r="AD42" s="17">
        <v>0</v>
      </c>
      <c r="AE42" s="12">
        <v>1697090.09</v>
      </c>
      <c r="AF42" s="16">
        <v>10099.925402112483</v>
      </c>
      <c r="AG42" s="17">
        <v>3045.2052346304426</v>
      </c>
      <c r="AH42" s="17">
        <v>513233.35999999993</v>
      </c>
      <c r="AI42" s="17">
        <v>0</v>
      </c>
      <c r="AJ42" s="17">
        <v>241.25829505172268</v>
      </c>
      <c r="AK42" s="12">
        <v>526619.74893179466</v>
      </c>
      <c r="AL42" s="16">
        <v>1192745.8745125469</v>
      </c>
      <c r="AM42" s="17">
        <v>8337965.5522471843</v>
      </c>
      <c r="AN42" s="17">
        <v>30096.342701817521</v>
      </c>
      <c r="AO42" s="17">
        <v>0</v>
      </c>
      <c r="AP42" s="17">
        <v>52458.738539842736</v>
      </c>
      <c r="AQ42" s="12">
        <v>9613266.5080013908</v>
      </c>
      <c r="AR42" s="16">
        <v>2463.5604240850521</v>
      </c>
      <c r="AS42" s="17">
        <v>3355233.2801164854</v>
      </c>
      <c r="AT42" s="17">
        <v>0</v>
      </c>
      <c r="AU42" s="17">
        <v>0</v>
      </c>
      <c r="AV42" s="17">
        <v>5.2704252755426673</v>
      </c>
      <c r="AW42" s="12">
        <v>3357702.1109658461</v>
      </c>
      <c r="AX42" s="16">
        <v>3869138.4096838385</v>
      </c>
      <c r="AY42" s="17">
        <v>5535735.566544787</v>
      </c>
      <c r="AZ42" s="17">
        <v>444584.03400493669</v>
      </c>
      <c r="BA42" s="17">
        <v>0</v>
      </c>
      <c r="BB42" s="17">
        <v>54088.945267777635</v>
      </c>
      <c r="BC42" s="12">
        <v>9903546.9555013385</v>
      </c>
      <c r="BD42" s="16">
        <v>252544.03677233428</v>
      </c>
      <c r="BE42" s="17">
        <v>1797755.0219020173</v>
      </c>
      <c r="BF42" s="17">
        <v>0</v>
      </c>
      <c r="BG42" s="17">
        <v>0</v>
      </c>
      <c r="BH42" s="17">
        <v>172.91066282420749</v>
      </c>
      <c r="BI42" s="12">
        <v>2050471.9693371758</v>
      </c>
    </row>
    <row r="43" spans="1:61" x14ac:dyDescent="0.3">
      <c r="A43" s="4" t="s">
        <v>33</v>
      </c>
      <c r="B43" s="92">
        <v>50045</v>
      </c>
      <c r="C43" s="87">
        <v>59803</v>
      </c>
      <c r="D43" s="87">
        <v>791032</v>
      </c>
      <c r="E43" s="87">
        <v>0</v>
      </c>
      <c r="F43" s="87">
        <v>1400</v>
      </c>
      <c r="G43" s="93">
        <v>902280</v>
      </c>
      <c r="H43" s="16">
        <v>11503</v>
      </c>
      <c r="I43" s="17">
        <v>24092</v>
      </c>
      <c r="J43" s="17">
        <v>417841</v>
      </c>
      <c r="K43" s="17">
        <v>0</v>
      </c>
      <c r="L43" s="17">
        <v>1400</v>
      </c>
      <c r="M43" s="12">
        <v>454836</v>
      </c>
      <c r="N43" s="16">
        <v>485</v>
      </c>
      <c r="O43" s="17">
        <v>416</v>
      </c>
      <c r="P43" s="17">
        <v>139212</v>
      </c>
      <c r="Q43" s="17">
        <v>0</v>
      </c>
      <c r="R43" s="17">
        <v>0</v>
      </c>
      <c r="S43" s="12">
        <v>140113</v>
      </c>
      <c r="T43" s="16">
        <v>31875</v>
      </c>
      <c r="U43" s="17">
        <v>0</v>
      </c>
      <c r="V43" s="17">
        <v>0</v>
      </c>
      <c r="W43" s="17">
        <v>0</v>
      </c>
      <c r="X43" s="17">
        <v>0</v>
      </c>
      <c r="Y43" s="12">
        <v>31875</v>
      </c>
      <c r="Z43" s="16">
        <v>1996</v>
      </c>
      <c r="AA43" s="17">
        <v>325</v>
      </c>
      <c r="AB43" s="17">
        <v>0</v>
      </c>
      <c r="AC43" s="17">
        <v>0</v>
      </c>
      <c r="AD43" s="17">
        <v>0</v>
      </c>
      <c r="AE43" s="12">
        <v>2321</v>
      </c>
      <c r="AF43" s="16">
        <v>0</v>
      </c>
      <c r="AG43" s="17">
        <v>0</v>
      </c>
      <c r="AH43" s="17">
        <v>0</v>
      </c>
      <c r="AI43" s="17">
        <v>0</v>
      </c>
      <c r="AJ43" s="17">
        <v>0</v>
      </c>
      <c r="AK43" s="12">
        <v>0</v>
      </c>
      <c r="AL43" s="16">
        <v>4186</v>
      </c>
      <c r="AM43" s="17">
        <v>4939</v>
      </c>
      <c r="AN43" s="17">
        <v>233979</v>
      </c>
      <c r="AO43" s="17">
        <v>0</v>
      </c>
      <c r="AP43" s="17">
        <v>0</v>
      </c>
      <c r="AQ43" s="12">
        <v>243104</v>
      </c>
      <c r="AR43" s="16">
        <v>0</v>
      </c>
      <c r="AS43" s="17">
        <v>30031</v>
      </c>
      <c r="AT43" s="17">
        <v>0</v>
      </c>
      <c r="AU43" s="17">
        <v>0</v>
      </c>
      <c r="AV43" s="17">
        <v>0</v>
      </c>
      <c r="AW43" s="12">
        <v>30031</v>
      </c>
      <c r="AX43" s="16">
        <v>0</v>
      </c>
      <c r="AY43" s="17">
        <v>0</v>
      </c>
      <c r="AZ43" s="17">
        <v>0</v>
      </c>
      <c r="BA43" s="17">
        <v>0</v>
      </c>
      <c r="BB43" s="17">
        <v>0</v>
      </c>
      <c r="BC43" s="12">
        <v>0</v>
      </c>
      <c r="BD43" s="16">
        <v>0</v>
      </c>
      <c r="BE43" s="17">
        <v>0</v>
      </c>
      <c r="BF43" s="17">
        <v>0</v>
      </c>
      <c r="BG43" s="17">
        <v>0</v>
      </c>
      <c r="BH43" s="17">
        <v>0</v>
      </c>
      <c r="BI43" s="12">
        <v>0</v>
      </c>
    </row>
    <row r="44" spans="1:61" x14ac:dyDescent="0.3">
      <c r="A44" s="4" t="s">
        <v>34</v>
      </c>
      <c r="B44" s="92">
        <v>2954523</v>
      </c>
      <c r="C44" s="87">
        <v>2243997.7000000002</v>
      </c>
      <c r="D44" s="87">
        <v>7932912</v>
      </c>
      <c r="E44" s="87">
        <v>0</v>
      </c>
      <c r="F44" s="87">
        <v>0</v>
      </c>
      <c r="G44" s="93">
        <v>13131432.700000001</v>
      </c>
      <c r="H44" s="16">
        <v>0</v>
      </c>
      <c r="I44" s="17">
        <v>0</v>
      </c>
      <c r="J44" s="17">
        <v>3172448</v>
      </c>
      <c r="K44" s="17">
        <v>0</v>
      </c>
      <c r="L44" s="17">
        <v>0</v>
      </c>
      <c r="M44" s="12">
        <v>3172448</v>
      </c>
      <c r="N44" s="16">
        <v>0</v>
      </c>
      <c r="O44" s="17">
        <v>0</v>
      </c>
      <c r="P44" s="17">
        <v>3086415</v>
      </c>
      <c r="Q44" s="17">
        <v>0</v>
      </c>
      <c r="R44" s="17">
        <v>0</v>
      </c>
      <c r="S44" s="12">
        <v>3086415</v>
      </c>
      <c r="T44" s="16">
        <v>1780066</v>
      </c>
      <c r="U44" s="17">
        <v>1743359.6500000001</v>
      </c>
      <c r="V44" s="17">
        <v>1674049</v>
      </c>
      <c r="W44" s="17">
        <v>0</v>
      </c>
      <c r="X44" s="17">
        <v>0</v>
      </c>
      <c r="Y44" s="12">
        <v>5197474.6500000004</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0</v>
      </c>
      <c r="AY44" s="17">
        <v>0</v>
      </c>
      <c r="AZ44" s="17">
        <v>0</v>
      </c>
      <c r="BA44" s="17">
        <v>0</v>
      </c>
      <c r="BB44" s="17">
        <v>0</v>
      </c>
      <c r="BC44" s="12">
        <v>0</v>
      </c>
      <c r="BD44" s="16">
        <v>1174457</v>
      </c>
      <c r="BE44" s="17">
        <v>500638.05</v>
      </c>
      <c r="BF44" s="17">
        <v>0</v>
      </c>
      <c r="BG44" s="17">
        <v>0</v>
      </c>
      <c r="BH44" s="17">
        <v>0</v>
      </c>
      <c r="BI44" s="12">
        <v>1675095.05</v>
      </c>
    </row>
    <row r="45" spans="1:61" x14ac:dyDescent="0.3">
      <c r="A45" s="4" t="s">
        <v>35</v>
      </c>
      <c r="B45" s="92">
        <v>3927569</v>
      </c>
      <c r="C45" s="87">
        <v>8379702</v>
      </c>
      <c r="D45" s="87">
        <v>5114131.9400000004</v>
      </c>
      <c r="E45" s="87">
        <v>0</v>
      </c>
      <c r="F45" s="87">
        <v>5400</v>
      </c>
      <c r="G45" s="93">
        <v>17426802.940000001</v>
      </c>
      <c r="H45" s="16">
        <v>1560</v>
      </c>
      <c r="I45" s="17">
        <v>287309</v>
      </c>
      <c r="J45" s="17">
        <v>2843162</v>
      </c>
      <c r="K45" s="17">
        <v>0</v>
      </c>
      <c r="L45" s="17">
        <v>0</v>
      </c>
      <c r="M45" s="12">
        <v>3132031</v>
      </c>
      <c r="N45" s="16">
        <v>0</v>
      </c>
      <c r="O45" s="17">
        <v>0</v>
      </c>
      <c r="P45" s="17">
        <v>1892275</v>
      </c>
      <c r="Q45" s="17">
        <v>0</v>
      </c>
      <c r="R45" s="17">
        <v>0</v>
      </c>
      <c r="S45" s="12">
        <v>1892275</v>
      </c>
      <c r="T45" s="16">
        <v>2602738</v>
      </c>
      <c r="U45" s="17">
        <v>608773</v>
      </c>
      <c r="V45" s="17">
        <v>13681.560000000001</v>
      </c>
      <c r="W45" s="17">
        <v>0</v>
      </c>
      <c r="X45" s="17">
        <v>0</v>
      </c>
      <c r="Y45" s="12">
        <v>3225192.56</v>
      </c>
      <c r="Z45" s="16">
        <v>0</v>
      </c>
      <c r="AA45" s="17">
        <v>0</v>
      </c>
      <c r="AB45" s="17">
        <v>0</v>
      </c>
      <c r="AC45" s="17">
        <v>0</v>
      </c>
      <c r="AD45" s="17">
        <v>0</v>
      </c>
      <c r="AE45" s="12">
        <v>0</v>
      </c>
      <c r="AF45" s="16">
        <v>0</v>
      </c>
      <c r="AG45" s="17">
        <v>79578</v>
      </c>
      <c r="AH45" s="17">
        <v>270884.40000000002</v>
      </c>
      <c r="AI45" s="17">
        <v>0</v>
      </c>
      <c r="AJ45" s="17">
        <v>0</v>
      </c>
      <c r="AK45" s="12">
        <v>350462.4</v>
      </c>
      <c r="AL45" s="16">
        <v>543017</v>
      </c>
      <c r="AM45" s="17">
        <v>5158444</v>
      </c>
      <c r="AN45" s="17">
        <v>29141.120000000003</v>
      </c>
      <c r="AO45" s="17">
        <v>0</v>
      </c>
      <c r="AP45" s="17">
        <v>0</v>
      </c>
      <c r="AQ45" s="12">
        <v>5730602.1200000001</v>
      </c>
      <c r="AR45" s="16">
        <v>0</v>
      </c>
      <c r="AS45" s="17">
        <v>1704262</v>
      </c>
      <c r="AT45" s="17">
        <v>0</v>
      </c>
      <c r="AU45" s="17">
        <v>0</v>
      </c>
      <c r="AV45" s="17">
        <v>0</v>
      </c>
      <c r="AW45" s="12">
        <v>1704262</v>
      </c>
      <c r="AX45" s="16">
        <v>265520</v>
      </c>
      <c r="AY45" s="17">
        <v>486955</v>
      </c>
      <c r="AZ45" s="17">
        <v>57703.32</v>
      </c>
      <c r="BA45" s="17">
        <v>0</v>
      </c>
      <c r="BB45" s="17">
        <v>0</v>
      </c>
      <c r="BC45" s="12">
        <v>810178.32</v>
      </c>
      <c r="BD45" s="16">
        <v>514734</v>
      </c>
      <c r="BE45" s="17">
        <v>54381</v>
      </c>
      <c r="BF45" s="17">
        <v>7284.54</v>
      </c>
      <c r="BG45" s="17">
        <v>0</v>
      </c>
      <c r="BH45" s="17">
        <v>5400</v>
      </c>
      <c r="BI45" s="12">
        <v>581799.54</v>
      </c>
    </row>
    <row r="46" spans="1:61" x14ac:dyDescent="0.3">
      <c r="A46" s="4" t="s">
        <v>36</v>
      </c>
      <c r="B46" s="92">
        <v>2147715.4415243506</v>
      </c>
      <c r="C46" s="87">
        <v>4358821.5172678996</v>
      </c>
      <c r="D46" s="87">
        <v>3479597.6071935575</v>
      </c>
      <c r="E46" s="87">
        <v>0</v>
      </c>
      <c r="F46" s="87">
        <v>0</v>
      </c>
      <c r="G46" s="93">
        <v>9986134.5659858081</v>
      </c>
      <c r="H46" s="16">
        <v>95334.574854636594</v>
      </c>
      <c r="I46" s="17">
        <v>193847.06510325812</v>
      </c>
      <c r="J46" s="17">
        <v>1836388.4</v>
      </c>
      <c r="K46" s="17">
        <v>0</v>
      </c>
      <c r="L46" s="17">
        <v>0</v>
      </c>
      <c r="M46" s="12">
        <v>2125570.0399578945</v>
      </c>
      <c r="N46" s="16">
        <v>0</v>
      </c>
      <c r="O46" s="17">
        <v>0</v>
      </c>
      <c r="P46" s="17">
        <v>1283370.56</v>
      </c>
      <c r="Q46" s="17">
        <v>0</v>
      </c>
      <c r="R46" s="17">
        <v>0</v>
      </c>
      <c r="S46" s="12">
        <v>1283370.56</v>
      </c>
      <c r="T46" s="16">
        <v>187584</v>
      </c>
      <c r="U46" s="17">
        <v>533424.69999999995</v>
      </c>
      <c r="V46" s="17">
        <v>0</v>
      </c>
      <c r="W46" s="17">
        <v>0</v>
      </c>
      <c r="X46" s="17">
        <v>0</v>
      </c>
      <c r="Y46" s="12">
        <v>721008.7</v>
      </c>
      <c r="Z46" s="16">
        <v>0.65</v>
      </c>
      <c r="AA46" s="17">
        <v>80.2</v>
      </c>
      <c r="AB46" s="17">
        <v>0.01</v>
      </c>
      <c r="AC46" s="17">
        <v>0</v>
      </c>
      <c r="AD46" s="17">
        <v>0</v>
      </c>
      <c r="AE46" s="12">
        <v>80.860000000000014</v>
      </c>
      <c r="AF46" s="16">
        <v>7677.3901506595857</v>
      </c>
      <c r="AG46" s="17">
        <v>102310.84060779643</v>
      </c>
      <c r="AH46" s="17">
        <v>323465.92900288489</v>
      </c>
      <c r="AI46" s="17">
        <v>0</v>
      </c>
      <c r="AJ46" s="17">
        <v>0</v>
      </c>
      <c r="AK46" s="12">
        <v>433454.15976134094</v>
      </c>
      <c r="AL46" s="16">
        <v>1127385.3291478255</v>
      </c>
      <c r="AM46" s="17">
        <v>1403150.2906744659</v>
      </c>
      <c r="AN46" s="17">
        <v>27170.102676025144</v>
      </c>
      <c r="AO46" s="17">
        <v>0</v>
      </c>
      <c r="AP46" s="17">
        <v>0</v>
      </c>
      <c r="AQ46" s="12">
        <v>2557705.7224983168</v>
      </c>
      <c r="AR46" s="16">
        <v>25630.980000000003</v>
      </c>
      <c r="AS46" s="17">
        <v>1371206.6800000002</v>
      </c>
      <c r="AT46" s="17">
        <v>0</v>
      </c>
      <c r="AU46" s="17">
        <v>0</v>
      </c>
      <c r="AV46" s="17">
        <v>0</v>
      </c>
      <c r="AW46" s="12">
        <v>1396837.6600000001</v>
      </c>
      <c r="AX46" s="16">
        <v>10553.07</v>
      </c>
      <c r="AY46" s="17">
        <v>742517.25</v>
      </c>
      <c r="AZ46" s="17">
        <v>0</v>
      </c>
      <c r="BA46" s="17">
        <v>0</v>
      </c>
      <c r="BB46" s="17">
        <v>0</v>
      </c>
      <c r="BC46" s="12">
        <v>753070.32</v>
      </c>
      <c r="BD46" s="16">
        <v>693549.44737122871</v>
      </c>
      <c r="BE46" s="17">
        <v>12284.490882378663</v>
      </c>
      <c r="BF46" s="17">
        <v>9202.6055146480121</v>
      </c>
      <c r="BG46" s="17">
        <v>0</v>
      </c>
      <c r="BH46" s="17">
        <v>0</v>
      </c>
      <c r="BI46" s="12">
        <v>715036.54376825539</v>
      </c>
    </row>
    <row r="47" spans="1:61" x14ac:dyDescent="0.3">
      <c r="A47" s="4" t="s">
        <v>37</v>
      </c>
      <c r="B47" s="92">
        <v>13697.63</v>
      </c>
      <c r="C47" s="87">
        <v>53608.77</v>
      </c>
      <c r="D47" s="87">
        <v>502810.4</v>
      </c>
      <c r="E47" s="87">
        <v>0</v>
      </c>
      <c r="F47" s="87">
        <v>0</v>
      </c>
      <c r="G47" s="93">
        <v>570116.80000000005</v>
      </c>
      <c r="H47" s="16">
        <v>13697.63</v>
      </c>
      <c r="I47" s="17">
        <v>7380.45</v>
      </c>
      <c r="J47" s="17">
        <v>302845.40000000002</v>
      </c>
      <c r="K47" s="17">
        <v>0</v>
      </c>
      <c r="L47" s="17">
        <v>0</v>
      </c>
      <c r="M47" s="12">
        <v>323923.48000000004</v>
      </c>
      <c r="N47" s="16">
        <v>0</v>
      </c>
      <c r="O47" s="17">
        <v>0</v>
      </c>
      <c r="P47" s="17">
        <v>199965</v>
      </c>
      <c r="Q47" s="17">
        <v>0</v>
      </c>
      <c r="R47" s="17">
        <v>0</v>
      </c>
      <c r="S47" s="12">
        <v>199965</v>
      </c>
      <c r="T47" s="16">
        <v>0</v>
      </c>
      <c r="U47" s="17">
        <v>0</v>
      </c>
      <c r="V47" s="17">
        <v>0</v>
      </c>
      <c r="W47" s="17">
        <v>0</v>
      </c>
      <c r="X47" s="17">
        <v>0</v>
      </c>
      <c r="Y47" s="12">
        <v>0</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46228.32</v>
      </c>
      <c r="AT47" s="17">
        <v>0</v>
      </c>
      <c r="AU47" s="17">
        <v>0</v>
      </c>
      <c r="AV47" s="17">
        <v>0</v>
      </c>
      <c r="AW47" s="12">
        <v>46228.32</v>
      </c>
      <c r="AX47" s="16">
        <v>0</v>
      </c>
      <c r="AY47" s="17">
        <v>0</v>
      </c>
      <c r="AZ47" s="17">
        <v>0</v>
      </c>
      <c r="BA47" s="17">
        <v>0</v>
      </c>
      <c r="BB47" s="17">
        <v>0</v>
      </c>
      <c r="BC47" s="12">
        <v>0</v>
      </c>
      <c r="BD47" s="16">
        <v>0</v>
      </c>
      <c r="BE47" s="17">
        <v>0</v>
      </c>
      <c r="BF47" s="17">
        <v>0</v>
      </c>
      <c r="BG47" s="17">
        <v>0</v>
      </c>
      <c r="BH47" s="17">
        <v>0</v>
      </c>
      <c r="BI47" s="12">
        <v>0</v>
      </c>
    </row>
    <row r="48" spans="1:61" x14ac:dyDescent="0.3">
      <c r="A48" s="4" t="s">
        <v>38</v>
      </c>
      <c r="B48" s="92">
        <v>1802155.5674999999</v>
      </c>
      <c r="C48" s="87">
        <v>954194.63800000004</v>
      </c>
      <c r="D48" s="87">
        <v>1367720</v>
      </c>
      <c r="E48" s="87">
        <v>0</v>
      </c>
      <c r="F48" s="87">
        <v>39435.080500000004</v>
      </c>
      <c r="G48" s="93">
        <v>4163505.2860000003</v>
      </c>
      <c r="H48" s="16">
        <v>101942</v>
      </c>
      <c r="I48" s="17">
        <v>40779.579999999994</v>
      </c>
      <c r="J48" s="17">
        <v>784000</v>
      </c>
      <c r="K48" s="17">
        <v>0</v>
      </c>
      <c r="L48" s="17">
        <v>0</v>
      </c>
      <c r="M48" s="12">
        <v>926721.58</v>
      </c>
      <c r="N48" s="16">
        <v>0</v>
      </c>
      <c r="O48" s="17">
        <v>0</v>
      </c>
      <c r="P48" s="17">
        <v>522340</v>
      </c>
      <c r="Q48" s="17">
        <v>0</v>
      </c>
      <c r="R48" s="17">
        <v>0</v>
      </c>
      <c r="S48" s="12">
        <v>522340</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106198</v>
      </c>
      <c r="AM48" s="17">
        <v>130153.08000000002</v>
      </c>
      <c r="AN48" s="17">
        <v>0</v>
      </c>
      <c r="AO48" s="17">
        <v>0</v>
      </c>
      <c r="AP48" s="17">
        <v>0</v>
      </c>
      <c r="AQ48" s="12">
        <v>236351.08000000002</v>
      </c>
      <c r="AR48" s="16">
        <v>192565.85749999998</v>
      </c>
      <c r="AS48" s="17">
        <v>98206.904999999999</v>
      </c>
      <c r="AT48" s="17">
        <v>0</v>
      </c>
      <c r="AU48" s="17">
        <v>0</v>
      </c>
      <c r="AV48" s="17">
        <v>8191.61</v>
      </c>
      <c r="AW48" s="12">
        <v>298964.37249999994</v>
      </c>
      <c r="AX48" s="16">
        <v>256970.62350000002</v>
      </c>
      <c r="AY48" s="17">
        <v>294530.24000000005</v>
      </c>
      <c r="AZ48" s="17">
        <v>61380</v>
      </c>
      <c r="BA48" s="17">
        <v>0</v>
      </c>
      <c r="BB48" s="17">
        <v>3701.8295000000003</v>
      </c>
      <c r="BC48" s="12">
        <v>616582.69300000009</v>
      </c>
      <c r="BD48" s="16">
        <v>1144479.0865</v>
      </c>
      <c r="BE48" s="17">
        <v>390524.83299999998</v>
      </c>
      <c r="BF48" s="17">
        <v>0</v>
      </c>
      <c r="BG48" s="17">
        <v>0</v>
      </c>
      <c r="BH48" s="17">
        <v>27541.641000000003</v>
      </c>
      <c r="BI48" s="12">
        <v>1562545.5604999999</v>
      </c>
    </row>
    <row r="49" spans="1:61" x14ac:dyDescent="0.3">
      <c r="A49" s="4" t="s">
        <v>39</v>
      </c>
      <c r="B49" s="92">
        <v>2756801.9380885186</v>
      </c>
      <c r="C49" s="87">
        <v>3420402.5179498075</v>
      </c>
      <c r="D49" s="87">
        <v>1680415</v>
      </c>
      <c r="E49" s="87">
        <v>0</v>
      </c>
      <c r="F49" s="87">
        <v>1205577.5791861599</v>
      </c>
      <c r="G49" s="93">
        <v>9063197.0352244861</v>
      </c>
      <c r="H49" s="16">
        <v>0</v>
      </c>
      <c r="I49" s="17">
        <v>88242.635541216441</v>
      </c>
      <c r="J49" s="17">
        <v>1680415</v>
      </c>
      <c r="K49" s="17">
        <v>0</v>
      </c>
      <c r="L49" s="17">
        <v>0</v>
      </c>
      <c r="M49" s="12">
        <v>1768657.6355412165</v>
      </c>
      <c r="N49" s="16">
        <v>0</v>
      </c>
      <c r="O49" s="17">
        <v>0</v>
      </c>
      <c r="P49" s="17">
        <v>0</v>
      </c>
      <c r="Q49" s="17">
        <v>0</v>
      </c>
      <c r="R49" s="17">
        <v>0</v>
      </c>
      <c r="S49" s="12">
        <v>0</v>
      </c>
      <c r="T49" s="16">
        <v>0</v>
      </c>
      <c r="U49" s="17">
        <v>814.81517548933869</v>
      </c>
      <c r="V49" s="17">
        <v>0</v>
      </c>
      <c r="W49" s="17">
        <v>0</v>
      </c>
      <c r="X49" s="17">
        <v>0</v>
      </c>
      <c r="Y49" s="12">
        <v>814.81517548933869</v>
      </c>
      <c r="Z49" s="16">
        <v>275279.42984835367</v>
      </c>
      <c r="AA49" s="17">
        <v>129191.63700329466</v>
      </c>
      <c r="AB49" s="17">
        <v>0</v>
      </c>
      <c r="AC49" s="17">
        <v>0</v>
      </c>
      <c r="AD49" s="17">
        <v>229724.52476244624</v>
      </c>
      <c r="AE49" s="12">
        <v>634195.59161409456</v>
      </c>
      <c r="AF49" s="16">
        <v>0</v>
      </c>
      <c r="AG49" s="17">
        <v>0</v>
      </c>
      <c r="AH49" s="17">
        <v>0</v>
      </c>
      <c r="AI49" s="17">
        <v>0</v>
      </c>
      <c r="AJ49" s="17">
        <v>0</v>
      </c>
      <c r="AK49" s="12">
        <v>0</v>
      </c>
      <c r="AL49" s="16">
        <v>1280980.7986873607</v>
      </c>
      <c r="AM49" s="17">
        <v>1425137.4153273869</v>
      </c>
      <c r="AN49" s="17">
        <v>0</v>
      </c>
      <c r="AO49" s="17">
        <v>0</v>
      </c>
      <c r="AP49" s="17">
        <v>13211.063583779738</v>
      </c>
      <c r="AQ49" s="12">
        <v>2719329.2775985273</v>
      </c>
      <c r="AR49" s="16">
        <v>0</v>
      </c>
      <c r="AS49" s="17">
        <v>929070.9348359725</v>
      </c>
      <c r="AT49" s="17">
        <v>0</v>
      </c>
      <c r="AU49" s="17">
        <v>0</v>
      </c>
      <c r="AV49" s="17">
        <v>879625.70408123801</v>
      </c>
      <c r="AW49" s="12">
        <v>1808696.6389172105</v>
      </c>
      <c r="AX49" s="16">
        <v>580561.18510708213</v>
      </c>
      <c r="AY49" s="17">
        <v>846625.95454635017</v>
      </c>
      <c r="AZ49" s="17">
        <v>0</v>
      </c>
      <c r="BA49" s="17">
        <v>0</v>
      </c>
      <c r="BB49" s="17">
        <v>72332.535800083671</v>
      </c>
      <c r="BC49" s="12">
        <v>1499519.675453516</v>
      </c>
      <c r="BD49" s="16">
        <v>619980.52444572165</v>
      </c>
      <c r="BE49" s="17">
        <v>1319.1255200975886</v>
      </c>
      <c r="BF49" s="17">
        <v>0</v>
      </c>
      <c r="BG49" s="17">
        <v>0</v>
      </c>
      <c r="BH49" s="17">
        <v>10683.750958612118</v>
      </c>
      <c r="BI49" s="12">
        <v>631983.40092443128</v>
      </c>
    </row>
    <row r="50" spans="1:61" x14ac:dyDescent="0.3">
      <c r="A50" s="4" t="s">
        <v>40</v>
      </c>
      <c r="B50" s="92">
        <v>80221.83</v>
      </c>
      <c r="C50" s="87">
        <v>79071.469999999987</v>
      </c>
      <c r="D50" s="87">
        <v>773648</v>
      </c>
      <c r="E50" s="87">
        <v>0</v>
      </c>
      <c r="F50" s="87">
        <v>0</v>
      </c>
      <c r="G50" s="93">
        <v>932941.29999999993</v>
      </c>
      <c r="H50" s="16">
        <v>0</v>
      </c>
      <c r="I50" s="17">
        <v>0</v>
      </c>
      <c r="J50" s="17">
        <v>182449</v>
      </c>
      <c r="K50" s="17">
        <v>0</v>
      </c>
      <c r="L50" s="17">
        <v>0</v>
      </c>
      <c r="M50" s="12">
        <v>182449</v>
      </c>
      <c r="N50" s="16">
        <v>0</v>
      </c>
      <c r="O50" s="17">
        <v>0</v>
      </c>
      <c r="P50" s="17">
        <v>129149</v>
      </c>
      <c r="Q50" s="17">
        <v>0</v>
      </c>
      <c r="R50" s="17">
        <v>0</v>
      </c>
      <c r="S50" s="12">
        <v>129149</v>
      </c>
      <c r="T50" s="16">
        <v>80221.83</v>
      </c>
      <c r="U50" s="17">
        <v>578.76</v>
      </c>
      <c r="V50" s="17">
        <v>0</v>
      </c>
      <c r="W50" s="17">
        <v>0</v>
      </c>
      <c r="X50" s="17">
        <v>0</v>
      </c>
      <c r="Y50" s="12">
        <v>80800.59</v>
      </c>
      <c r="Z50" s="16">
        <v>0</v>
      </c>
      <c r="AA50" s="17">
        <v>0</v>
      </c>
      <c r="AB50" s="17">
        <v>0</v>
      </c>
      <c r="AC50" s="17">
        <v>0</v>
      </c>
      <c r="AD50" s="17">
        <v>0</v>
      </c>
      <c r="AE50" s="12">
        <v>0</v>
      </c>
      <c r="AF50" s="16">
        <v>0</v>
      </c>
      <c r="AG50" s="17">
        <v>0</v>
      </c>
      <c r="AH50" s="17">
        <v>74929</v>
      </c>
      <c r="AI50" s="17">
        <v>0</v>
      </c>
      <c r="AJ50" s="17">
        <v>0</v>
      </c>
      <c r="AK50" s="12">
        <v>74929</v>
      </c>
      <c r="AL50" s="16">
        <v>0</v>
      </c>
      <c r="AM50" s="17">
        <v>0</v>
      </c>
      <c r="AN50" s="17">
        <v>387000</v>
      </c>
      <c r="AO50" s="17">
        <v>0</v>
      </c>
      <c r="AP50" s="17">
        <v>0</v>
      </c>
      <c r="AQ50" s="12">
        <v>387000</v>
      </c>
      <c r="AR50" s="16">
        <v>0</v>
      </c>
      <c r="AS50" s="17">
        <v>78492.709999999992</v>
      </c>
      <c r="AT50" s="17">
        <v>121</v>
      </c>
      <c r="AU50" s="17">
        <v>0</v>
      </c>
      <c r="AV50" s="17">
        <v>0</v>
      </c>
      <c r="AW50" s="12">
        <v>78613.709999999992</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5794099</v>
      </c>
      <c r="C51" s="87">
        <v>8079484</v>
      </c>
      <c r="D51" s="87">
        <v>3535579</v>
      </c>
      <c r="E51" s="87">
        <v>9450</v>
      </c>
      <c r="F51" s="87">
        <v>2278015</v>
      </c>
      <c r="G51" s="93">
        <v>19696627</v>
      </c>
      <c r="H51" s="16">
        <v>255198</v>
      </c>
      <c r="I51" s="17">
        <v>0</v>
      </c>
      <c r="J51" s="17">
        <v>1681542</v>
      </c>
      <c r="K51" s="17">
        <v>0</v>
      </c>
      <c r="L51" s="17">
        <v>0</v>
      </c>
      <c r="M51" s="12">
        <v>1936740</v>
      </c>
      <c r="N51" s="16">
        <v>0</v>
      </c>
      <c r="O51" s="17">
        <v>0</v>
      </c>
      <c r="P51" s="17">
        <v>1082148</v>
      </c>
      <c r="Q51" s="17">
        <v>0</v>
      </c>
      <c r="R51" s="17">
        <v>0</v>
      </c>
      <c r="S51" s="12">
        <v>1082148</v>
      </c>
      <c r="T51" s="16">
        <v>0</v>
      </c>
      <c r="U51" s="17">
        <v>627294</v>
      </c>
      <c r="V51" s="17">
        <v>25331</v>
      </c>
      <c r="W51" s="17">
        <v>0</v>
      </c>
      <c r="X51" s="17">
        <v>0</v>
      </c>
      <c r="Y51" s="12">
        <v>652625</v>
      </c>
      <c r="Z51" s="16">
        <v>1470745</v>
      </c>
      <c r="AA51" s="17">
        <v>2277440</v>
      </c>
      <c r="AB51" s="17">
        <v>0</v>
      </c>
      <c r="AC51" s="17">
        <v>0</v>
      </c>
      <c r="AD51" s="17">
        <v>2269242</v>
      </c>
      <c r="AE51" s="12">
        <v>6017427</v>
      </c>
      <c r="AF51" s="16">
        <v>207554</v>
      </c>
      <c r="AG51" s="17">
        <v>242159</v>
      </c>
      <c r="AH51" s="17">
        <v>356873</v>
      </c>
      <c r="AI51" s="17">
        <v>0</v>
      </c>
      <c r="AJ51" s="17">
        <v>0</v>
      </c>
      <c r="AK51" s="12">
        <v>806586</v>
      </c>
      <c r="AL51" s="16">
        <v>1912</v>
      </c>
      <c r="AM51" s="17">
        <v>1142160</v>
      </c>
      <c r="AN51" s="17">
        <v>251345</v>
      </c>
      <c r="AO51" s="17">
        <v>51</v>
      </c>
      <c r="AP51" s="17">
        <v>0</v>
      </c>
      <c r="AQ51" s="12">
        <v>1395468</v>
      </c>
      <c r="AR51" s="16">
        <v>0</v>
      </c>
      <c r="AS51" s="17">
        <v>983721</v>
      </c>
      <c r="AT51" s="17">
        <v>104444</v>
      </c>
      <c r="AU51" s="17">
        <v>0</v>
      </c>
      <c r="AV51" s="17">
        <v>0</v>
      </c>
      <c r="AW51" s="12">
        <v>1088165</v>
      </c>
      <c r="AX51" s="16">
        <v>1458159</v>
      </c>
      <c r="AY51" s="17">
        <v>1732110</v>
      </c>
      <c r="AZ51" s="17">
        <v>33896</v>
      </c>
      <c r="BA51" s="17">
        <v>9399</v>
      </c>
      <c r="BB51" s="17">
        <v>0</v>
      </c>
      <c r="BC51" s="12">
        <v>3233564</v>
      </c>
      <c r="BD51" s="16">
        <v>2400531</v>
      </c>
      <c r="BE51" s="17">
        <v>1074600</v>
      </c>
      <c r="BF51" s="17">
        <v>0</v>
      </c>
      <c r="BG51" s="17">
        <v>0</v>
      </c>
      <c r="BH51" s="17">
        <v>8773</v>
      </c>
      <c r="BI51" s="12">
        <v>3483904</v>
      </c>
    </row>
    <row r="52" spans="1:61" x14ac:dyDescent="0.3">
      <c r="A52" s="4" t="s">
        <v>42</v>
      </c>
      <c r="B52" s="92">
        <v>5545991.6167643424</v>
      </c>
      <c r="C52" s="87">
        <v>3428555.5787447933</v>
      </c>
      <c r="D52" s="87">
        <v>4587477</v>
      </c>
      <c r="E52" s="87">
        <v>0</v>
      </c>
      <c r="F52" s="87">
        <v>0</v>
      </c>
      <c r="G52" s="93">
        <v>13562024.195509138</v>
      </c>
      <c r="H52" s="16">
        <v>1372475.2724056933</v>
      </c>
      <c r="I52" s="17">
        <v>820319.91698667314</v>
      </c>
      <c r="J52" s="17">
        <v>1791538</v>
      </c>
      <c r="K52" s="17">
        <v>0</v>
      </c>
      <c r="L52" s="17">
        <v>0</v>
      </c>
      <c r="M52" s="12">
        <v>3984333.1893923664</v>
      </c>
      <c r="N52" s="16">
        <v>11808.373562273549</v>
      </c>
      <c r="O52" s="17">
        <v>10533.398313628648</v>
      </c>
      <c r="P52" s="17">
        <v>1827396</v>
      </c>
      <c r="Q52" s="17">
        <v>0</v>
      </c>
      <c r="R52" s="17">
        <v>0</v>
      </c>
      <c r="S52" s="12">
        <v>1849737.7718759021</v>
      </c>
      <c r="T52" s="16">
        <v>633569.69106928096</v>
      </c>
      <c r="U52" s="17">
        <v>466555.30917615781</v>
      </c>
      <c r="V52" s="17">
        <v>598405</v>
      </c>
      <c r="W52" s="17">
        <v>0</v>
      </c>
      <c r="X52" s="17">
        <v>0</v>
      </c>
      <c r="Y52" s="12">
        <v>1698530.0002454389</v>
      </c>
      <c r="Z52" s="16">
        <v>0</v>
      </c>
      <c r="AA52" s="17">
        <v>0</v>
      </c>
      <c r="AB52" s="17">
        <v>0</v>
      </c>
      <c r="AC52" s="17">
        <v>0</v>
      </c>
      <c r="AD52" s="17">
        <v>0</v>
      </c>
      <c r="AE52" s="12">
        <v>0</v>
      </c>
      <c r="AF52" s="16">
        <v>450122.36298998632</v>
      </c>
      <c r="AG52" s="17">
        <v>86195.875111081914</v>
      </c>
      <c r="AH52" s="17">
        <v>370138</v>
      </c>
      <c r="AI52" s="17">
        <v>0</v>
      </c>
      <c r="AJ52" s="17">
        <v>0</v>
      </c>
      <c r="AK52" s="12">
        <v>906456.23810106819</v>
      </c>
      <c r="AL52" s="16">
        <v>0</v>
      </c>
      <c r="AM52" s="17">
        <v>1213251.5599999998</v>
      </c>
      <c r="AN52" s="17">
        <v>0</v>
      </c>
      <c r="AO52" s="17">
        <v>0</v>
      </c>
      <c r="AP52" s="17">
        <v>0</v>
      </c>
      <c r="AQ52" s="12">
        <v>1213251.5599999998</v>
      </c>
      <c r="AR52" s="16">
        <v>0</v>
      </c>
      <c r="AS52" s="17">
        <v>746138.99000000011</v>
      </c>
      <c r="AT52" s="17">
        <v>0</v>
      </c>
      <c r="AU52" s="17">
        <v>0</v>
      </c>
      <c r="AV52" s="17">
        <v>0</v>
      </c>
      <c r="AW52" s="12">
        <v>746138.99000000011</v>
      </c>
      <c r="AX52" s="16">
        <v>1301575.6308477151</v>
      </c>
      <c r="AY52" s="17">
        <v>37307.319157252103</v>
      </c>
      <c r="AZ52" s="17">
        <v>0</v>
      </c>
      <c r="BA52" s="17">
        <v>0</v>
      </c>
      <c r="BB52" s="17">
        <v>0</v>
      </c>
      <c r="BC52" s="12">
        <v>1338882.9500049672</v>
      </c>
      <c r="BD52" s="16">
        <v>1776440.2858893932</v>
      </c>
      <c r="BE52" s="17">
        <v>48253.21</v>
      </c>
      <c r="BF52" s="17">
        <v>0</v>
      </c>
      <c r="BG52" s="17">
        <v>0</v>
      </c>
      <c r="BH52" s="17">
        <v>0</v>
      </c>
      <c r="BI52" s="12">
        <v>1824693.4958893931</v>
      </c>
    </row>
    <row r="53" spans="1:61" x14ac:dyDescent="0.3">
      <c r="A53" s="4" t="s">
        <v>43</v>
      </c>
      <c r="B53" s="92">
        <v>15714000</v>
      </c>
      <c r="C53" s="87">
        <v>16662000</v>
      </c>
      <c r="D53" s="87">
        <v>925000</v>
      </c>
      <c r="E53" s="87">
        <v>0</v>
      </c>
      <c r="F53" s="87">
        <v>981000</v>
      </c>
      <c r="G53" s="93">
        <v>34282000</v>
      </c>
      <c r="H53" s="16">
        <v>0</v>
      </c>
      <c r="I53" s="17">
        <v>0</v>
      </c>
      <c r="J53" s="17">
        <v>0</v>
      </c>
      <c r="K53" s="17">
        <v>0</v>
      </c>
      <c r="L53" s="17">
        <v>0</v>
      </c>
      <c r="M53" s="12">
        <v>0</v>
      </c>
      <c r="N53" s="16">
        <v>0</v>
      </c>
      <c r="O53" s="17">
        <v>0</v>
      </c>
      <c r="P53" s="17">
        <v>0</v>
      </c>
      <c r="Q53" s="17">
        <v>0</v>
      </c>
      <c r="R53" s="17">
        <v>0</v>
      </c>
      <c r="S53" s="12">
        <v>0</v>
      </c>
      <c r="T53" s="16">
        <v>3883000</v>
      </c>
      <c r="U53" s="17">
        <v>4463000</v>
      </c>
      <c r="V53" s="17">
        <v>0</v>
      </c>
      <c r="W53" s="17">
        <v>0</v>
      </c>
      <c r="X53" s="17">
        <v>0</v>
      </c>
      <c r="Y53" s="12">
        <v>8346000</v>
      </c>
      <c r="Z53" s="16">
        <v>8865000</v>
      </c>
      <c r="AA53" s="17">
        <v>643000</v>
      </c>
      <c r="AB53" s="17">
        <v>0</v>
      </c>
      <c r="AC53" s="17">
        <v>0</v>
      </c>
      <c r="AD53" s="17">
        <v>0</v>
      </c>
      <c r="AE53" s="12">
        <v>9508000</v>
      </c>
      <c r="AF53" s="16">
        <v>2966000</v>
      </c>
      <c r="AG53" s="17">
        <v>10241000</v>
      </c>
      <c r="AH53" s="17">
        <v>925000</v>
      </c>
      <c r="AI53" s="17">
        <v>0</v>
      </c>
      <c r="AJ53" s="17">
        <v>981000</v>
      </c>
      <c r="AK53" s="12">
        <v>15113000</v>
      </c>
      <c r="AL53" s="16">
        <v>0</v>
      </c>
      <c r="AM53" s="17">
        <v>0</v>
      </c>
      <c r="AN53" s="17">
        <v>0</v>
      </c>
      <c r="AO53" s="17">
        <v>0</v>
      </c>
      <c r="AP53" s="17">
        <v>0</v>
      </c>
      <c r="AQ53" s="12">
        <v>0</v>
      </c>
      <c r="AR53" s="16">
        <v>0</v>
      </c>
      <c r="AS53" s="17">
        <v>1315000</v>
      </c>
      <c r="AT53" s="17">
        <v>0</v>
      </c>
      <c r="AU53" s="17">
        <v>0</v>
      </c>
      <c r="AV53" s="17">
        <v>0</v>
      </c>
      <c r="AW53" s="12">
        <v>1315000</v>
      </c>
      <c r="AX53" s="16">
        <v>0</v>
      </c>
      <c r="AY53" s="17">
        <v>0</v>
      </c>
      <c r="AZ53" s="17">
        <v>0</v>
      </c>
      <c r="BA53" s="17">
        <v>0</v>
      </c>
      <c r="BB53" s="17">
        <v>0</v>
      </c>
      <c r="BC53" s="12">
        <v>0</v>
      </c>
      <c r="BD53" s="16">
        <v>0</v>
      </c>
      <c r="BE53" s="17">
        <v>0</v>
      </c>
      <c r="BF53" s="17">
        <v>0</v>
      </c>
      <c r="BG53" s="17">
        <v>0</v>
      </c>
      <c r="BH53" s="17">
        <v>0</v>
      </c>
      <c r="BI53" s="12">
        <v>0</v>
      </c>
    </row>
    <row r="54" spans="1:61" x14ac:dyDescent="0.3">
      <c r="A54" s="4" t="s">
        <v>262</v>
      </c>
      <c r="B54" s="92">
        <v>2034861.0100000002</v>
      </c>
      <c r="C54" s="87">
        <v>3772545.6</v>
      </c>
      <c r="D54" s="87">
        <v>12244883.709999999</v>
      </c>
      <c r="E54" s="87">
        <v>0</v>
      </c>
      <c r="F54" s="87">
        <v>0</v>
      </c>
      <c r="G54" s="93">
        <v>18052290.320000004</v>
      </c>
      <c r="H54" s="16">
        <v>0</v>
      </c>
      <c r="I54" s="17">
        <v>30000</v>
      </c>
      <c r="J54" s="17">
        <v>4387168.21</v>
      </c>
      <c r="K54" s="17">
        <v>0</v>
      </c>
      <c r="L54" s="17">
        <v>0</v>
      </c>
      <c r="M54" s="12">
        <v>4417168.21</v>
      </c>
      <c r="N54" s="16">
        <v>0</v>
      </c>
      <c r="O54" s="17">
        <v>0</v>
      </c>
      <c r="P54" s="17">
        <v>5008523.1900000004</v>
      </c>
      <c r="Q54" s="17">
        <v>0</v>
      </c>
      <c r="R54" s="17">
        <v>0</v>
      </c>
      <c r="S54" s="12">
        <v>5008523.1900000004</v>
      </c>
      <c r="T54" s="16">
        <v>0</v>
      </c>
      <c r="U54" s="17">
        <v>90075.12</v>
      </c>
      <c r="V54" s="17">
        <v>2269864.96</v>
      </c>
      <c r="W54" s="17">
        <v>0</v>
      </c>
      <c r="X54" s="17">
        <v>0</v>
      </c>
      <c r="Y54" s="12">
        <v>2359940.08</v>
      </c>
      <c r="Z54" s="16">
        <v>0</v>
      </c>
      <c r="AA54" s="17">
        <v>0</v>
      </c>
      <c r="AB54" s="17">
        <v>0</v>
      </c>
      <c r="AC54" s="17">
        <v>0</v>
      </c>
      <c r="AD54" s="17">
        <v>0</v>
      </c>
      <c r="AE54" s="12">
        <v>0</v>
      </c>
      <c r="AF54" s="16">
        <v>0</v>
      </c>
      <c r="AG54" s="17">
        <v>168123.98</v>
      </c>
      <c r="AH54" s="17">
        <v>579327.35</v>
      </c>
      <c r="AI54" s="17">
        <v>0</v>
      </c>
      <c r="AJ54" s="17">
        <v>0</v>
      </c>
      <c r="AK54" s="12">
        <v>747451.33</v>
      </c>
      <c r="AL54" s="16">
        <v>0</v>
      </c>
      <c r="AM54" s="17">
        <v>13783.3</v>
      </c>
      <c r="AN54" s="17">
        <v>0</v>
      </c>
      <c r="AO54" s="17">
        <v>0</v>
      </c>
      <c r="AP54" s="17">
        <v>0</v>
      </c>
      <c r="AQ54" s="12">
        <v>13783.3</v>
      </c>
      <c r="AR54" s="16">
        <v>0</v>
      </c>
      <c r="AS54" s="17">
        <v>3340196.79</v>
      </c>
      <c r="AT54" s="17">
        <v>0</v>
      </c>
      <c r="AU54" s="17">
        <v>0</v>
      </c>
      <c r="AV54" s="17">
        <v>0</v>
      </c>
      <c r="AW54" s="12">
        <v>3340196.79</v>
      </c>
      <c r="AX54" s="16">
        <v>0</v>
      </c>
      <c r="AY54" s="17">
        <v>0</v>
      </c>
      <c r="AZ54" s="17">
        <v>0</v>
      </c>
      <c r="BA54" s="17">
        <v>0</v>
      </c>
      <c r="BB54" s="17">
        <v>0</v>
      </c>
      <c r="BC54" s="12">
        <v>0</v>
      </c>
      <c r="BD54" s="16">
        <v>2034861.0100000002</v>
      </c>
      <c r="BE54" s="17">
        <v>130366.40999999999</v>
      </c>
      <c r="BF54" s="17">
        <v>0</v>
      </c>
      <c r="BG54" s="17">
        <v>0</v>
      </c>
      <c r="BH54" s="17">
        <v>0</v>
      </c>
      <c r="BI54" s="12">
        <v>2165227.4200000004</v>
      </c>
    </row>
    <row r="55" spans="1:61" x14ac:dyDescent="0.3">
      <c r="A55" s="4" t="s">
        <v>324</v>
      </c>
      <c r="B55" s="92">
        <v>11257729.657085609</v>
      </c>
      <c r="C55" s="87">
        <v>8250298.5534175774</v>
      </c>
      <c r="D55" s="87">
        <v>7014984.0439999672</v>
      </c>
      <c r="E55" s="87">
        <v>0</v>
      </c>
      <c r="F55" s="87">
        <v>2758716.6155703645</v>
      </c>
      <c r="G55" s="93">
        <v>29281728.87007352</v>
      </c>
      <c r="H55" s="16">
        <v>388790.26</v>
      </c>
      <c r="I55" s="17">
        <v>955551.10000000009</v>
      </c>
      <c r="J55" s="17">
        <v>4098171.6485999739</v>
      </c>
      <c r="K55" s="17">
        <v>0</v>
      </c>
      <c r="L55" s="17">
        <v>0</v>
      </c>
      <c r="M55" s="12">
        <v>5442513.0085999742</v>
      </c>
      <c r="N55" s="16">
        <v>0</v>
      </c>
      <c r="O55" s="17">
        <v>343455.93</v>
      </c>
      <c r="P55" s="17">
        <v>1556333.9518000006</v>
      </c>
      <c r="Q55" s="17">
        <v>0</v>
      </c>
      <c r="R55" s="17">
        <v>0</v>
      </c>
      <c r="S55" s="12">
        <v>1899789.8818000006</v>
      </c>
      <c r="T55" s="16">
        <v>0</v>
      </c>
      <c r="U55" s="17">
        <v>45257.8</v>
      </c>
      <c r="V55" s="17">
        <v>472513.57149999519</v>
      </c>
      <c r="W55" s="17">
        <v>0</v>
      </c>
      <c r="X55" s="17">
        <v>0</v>
      </c>
      <c r="Y55" s="12">
        <v>517771.37149999518</v>
      </c>
      <c r="Z55" s="16">
        <v>0</v>
      </c>
      <c r="AA55" s="17">
        <v>0</v>
      </c>
      <c r="AB55" s="17">
        <v>0</v>
      </c>
      <c r="AC55" s="17">
        <v>0</v>
      </c>
      <c r="AD55" s="17">
        <v>0</v>
      </c>
      <c r="AE55" s="12">
        <v>0</v>
      </c>
      <c r="AF55" s="16">
        <v>0</v>
      </c>
      <c r="AG55" s="17">
        <v>926080.77</v>
      </c>
      <c r="AH55" s="17">
        <v>0</v>
      </c>
      <c r="AI55" s="17">
        <v>0</v>
      </c>
      <c r="AJ55" s="17">
        <v>2629050.0699999998</v>
      </c>
      <c r="AK55" s="12">
        <v>3555130.84</v>
      </c>
      <c r="AL55" s="16">
        <v>1923039.4</v>
      </c>
      <c r="AM55" s="17">
        <v>2380258.8499999996</v>
      </c>
      <c r="AN55" s="17">
        <v>188957.34259999744</v>
      </c>
      <c r="AO55" s="17">
        <v>0</v>
      </c>
      <c r="AP55" s="17">
        <v>0</v>
      </c>
      <c r="AQ55" s="12">
        <v>4492255.5925999973</v>
      </c>
      <c r="AR55" s="16">
        <v>0</v>
      </c>
      <c r="AS55" s="17">
        <v>0</v>
      </c>
      <c r="AT55" s="17">
        <v>301759.13260000001</v>
      </c>
      <c r="AU55" s="17">
        <v>0</v>
      </c>
      <c r="AV55" s="17">
        <v>0</v>
      </c>
      <c r="AW55" s="12">
        <v>301759.13260000001</v>
      </c>
      <c r="AX55" s="16">
        <v>3379557.86</v>
      </c>
      <c r="AY55" s="17">
        <v>1503770.74</v>
      </c>
      <c r="AZ55" s="17">
        <v>376074.01809999999</v>
      </c>
      <c r="BA55" s="17">
        <v>0</v>
      </c>
      <c r="BB55" s="17">
        <v>0</v>
      </c>
      <c r="BC55" s="12">
        <v>5259402.6180999996</v>
      </c>
      <c r="BD55" s="16">
        <v>5566342.1370856101</v>
      </c>
      <c r="BE55" s="17">
        <v>2095923.3634175779</v>
      </c>
      <c r="BF55" s="17">
        <v>21174.378799999999</v>
      </c>
      <c r="BG55" s="17">
        <v>0</v>
      </c>
      <c r="BH55" s="17">
        <v>129666.54557036477</v>
      </c>
      <c r="BI55" s="12">
        <v>7813106.4248735532</v>
      </c>
    </row>
    <row r="56" spans="1:61" x14ac:dyDescent="0.3">
      <c r="A56" s="4" t="s">
        <v>44</v>
      </c>
      <c r="B56" s="92">
        <v>1206000</v>
      </c>
      <c r="C56" s="87">
        <v>889000</v>
      </c>
      <c r="D56" s="87">
        <v>277000</v>
      </c>
      <c r="E56" s="87">
        <v>0</v>
      </c>
      <c r="F56" s="87">
        <v>37000</v>
      </c>
      <c r="G56" s="93">
        <v>2409000</v>
      </c>
      <c r="H56" s="16">
        <v>188000</v>
      </c>
      <c r="I56" s="17">
        <v>176000</v>
      </c>
      <c r="J56" s="17">
        <v>0</v>
      </c>
      <c r="K56" s="17">
        <v>0</v>
      </c>
      <c r="L56" s="17">
        <v>0</v>
      </c>
      <c r="M56" s="12">
        <v>364000</v>
      </c>
      <c r="N56" s="16">
        <v>8000</v>
      </c>
      <c r="O56" s="17">
        <v>18000</v>
      </c>
      <c r="P56" s="17">
        <v>0</v>
      </c>
      <c r="Q56" s="17">
        <v>0</v>
      </c>
      <c r="R56" s="17">
        <v>0</v>
      </c>
      <c r="S56" s="12">
        <v>26000</v>
      </c>
      <c r="T56" s="16">
        <v>445000</v>
      </c>
      <c r="U56" s="17">
        <v>0</v>
      </c>
      <c r="V56" s="17">
        <v>1000</v>
      </c>
      <c r="W56" s="17">
        <v>0</v>
      </c>
      <c r="X56" s="17">
        <v>0</v>
      </c>
      <c r="Y56" s="12">
        <v>446000</v>
      </c>
      <c r="Z56" s="16">
        <v>0</v>
      </c>
      <c r="AA56" s="17">
        <v>150000</v>
      </c>
      <c r="AB56" s="17">
        <v>0</v>
      </c>
      <c r="AC56" s="17">
        <v>0</v>
      </c>
      <c r="AD56" s="17">
        <v>37000</v>
      </c>
      <c r="AE56" s="12">
        <v>187000</v>
      </c>
      <c r="AF56" s="16">
        <v>0</v>
      </c>
      <c r="AG56" s="17">
        <v>0</v>
      </c>
      <c r="AH56" s="17">
        <v>276000</v>
      </c>
      <c r="AI56" s="17">
        <v>0</v>
      </c>
      <c r="AJ56" s="17">
        <v>0</v>
      </c>
      <c r="AK56" s="12">
        <v>276000</v>
      </c>
      <c r="AL56" s="16">
        <v>235000</v>
      </c>
      <c r="AM56" s="17">
        <v>322000</v>
      </c>
      <c r="AN56" s="17">
        <v>0</v>
      </c>
      <c r="AO56" s="17">
        <v>0</v>
      </c>
      <c r="AP56" s="17">
        <v>0</v>
      </c>
      <c r="AQ56" s="12">
        <v>557000</v>
      </c>
      <c r="AR56" s="16">
        <v>0</v>
      </c>
      <c r="AS56" s="17">
        <v>0</v>
      </c>
      <c r="AT56" s="17">
        <v>0</v>
      </c>
      <c r="AU56" s="17">
        <v>0</v>
      </c>
      <c r="AV56" s="17">
        <v>0</v>
      </c>
      <c r="AW56" s="12">
        <v>0</v>
      </c>
      <c r="AX56" s="16">
        <v>202000</v>
      </c>
      <c r="AY56" s="17">
        <v>223000</v>
      </c>
      <c r="AZ56" s="17">
        <v>0</v>
      </c>
      <c r="BA56" s="17">
        <v>0</v>
      </c>
      <c r="BB56" s="17">
        <v>0</v>
      </c>
      <c r="BC56" s="12">
        <v>425000</v>
      </c>
      <c r="BD56" s="16">
        <v>128000</v>
      </c>
      <c r="BE56" s="17">
        <v>0</v>
      </c>
      <c r="BF56" s="17">
        <v>0</v>
      </c>
      <c r="BG56" s="17">
        <v>0</v>
      </c>
      <c r="BH56" s="17">
        <v>0</v>
      </c>
      <c r="BI56" s="12">
        <v>128000</v>
      </c>
    </row>
    <row r="57" spans="1:61" x14ac:dyDescent="0.3">
      <c r="A57" s="4" t="s">
        <v>45</v>
      </c>
      <c r="B57" s="92">
        <v>358973.62</v>
      </c>
      <c r="C57" s="87">
        <v>1628393.1099999999</v>
      </c>
      <c r="D57" s="87">
        <v>733271.34</v>
      </c>
      <c r="E57" s="87">
        <v>0</v>
      </c>
      <c r="F57" s="87">
        <v>0</v>
      </c>
      <c r="G57" s="93">
        <v>2720638.0700000003</v>
      </c>
      <c r="H57" s="16">
        <v>0</v>
      </c>
      <c r="I57" s="17">
        <v>83407.89</v>
      </c>
      <c r="J57" s="17">
        <v>733271.34</v>
      </c>
      <c r="K57" s="17">
        <v>0</v>
      </c>
      <c r="L57" s="17">
        <v>0</v>
      </c>
      <c r="M57" s="12">
        <v>816679.23</v>
      </c>
      <c r="N57" s="16">
        <v>0</v>
      </c>
      <c r="O57" s="17">
        <v>0</v>
      </c>
      <c r="P57" s="17">
        <v>0</v>
      </c>
      <c r="Q57" s="17">
        <v>0</v>
      </c>
      <c r="R57" s="17">
        <v>0</v>
      </c>
      <c r="S57" s="12">
        <v>0</v>
      </c>
      <c r="T57" s="16">
        <v>2589.13</v>
      </c>
      <c r="U57" s="17">
        <v>475993.01</v>
      </c>
      <c r="V57" s="17">
        <v>0</v>
      </c>
      <c r="W57" s="17">
        <v>0</v>
      </c>
      <c r="X57" s="17">
        <v>0</v>
      </c>
      <c r="Y57" s="12">
        <v>478582.14</v>
      </c>
      <c r="Z57" s="16">
        <v>0</v>
      </c>
      <c r="AA57" s="17">
        <v>33694.36</v>
      </c>
      <c r="AB57" s="17">
        <v>0</v>
      </c>
      <c r="AC57" s="17">
        <v>0</v>
      </c>
      <c r="AD57" s="17">
        <v>0</v>
      </c>
      <c r="AE57" s="12">
        <v>33694.36</v>
      </c>
      <c r="AF57" s="16">
        <v>0</v>
      </c>
      <c r="AG57" s="17">
        <v>0</v>
      </c>
      <c r="AH57" s="17">
        <v>0</v>
      </c>
      <c r="AI57" s="17">
        <v>0</v>
      </c>
      <c r="AJ57" s="17">
        <v>0</v>
      </c>
      <c r="AK57" s="12">
        <v>0</v>
      </c>
      <c r="AL57" s="16">
        <v>0</v>
      </c>
      <c r="AM57" s="17">
        <v>0</v>
      </c>
      <c r="AN57" s="17">
        <v>0</v>
      </c>
      <c r="AO57" s="17">
        <v>0</v>
      </c>
      <c r="AP57" s="17">
        <v>0</v>
      </c>
      <c r="AQ57" s="12">
        <v>0</v>
      </c>
      <c r="AR57" s="16">
        <v>0</v>
      </c>
      <c r="AS57" s="17">
        <v>594055.72</v>
      </c>
      <c r="AT57" s="17">
        <v>0</v>
      </c>
      <c r="AU57" s="17">
        <v>0</v>
      </c>
      <c r="AV57" s="17">
        <v>0</v>
      </c>
      <c r="AW57" s="12">
        <v>594055.72</v>
      </c>
      <c r="AX57" s="16">
        <v>0</v>
      </c>
      <c r="AY57" s="17">
        <v>438601.23</v>
      </c>
      <c r="AZ57" s="17">
        <v>0</v>
      </c>
      <c r="BA57" s="17">
        <v>0</v>
      </c>
      <c r="BB57" s="17">
        <v>0</v>
      </c>
      <c r="BC57" s="12">
        <v>438601.23</v>
      </c>
      <c r="BD57" s="16">
        <v>356384.49</v>
      </c>
      <c r="BE57" s="17">
        <v>2640.9</v>
      </c>
      <c r="BF57" s="17">
        <v>0</v>
      </c>
      <c r="BG57" s="17">
        <v>0</v>
      </c>
      <c r="BH57" s="17">
        <v>0</v>
      </c>
      <c r="BI57" s="12">
        <v>359025.39</v>
      </c>
    </row>
    <row r="58" spans="1:61" x14ac:dyDescent="0.3">
      <c r="A58" s="4" t="s">
        <v>46</v>
      </c>
      <c r="B58" s="92">
        <v>451056</v>
      </c>
      <c r="C58" s="87">
        <v>886256</v>
      </c>
      <c r="D58" s="87">
        <v>1716190</v>
      </c>
      <c r="E58" s="87">
        <v>0</v>
      </c>
      <c r="F58" s="87">
        <v>0</v>
      </c>
      <c r="G58" s="93">
        <v>3053502</v>
      </c>
      <c r="H58" s="16">
        <v>60231</v>
      </c>
      <c r="I58" s="17">
        <v>159122</v>
      </c>
      <c r="J58" s="17">
        <v>740903</v>
      </c>
      <c r="K58" s="17">
        <v>0</v>
      </c>
      <c r="L58" s="17">
        <v>0</v>
      </c>
      <c r="M58" s="12">
        <v>960256</v>
      </c>
      <c r="N58" s="16">
        <v>1179</v>
      </c>
      <c r="O58" s="17">
        <v>14434</v>
      </c>
      <c r="P58" s="17">
        <v>975287</v>
      </c>
      <c r="Q58" s="17">
        <v>0</v>
      </c>
      <c r="R58" s="17">
        <v>0</v>
      </c>
      <c r="S58" s="12">
        <v>990900</v>
      </c>
      <c r="T58" s="16">
        <v>94386</v>
      </c>
      <c r="U58" s="17">
        <v>243222</v>
      </c>
      <c r="V58" s="17">
        <v>0</v>
      </c>
      <c r="W58" s="17">
        <v>0</v>
      </c>
      <c r="X58" s="17">
        <v>0</v>
      </c>
      <c r="Y58" s="12">
        <v>337608</v>
      </c>
      <c r="Z58" s="16">
        <v>0</v>
      </c>
      <c r="AA58" s="17">
        <v>0</v>
      </c>
      <c r="AB58" s="17">
        <v>0</v>
      </c>
      <c r="AC58" s="17">
        <v>0</v>
      </c>
      <c r="AD58" s="17">
        <v>0</v>
      </c>
      <c r="AE58" s="12">
        <v>0</v>
      </c>
      <c r="AF58" s="16">
        <v>0</v>
      </c>
      <c r="AG58" s="17">
        <v>0</v>
      </c>
      <c r="AH58" s="17">
        <v>0</v>
      </c>
      <c r="AI58" s="17">
        <v>0</v>
      </c>
      <c r="AJ58" s="17">
        <v>0</v>
      </c>
      <c r="AK58" s="12">
        <v>0</v>
      </c>
      <c r="AL58" s="16">
        <v>34546</v>
      </c>
      <c r="AM58" s="17">
        <v>33958</v>
      </c>
      <c r="AN58" s="17">
        <v>0</v>
      </c>
      <c r="AO58" s="17">
        <v>0</v>
      </c>
      <c r="AP58" s="17">
        <v>0</v>
      </c>
      <c r="AQ58" s="12">
        <v>68504</v>
      </c>
      <c r="AR58" s="16">
        <v>0</v>
      </c>
      <c r="AS58" s="17">
        <v>224845</v>
      </c>
      <c r="AT58" s="17">
        <v>0</v>
      </c>
      <c r="AU58" s="17">
        <v>0</v>
      </c>
      <c r="AV58" s="17">
        <v>0</v>
      </c>
      <c r="AW58" s="12">
        <v>224845</v>
      </c>
      <c r="AX58" s="16">
        <v>260714</v>
      </c>
      <c r="AY58" s="17">
        <v>210675</v>
      </c>
      <c r="AZ58" s="17">
        <v>0</v>
      </c>
      <c r="BA58" s="17">
        <v>0</v>
      </c>
      <c r="BB58" s="17">
        <v>0</v>
      </c>
      <c r="BC58" s="12">
        <v>471389</v>
      </c>
      <c r="BD58" s="16">
        <v>0</v>
      </c>
      <c r="BE58" s="17">
        <v>0</v>
      </c>
      <c r="BF58" s="17">
        <v>0</v>
      </c>
      <c r="BG58" s="17">
        <v>0</v>
      </c>
      <c r="BH58" s="17">
        <v>0</v>
      </c>
      <c r="BI58" s="12">
        <v>0</v>
      </c>
    </row>
    <row r="59" spans="1:61" x14ac:dyDescent="0.3">
      <c r="A59" s="4" t="s">
        <v>47</v>
      </c>
      <c r="B59" s="92">
        <v>3054186</v>
      </c>
      <c r="C59" s="87">
        <v>9376685</v>
      </c>
      <c r="D59" s="87">
        <v>4928312</v>
      </c>
      <c r="E59" s="87">
        <v>0</v>
      </c>
      <c r="F59" s="87">
        <v>1236833</v>
      </c>
      <c r="G59" s="93">
        <v>18596016</v>
      </c>
      <c r="H59" s="16">
        <v>0</v>
      </c>
      <c r="I59" s="17">
        <v>850728</v>
      </c>
      <c r="J59" s="17">
        <v>2596444</v>
      </c>
      <c r="K59" s="17">
        <v>0</v>
      </c>
      <c r="L59" s="17">
        <v>18685</v>
      </c>
      <c r="M59" s="12">
        <v>3465857</v>
      </c>
      <c r="N59" s="16">
        <v>0</v>
      </c>
      <c r="O59" s="17">
        <v>99649</v>
      </c>
      <c r="P59" s="17">
        <v>1885</v>
      </c>
      <c r="Q59" s="17">
        <v>0</v>
      </c>
      <c r="R59" s="17">
        <v>0</v>
      </c>
      <c r="S59" s="12">
        <v>101534</v>
      </c>
      <c r="T59" s="16">
        <v>1162152</v>
      </c>
      <c r="U59" s="17">
        <v>1252763</v>
      </c>
      <c r="V59" s="17">
        <v>635510</v>
      </c>
      <c r="W59" s="17">
        <v>0</v>
      </c>
      <c r="X59" s="17">
        <v>308448</v>
      </c>
      <c r="Y59" s="12">
        <v>3358873</v>
      </c>
      <c r="Z59" s="16">
        <v>0</v>
      </c>
      <c r="AA59" s="17">
        <v>3211668</v>
      </c>
      <c r="AB59" s="17">
        <v>77926</v>
      </c>
      <c r="AC59" s="17">
        <v>0</v>
      </c>
      <c r="AD59" s="17">
        <v>908334</v>
      </c>
      <c r="AE59" s="12">
        <v>4197928</v>
      </c>
      <c r="AF59" s="16">
        <v>0</v>
      </c>
      <c r="AG59" s="17">
        <v>0</v>
      </c>
      <c r="AH59" s="17">
        <v>1505799</v>
      </c>
      <c r="AI59" s="17">
        <v>0</v>
      </c>
      <c r="AJ59" s="17">
        <v>0</v>
      </c>
      <c r="AK59" s="12">
        <v>1505799</v>
      </c>
      <c r="AL59" s="16">
        <v>18267</v>
      </c>
      <c r="AM59" s="17">
        <v>204205</v>
      </c>
      <c r="AN59" s="17">
        <v>4232</v>
      </c>
      <c r="AO59" s="17">
        <v>0</v>
      </c>
      <c r="AP59" s="17">
        <v>1265</v>
      </c>
      <c r="AQ59" s="12">
        <v>227969</v>
      </c>
      <c r="AR59" s="16">
        <v>0</v>
      </c>
      <c r="AS59" s="17">
        <v>3086222</v>
      </c>
      <c r="AT59" s="17">
        <v>58373</v>
      </c>
      <c r="AU59" s="17">
        <v>0</v>
      </c>
      <c r="AV59" s="17">
        <v>0</v>
      </c>
      <c r="AW59" s="12">
        <v>3144595</v>
      </c>
      <c r="AX59" s="16">
        <v>1236380</v>
      </c>
      <c r="AY59" s="17">
        <v>671450</v>
      </c>
      <c r="AZ59" s="17">
        <v>36085</v>
      </c>
      <c r="BA59" s="17">
        <v>0</v>
      </c>
      <c r="BB59" s="17">
        <v>0</v>
      </c>
      <c r="BC59" s="12">
        <v>1943915</v>
      </c>
      <c r="BD59" s="16">
        <v>637387</v>
      </c>
      <c r="BE59" s="17">
        <v>0</v>
      </c>
      <c r="BF59" s="17">
        <v>12058</v>
      </c>
      <c r="BG59" s="17">
        <v>0</v>
      </c>
      <c r="BH59" s="17">
        <v>101</v>
      </c>
      <c r="BI59" s="12">
        <v>649546</v>
      </c>
    </row>
    <row r="60" spans="1:61" x14ac:dyDescent="0.3">
      <c r="A60" s="4" t="s">
        <v>48</v>
      </c>
      <c r="B60" s="92">
        <v>10256021.245000003</v>
      </c>
      <c r="C60" s="87">
        <v>8830360.8809999973</v>
      </c>
      <c r="D60" s="87">
        <v>723095.81</v>
      </c>
      <c r="E60" s="87">
        <v>0</v>
      </c>
      <c r="F60" s="87">
        <v>2112946.5329999994</v>
      </c>
      <c r="G60" s="93">
        <v>21922424.468999997</v>
      </c>
      <c r="H60" s="16">
        <v>0</v>
      </c>
      <c r="I60" s="17">
        <v>1328010.6100000001</v>
      </c>
      <c r="J60" s="17">
        <v>315.14</v>
      </c>
      <c r="K60" s="17">
        <v>0</v>
      </c>
      <c r="L60" s="17">
        <v>0</v>
      </c>
      <c r="M60" s="12">
        <v>1328325.75</v>
      </c>
      <c r="N60" s="16">
        <v>0</v>
      </c>
      <c r="O60" s="17">
        <v>0</v>
      </c>
      <c r="P60" s="17">
        <v>0</v>
      </c>
      <c r="Q60" s="17">
        <v>0</v>
      </c>
      <c r="R60" s="17">
        <v>0</v>
      </c>
      <c r="S60" s="12">
        <v>0</v>
      </c>
      <c r="T60" s="16">
        <v>1376874.3400000068</v>
      </c>
      <c r="U60" s="17">
        <v>508321.69000000006</v>
      </c>
      <c r="V60" s="17">
        <v>694925.66</v>
      </c>
      <c r="W60" s="17">
        <v>0</v>
      </c>
      <c r="X60" s="17">
        <v>87107.170000000042</v>
      </c>
      <c r="Y60" s="12">
        <v>2667228.8600000069</v>
      </c>
      <c r="Z60" s="16">
        <v>1526183.090000005</v>
      </c>
      <c r="AA60" s="17">
        <v>1415691.7299999993</v>
      </c>
      <c r="AB60" s="17">
        <v>0</v>
      </c>
      <c r="AC60" s="17">
        <v>0</v>
      </c>
      <c r="AD60" s="17">
        <v>867405.07999999961</v>
      </c>
      <c r="AE60" s="12">
        <v>3809279.9000000036</v>
      </c>
      <c r="AF60" s="16">
        <v>0</v>
      </c>
      <c r="AG60" s="17">
        <v>0</v>
      </c>
      <c r="AH60" s="17">
        <v>20851.45</v>
      </c>
      <c r="AI60" s="17">
        <v>0</v>
      </c>
      <c r="AJ60" s="17">
        <v>0</v>
      </c>
      <c r="AK60" s="12">
        <v>20851.45</v>
      </c>
      <c r="AL60" s="16">
        <v>1666089.6800000134</v>
      </c>
      <c r="AM60" s="17">
        <v>1577184.9000000001</v>
      </c>
      <c r="AN60" s="17">
        <v>5923.76</v>
      </c>
      <c r="AO60" s="17">
        <v>0</v>
      </c>
      <c r="AP60" s="17">
        <v>345307.14000000019</v>
      </c>
      <c r="AQ60" s="12">
        <v>3594505.4800000135</v>
      </c>
      <c r="AR60" s="16">
        <v>0</v>
      </c>
      <c r="AS60" s="17">
        <v>1289740.8399999968</v>
      </c>
      <c r="AT60" s="17">
        <v>0</v>
      </c>
      <c r="AU60" s="17">
        <v>0</v>
      </c>
      <c r="AV60" s="17">
        <v>421.4</v>
      </c>
      <c r="AW60" s="12">
        <v>1290162.2399999967</v>
      </c>
      <c r="AX60" s="16">
        <v>1808815.520000004</v>
      </c>
      <c r="AY60" s="17">
        <v>390903.20000000019</v>
      </c>
      <c r="AZ60" s="17">
        <v>0</v>
      </c>
      <c r="BA60" s="17">
        <v>0</v>
      </c>
      <c r="BB60" s="17">
        <v>684268.8599999994</v>
      </c>
      <c r="BC60" s="12">
        <v>2883987.5800000038</v>
      </c>
      <c r="BD60" s="16">
        <v>3878058.6149999727</v>
      </c>
      <c r="BE60" s="17">
        <v>2320507.9109999998</v>
      </c>
      <c r="BF60" s="17">
        <v>1079.7999999999993</v>
      </c>
      <c r="BG60" s="17">
        <v>0</v>
      </c>
      <c r="BH60" s="17">
        <v>128436.88300000003</v>
      </c>
      <c r="BI60" s="12">
        <v>6328083.2089999728</v>
      </c>
    </row>
    <row r="61" spans="1:61" x14ac:dyDescent="0.3">
      <c r="A61" s="4" t="s">
        <v>49</v>
      </c>
      <c r="B61" s="92">
        <v>485915.89</v>
      </c>
      <c r="C61" s="87">
        <v>904972.95</v>
      </c>
      <c r="D61" s="87">
        <v>915648.5</v>
      </c>
      <c r="E61" s="87">
        <v>0</v>
      </c>
      <c r="F61" s="87">
        <v>3228</v>
      </c>
      <c r="G61" s="93">
        <v>2309765.34</v>
      </c>
      <c r="H61" s="16">
        <v>54498.03</v>
      </c>
      <c r="I61" s="17">
        <v>56048.56</v>
      </c>
      <c r="J61" s="17">
        <v>629675.13</v>
      </c>
      <c r="K61" s="17">
        <v>0</v>
      </c>
      <c r="L61" s="17">
        <v>0</v>
      </c>
      <c r="M61" s="12">
        <v>740221.72</v>
      </c>
      <c r="N61" s="16">
        <v>19270.95</v>
      </c>
      <c r="O61" s="17">
        <v>40365.96</v>
      </c>
      <c r="P61" s="17">
        <v>285973.37</v>
      </c>
      <c r="Q61" s="17">
        <v>0</v>
      </c>
      <c r="R61" s="17">
        <v>0</v>
      </c>
      <c r="S61" s="12">
        <v>345610.28</v>
      </c>
      <c r="T61" s="16">
        <v>266209.53000000003</v>
      </c>
      <c r="U61" s="17">
        <v>5413.07</v>
      </c>
      <c r="V61" s="17">
        <v>0</v>
      </c>
      <c r="W61" s="17">
        <v>0</v>
      </c>
      <c r="X61" s="17">
        <v>0</v>
      </c>
      <c r="Y61" s="12">
        <v>271622.60000000003</v>
      </c>
      <c r="Z61" s="16">
        <v>0</v>
      </c>
      <c r="AA61" s="17">
        <v>0</v>
      </c>
      <c r="AB61" s="17">
        <v>0</v>
      </c>
      <c r="AC61" s="17">
        <v>0</v>
      </c>
      <c r="AD61" s="17">
        <v>3228</v>
      </c>
      <c r="AE61" s="12">
        <v>3228</v>
      </c>
      <c r="AF61" s="16">
        <v>0</v>
      </c>
      <c r="AG61" s="17">
        <v>1658.92</v>
      </c>
      <c r="AH61" s="17">
        <v>0</v>
      </c>
      <c r="AI61" s="17">
        <v>0</v>
      </c>
      <c r="AJ61" s="17">
        <v>0</v>
      </c>
      <c r="AK61" s="12">
        <v>1658.92</v>
      </c>
      <c r="AL61" s="16">
        <v>70365.55</v>
      </c>
      <c r="AM61" s="17">
        <v>332972.68</v>
      </c>
      <c r="AN61" s="17">
        <v>0</v>
      </c>
      <c r="AO61" s="17">
        <v>0</v>
      </c>
      <c r="AP61" s="17">
        <v>0</v>
      </c>
      <c r="AQ61" s="12">
        <v>403338.23</v>
      </c>
      <c r="AR61" s="16">
        <v>0</v>
      </c>
      <c r="AS61" s="17">
        <v>267522.67</v>
      </c>
      <c r="AT61" s="17">
        <v>0</v>
      </c>
      <c r="AU61" s="17">
        <v>0</v>
      </c>
      <c r="AV61" s="17">
        <v>0</v>
      </c>
      <c r="AW61" s="12">
        <v>267522.67</v>
      </c>
      <c r="AX61" s="16">
        <v>75571.83</v>
      </c>
      <c r="AY61" s="17">
        <v>200991.09</v>
      </c>
      <c r="AZ61" s="17">
        <v>0</v>
      </c>
      <c r="BA61" s="17">
        <v>0</v>
      </c>
      <c r="BB61" s="17">
        <v>0</v>
      </c>
      <c r="BC61" s="12">
        <v>276562.92</v>
      </c>
      <c r="BD61" s="16">
        <v>0</v>
      </c>
      <c r="BE61" s="17">
        <v>0</v>
      </c>
      <c r="BF61" s="17">
        <v>0</v>
      </c>
      <c r="BG61" s="17">
        <v>0</v>
      </c>
      <c r="BH61" s="17">
        <v>0</v>
      </c>
      <c r="BI61" s="12">
        <v>0</v>
      </c>
    </row>
    <row r="62" spans="1:61" x14ac:dyDescent="0.3">
      <c r="A62" s="4" t="s">
        <v>50</v>
      </c>
      <c r="B62" s="92">
        <v>2738943</v>
      </c>
      <c r="C62" s="87">
        <v>7043457</v>
      </c>
      <c r="D62" s="87">
        <v>3519377</v>
      </c>
      <c r="E62" s="87">
        <v>0</v>
      </c>
      <c r="F62" s="87">
        <v>20320.41</v>
      </c>
      <c r="G62" s="93">
        <v>13322097.41</v>
      </c>
      <c r="H62" s="16">
        <v>0</v>
      </c>
      <c r="I62" s="17">
        <v>0</v>
      </c>
      <c r="J62" s="17">
        <v>3519377</v>
      </c>
      <c r="K62" s="17">
        <v>0</v>
      </c>
      <c r="L62" s="17">
        <v>0</v>
      </c>
      <c r="M62" s="12">
        <v>3519377</v>
      </c>
      <c r="N62" s="16">
        <v>0</v>
      </c>
      <c r="O62" s="17">
        <v>0</v>
      </c>
      <c r="P62" s="17">
        <v>0</v>
      </c>
      <c r="Q62" s="17">
        <v>0</v>
      </c>
      <c r="R62" s="17">
        <v>0</v>
      </c>
      <c r="S62" s="12">
        <v>0</v>
      </c>
      <c r="T62" s="16">
        <v>1402772</v>
      </c>
      <c r="U62" s="17">
        <v>8252</v>
      </c>
      <c r="V62" s="17">
        <v>0</v>
      </c>
      <c r="W62" s="17">
        <v>0</v>
      </c>
      <c r="X62" s="17">
        <v>18020</v>
      </c>
      <c r="Y62" s="12">
        <v>1429044</v>
      </c>
      <c r="Z62" s="16">
        <v>0</v>
      </c>
      <c r="AA62" s="17">
        <v>0</v>
      </c>
      <c r="AB62" s="17">
        <v>0</v>
      </c>
      <c r="AC62" s="17">
        <v>0</v>
      </c>
      <c r="AD62" s="17">
        <v>0</v>
      </c>
      <c r="AE62" s="12">
        <v>0</v>
      </c>
      <c r="AF62" s="16">
        <v>0</v>
      </c>
      <c r="AG62" s="17">
        <v>0</v>
      </c>
      <c r="AH62" s="17">
        <v>0</v>
      </c>
      <c r="AI62" s="17">
        <v>0</v>
      </c>
      <c r="AJ62" s="17">
        <v>0</v>
      </c>
      <c r="AK62" s="12">
        <v>0</v>
      </c>
      <c r="AL62" s="16">
        <v>0</v>
      </c>
      <c r="AM62" s="17">
        <v>0</v>
      </c>
      <c r="AN62" s="17">
        <v>0</v>
      </c>
      <c r="AO62" s="17">
        <v>0</v>
      </c>
      <c r="AP62" s="17">
        <v>0</v>
      </c>
      <c r="AQ62" s="12">
        <v>0</v>
      </c>
      <c r="AR62" s="16">
        <v>0</v>
      </c>
      <c r="AS62" s="17">
        <v>0</v>
      </c>
      <c r="AT62" s="17">
        <v>0</v>
      </c>
      <c r="AU62" s="17">
        <v>0</v>
      </c>
      <c r="AV62" s="17">
        <v>0</v>
      </c>
      <c r="AW62" s="12">
        <v>0</v>
      </c>
      <c r="AX62" s="16">
        <v>0</v>
      </c>
      <c r="AY62" s="17">
        <v>5996730</v>
      </c>
      <c r="AZ62" s="17">
        <v>0</v>
      </c>
      <c r="BA62" s="17">
        <v>0</v>
      </c>
      <c r="BB62" s="17">
        <v>0</v>
      </c>
      <c r="BC62" s="12">
        <v>5996730</v>
      </c>
      <c r="BD62" s="16">
        <v>1336171</v>
      </c>
      <c r="BE62" s="17">
        <v>1038475</v>
      </c>
      <c r="BF62" s="17">
        <v>0</v>
      </c>
      <c r="BG62" s="17">
        <v>0</v>
      </c>
      <c r="BH62" s="17">
        <v>2300.41</v>
      </c>
      <c r="BI62" s="12">
        <v>2376946.41</v>
      </c>
    </row>
    <row r="63" spans="1:61" x14ac:dyDescent="0.3">
      <c r="A63" s="4" t="s">
        <v>51</v>
      </c>
      <c r="B63" s="92">
        <v>585307</v>
      </c>
      <c r="C63" s="87">
        <v>471718</v>
      </c>
      <c r="D63" s="87">
        <v>537074</v>
      </c>
      <c r="E63" s="87">
        <v>0</v>
      </c>
      <c r="F63" s="87">
        <v>10159</v>
      </c>
      <c r="G63" s="93">
        <v>1604258</v>
      </c>
      <c r="H63" s="16">
        <v>5314</v>
      </c>
      <c r="I63" s="17">
        <v>8678</v>
      </c>
      <c r="J63" s="17">
        <v>343617</v>
      </c>
      <c r="K63" s="17">
        <v>0</v>
      </c>
      <c r="L63" s="17">
        <v>0</v>
      </c>
      <c r="M63" s="12">
        <v>357609</v>
      </c>
      <c r="N63" s="16">
        <v>0</v>
      </c>
      <c r="O63" s="17">
        <v>0</v>
      </c>
      <c r="P63" s="17">
        <v>193457</v>
      </c>
      <c r="Q63" s="17">
        <v>0</v>
      </c>
      <c r="R63" s="17">
        <v>0</v>
      </c>
      <c r="S63" s="12">
        <v>193457</v>
      </c>
      <c r="T63" s="16">
        <v>0</v>
      </c>
      <c r="U63" s="17">
        <v>47500</v>
      </c>
      <c r="V63" s="17">
        <v>0</v>
      </c>
      <c r="W63" s="17">
        <v>0</v>
      </c>
      <c r="X63" s="17">
        <v>0</v>
      </c>
      <c r="Y63" s="12">
        <v>47500</v>
      </c>
      <c r="Z63" s="16">
        <v>96194</v>
      </c>
      <c r="AA63" s="17">
        <v>2396</v>
      </c>
      <c r="AB63" s="17">
        <v>0</v>
      </c>
      <c r="AC63" s="17">
        <v>0</v>
      </c>
      <c r="AD63" s="17">
        <v>0</v>
      </c>
      <c r="AE63" s="12">
        <v>98590</v>
      </c>
      <c r="AF63" s="16">
        <v>0</v>
      </c>
      <c r="AG63" s="17">
        <v>0</v>
      </c>
      <c r="AH63" s="17">
        <v>0</v>
      </c>
      <c r="AI63" s="17">
        <v>0</v>
      </c>
      <c r="AJ63" s="17">
        <v>0</v>
      </c>
      <c r="AK63" s="12">
        <v>0</v>
      </c>
      <c r="AL63" s="16">
        <v>335486</v>
      </c>
      <c r="AM63" s="17">
        <v>344876</v>
      </c>
      <c r="AN63" s="17">
        <v>0</v>
      </c>
      <c r="AO63" s="17">
        <v>0</v>
      </c>
      <c r="AP63" s="17">
        <v>10159</v>
      </c>
      <c r="AQ63" s="12">
        <v>690521</v>
      </c>
      <c r="AR63" s="16">
        <v>0</v>
      </c>
      <c r="AS63" s="17">
        <v>68256</v>
      </c>
      <c r="AT63" s="17">
        <v>0</v>
      </c>
      <c r="AU63" s="17">
        <v>0</v>
      </c>
      <c r="AV63" s="17">
        <v>0</v>
      </c>
      <c r="AW63" s="12">
        <v>68256</v>
      </c>
      <c r="AX63" s="16">
        <v>0</v>
      </c>
      <c r="AY63" s="17">
        <v>0</v>
      </c>
      <c r="AZ63" s="17">
        <v>0</v>
      </c>
      <c r="BA63" s="17">
        <v>0</v>
      </c>
      <c r="BB63" s="17">
        <v>0</v>
      </c>
      <c r="BC63" s="12">
        <v>0</v>
      </c>
      <c r="BD63" s="16">
        <v>148313</v>
      </c>
      <c r="BE63" s="17">
        <v>12</v>
      </c>
      <c r="BF63" s="17">
        <v>0</v>
      </c>
      <c r="BG63" s="17">
        <v>0</v>
      </c>
      <c r="BH63" s="17">
        <v>0</v>
      </c>
      <c r="BI63" s="12">
        <v>148325</v>
      </c>
    </row>
    <row r="64" spans="1:61" x14ac:dyDescent="0.3">
      <c r="A64" s="4" t="s">
        <v>52</v>
      </c>
      <c r="B64" s="92">
        <v>961686</v>
      </c>
      <c r="C64" s="87">
        <v>767135</v>
      </c>
      <c r="D64" s="87">
        <v>1040985</v>
      </c>
      <c r="E64" s="87">
        <v>0</v>
      </c>
      <c r="F64" s="87">
        <v>0</v>
      </c>
      <c r="G64" s="93">
        <v>2769806</v>
      </c>
      <c r="H64" s="16">
        <v>0</v>
      </c>
      <c r="I64" s="17">
        <v>0</v>
      </c>
      <c r="J64" s="17">
        <v>0</v>
      </c>
      <c r="K64" s="17">
        <v>0</v>
      </c>
      <c r="L64" s="17">
        <v>0</v>
      </c>
      <c r="M64" s="12">
        <v>0</v>
      </c>
      <c r="N64" s="16">
        <v>0</v>
      </c>
      <c r="O64" s="17">
        <v>0</v>
      </c>
      <c r="P64" s="17">
        <v>0</v>
      </c>
      <c r="Q64" s="17">
        <v>0</v>
      </c>
      <c r="R64" s="17">
        <v>0</v>
      </c>
      <c r="S64" s="12">
        <v>0</v>
      </c>
      <c r="T64" s="16">
        <v>744563</v>
      </c>
      <c r="U64" s="17">
        <v>414967</v>
      </c>
      <c r="V64" s="17">
        <v>860782</v>
      </c>
      <c r="W64" s="17">
        <v>0</v>
      </c>
      <c r="X64" s="17">
        <v>0</v>
      </c>
      <c r="Y64" s="12">
        <v>2020312</v>
      </c>
      <c r="Z64" s="16">
        <v>0</v>
      </c>
      <c r="AA64" s="17">
        <v>0</v>
      </c>
      <c r="AB64" s="17">
        <v>0</v>
      </c>
      <c r="AC64" s="17">
        <v>0</v>
      </c>
      <c r="AD64" s="17">
        <v>0</v>
      </c>
      <c r="AE64" s="12">
        <v>0</v>
      </c>
      <c r="AF64" s="16">
        <v>0</v>
      </c>
      <c r="AG64" s="17">
        <v>0</v>
      </c>
      <c r="AH64" s="17">
        <v>0</v>
      </c>
      <c r="AI64" s="17">
        <v>0</v>
      </c>
      <c r="AJ64" s="17">
        <v>0</v>
      </c>
      <c r="AK64" s="12">
        <v>0</v>
      </c>
      <c r="AL64" s="16">
        <v>8208</v>
      </c>
      <c r="AM64" s="17">
        <v>208442</v>
      </c>
      <c r="AN64" s="17">
        <v>180203</v>
      </c>
      <c r="AO64" s="17">
        <v>0</v>
      </c>
      <c r="AP64" s="17">
        <v>0</v>
      </c>
      <c r="AQ64" s="12">
        <v>396853</v>
      </c>
      <c r="AR64" s="16">
        <v>0</v>
      </c>
      <c r="AS64" s="17">
        <v>98919</v>
      </c>
      <c r="AT64" s="17">
        <v>0</v>
      </c>
      <c r="AU64" s="17">
        <v>0</v>
      </c>
      <c r="AV64" s="17">
        <v>0</v>
      </c>
      <c r="AW64" s="12">
        <v>98919</v>
      </c>
      <c r="AX64" s="16">
        <v>208915</v>
      </c>
      <c r="AY64" s="17">
        <v>44807</v>
      </c>
      <c r="AZ64" s="17">
        <v>0</v>
      </c>
      <c r="BA64" s="17">
        <v>0</v>
      </c>
      <c r="BB64" s="17">
        <v>0</v>
      </c>
      <c r="BC64" s="12">
        <v>253722</v>
      </c>
      <c r="BD64" s="16">
        <v>0</v>
      </c>
      <c r="BE64" s="17">
        <v>0</v>
      </c>
      <c r="BF64" s="17">
        <v>0</v>
      </c>
      <c r="BG64" s="17">
        <v>0</v>
      </c>
      <c r="BH64" s="17">
        <v>0</v>
      </c>
      <c r="BI64" s="12">
        <v>0</v>
      </c>
    </row>
    <row r="65" spans="1:61" x14ac:dyDescent="0.3">
      <c r="A65" s="4" t="s">
        <v>53</v>
      </c>
      <c r="B65" s="92">
        <v>136842.60739007793</v>
      </c>
      <c r="C65" s="87">
        <v>890831.35859597148</v>
      </c>
      <c r="D65" s="87">
        <v>798899.63259471126</v>
      </c>
      <c r="E65" s="87">
        <v>0</v>
      </c>
      <c r="F65" s="87">
        <v>0</v>
      </c>
      <c r="G65" s="93">
        <v>1826573.5985807606</v>
      </c>
      <c r="H65" s="16">
        <v>1858.8849800641719</v>
      </c>
      <c r="I65" s="17">
        <v>12752.472850147722</v>
      </c>
      <c r="J65" s="17">
        <v>783102.17895825405</v>
      </c>
      <c r="K65" s="17">
        <v>0</v>
      </c>
      <c r="L65" s="17">
        <v>0</v>
      </c>
      <c r="M65" s="12">
        <v>797713.53678846592</v>
      </c>
      <c r="N65" s="16">
        <v>0</v>
      </c>
      <c r="O65" s="17">
        <v>0</v>
      </c>
      <c r="P65" s="17">
        <v>0</v>
      </c>
      <c r="Q65" s="17">
        <v>0</v>
      </c>
      <c r="R65" s="17">
        <v>0</v>
      </c>
      <c r="S65" s="12">
        <v>0</v>
      </c>
      <c r="T65" s="16">
        <v>30.722410013764705</v>
      </c>
      <c r="U65" s="17">
        <v>86691.885745823762</v>
      </c>
      <c r="V65" s="17">
        <v>143.45363645717413</v>
      </c>
      <c r="W65" s="17">
        <v>0</v>
      </c>
      <c r="X65" s="17">
        <v>0</v>
      </c>
      <c r="Y65" s="12">
        <v>86866.061792294699</v>
      </c>
      <c r="Z65" s="16">
        <v>0</v>
      </c>
      <c r="AA65" s="17">
        <v>0</v>
      </c>
      <c r="AB65" s="17">
        <v>0</v>
      </c>
      <c r="AC65" s="17">
        <v>0</v>
      </c>
      <c r="AD65" s="17">
        <v>0</v>
      </c>
      <c r="AE65" s="12">
        <v>0</v>
      </c>
      <c r="AF65" s="16">
        <v>0</v>
      </c>
      <c r="AG65" s="17">
        <v>0</v>
      </c>
      <c r="AH65" s="17">
        <v>0</v>
      </c>
      <c r="AI65" s="17">
        <v>0</v>
      </c>
      <c r="AJ65" s="17">
        <v>0</v>
      </c>
      <c r="AK65" s="12">
        <v>0</v>
      </c>
      <c r="AL65" s="16">
        <v>0</v>
      </c>
      <c r="AM65" s="17">
        <v>2400</v>
      </c>
      <c r="AN65" s="17">
        <v>0</v>
      </c>
      <c r="AO65" s="17">
        <v>0</v>
      </c>
      <c r="AP65" s="17">
        <v>0</v>
      </c>
      <c r="AQ65" s="12">
        <v>2400</v>
      </c>
      <c r="AR65" s="16">
        <v>0</v>
      </c>
      <c r="AS65" s="17">
        <v>118027</v>
      </c>
      <c r="AT65" s="17">
        <v>0</v>
      </c>
      <c r="AU65" s="17">
        <v>0</v>
      </c>
      <c r="AV65" s="17">
        <v>0</v>
      </c>
      <c r="AW65" s="12">
        <v>118027</v>
      </c>
      <c r="AX65" s="16">
        <v>38653</v>
      </c>
      <c r="AY65" s="17">
        <v>125974</v>
      </c>
      <c r="AZ65" s="17">
        <v>0</v>
      </c>
      <c r="BA65" s="17">
        <v>0</v>
      </c>
      <c r="BB65" s="17">
        <v>0</v>
      </c>
      <c r="BC65" s="12">
        <v>164627</v>
      </c>
      <c r="BD65" s="16">
        <v>96300</v>
      </c>
      <c r="BE65" s="17">
        <v>544986</v>
      </c>
      <c r="BF65" s="17">
        <v>15654</v>
      </c>
      <c r="BG65" s="17">
        <v>0</v>
      </c>
      <c r="BH65" s="17">
        <v>0</v>
      </c>
      <c r="BI65" s="12">
        <v>656940</v>
      </c>
    </row>
    <row r="66" spans="1:61" x14ac:dyDescent="0.3">
      <c r="A66" s="4" t="s">
        <v>54</v>
      </c>
      <c r="B66" s="92">
        <v>2808000</v>
      </c>
      <c r="C66" s="87">
        <v>1856000</v>
      </c>
      <c r="D66" s="87">
        <v>1966290.6600000001</v>
      </c>
      <c r="E66" s="87">
        <v>0</v>
      </c>
      <c r="F66" s="87">
        <v>114000</v>
      </c>
      <c r="G66" s="93">
        <v>6744290.6600000001</v>
      </c>
      <c r="H66" s="16">
        <v>0</v>
      </c>
      <c r="I66" s="17">
        <v>264000</v>
      </c>
      <c r="J66" s="17">
        <v>1239691.78</v>
      </c>
      <c r="K66" s="17">
        <v>0</v>
      </c>
      <c r="L66" s="17">
        <v>0</v>
      </c>
      <c r="M66" s="12">
        <v>1503691.78</v>
      </c>
      <c r="N66" s="16">
        <v>0</v>
      </c>
      <c r="O66" s="17">
        <v>0</v>
      </c>
      <c r="P66" s="17">
        <v>554713.88</v>
      </c>
      <c r="Q66" s="17">
        <v>0</v>
      </c>
      <c r="R66" s="17">
        <v>0</v>
      </c>
      <c r="S66" s="12">
        <v>554713.88</v>
      </c>
      <c r="T66" s="16">
        <v>0</v>
      </c>
      <c r="U66" s="17">
        <v>0</v>
      </c>
      <c r="V66" s="17">
        <v>0</v>
      </c>
      <c r="W66" s="17">
        <v>0</v>
      </c>
      <c r="X66" s="17">
        <v>0</v>
      </c>
      <c r="Y66" s="12">
        <v>0</v>
      </c>
      <c r="Z66" s="16">
        <v>0</v>
      </c>
      <c r="AA66" s="17">
        <v>0</v>
      </c>
      <c r="AB66" s="17">
        <v>0</v>
      </c>
      <c r="AC66" s="17">
        <v>0</v>
      </c>
      <c r="AD66" s="17">
        <v>77000</v>
      </c>
      <c r="AE66" s="12">
        <v>77000</v>
      </c>
      <c r="AF66" s="16">
        <v>0</v>
      </c>
      <c r="AG66" s="17">
        <v>0</v>
      </c>
      <c r="AH66" s="17">
        <v>0</v>
      </c>
      <c r="AI66" s="17">
        <v>0</v>
      </c>
      <c r="AJ66" s="17">
        <v>0</v>
      </c>
      <c r="AK66" s="12">
        <v>0</v>
      </c>
      <c r="AL66" s="16">
        <v>0</v>
      </c>
      <c r="AM66" s="17">
        <v>68000</v>
      </c>
      <c r="AN66" s="17">
        <v>113</v>
      </c>
      <c r="AO66" s="17">
        <v>0</v>
      </c>
      <c r="AP66" s="17">
        <v>27000</v>
      </c>
      <c r="AQ66" s="12">
        <v>95113</v>
      </c>
      <c r="AR66" s="16">
        <v>0</v>
      </c>
      <c r="AS66" s="17">
        <v>0</v>
      </c>
      <c r="AT66" s="17">
        <v>171772</v>
      </c>
      <c r="AU66" s="17">
        <v>0</v>
      </c>
      <c r="AV66" s="17">
        <v>0</v>
      </c>
      <c r="AW66" s="12">
        <v>171772</v>
      </c>
      <c r="AX66" s="16">
        <v>637000</v>
      </c>
      <c r="AY66" s="17">
        <v>176000</v>
      </c>
      <c r="AZ66" s="17">
        <v>0</v>
      </c>
      <c r="BA66" s="17">
        <v>0</v>
      </c>
      <c r="BB66" s="17">
        <v>0</v>
      </c>
      <c r="BC66" s="12">
        <v>813000</v>
      </c>
      <c r="BD66" s="16">
        <v>2171000</v>
      </c>
      <c r="BE66" s="17">
        <v>1348000</v>
      </c>
      <c r="BF66" s="17">
        <v>0</v>
      </c>
      <c r="BG66" s="17">
        <v>0</v>
      </c>
      <c r="BH66" s="17">
        <v>10000</v>
      </c>
      <c r="BI66" s="12">
        <v>3529000</v>
      </c>
    </row>
    <row r="67" spans="1:61" x14ac:dyDescent="0.3">
      <c r="A67" s="4" t="s">
        <v>55</v>
      </c>
      <c r="B67" s="92">
        <v>152631</v>
      </c>
      <c r="C67" s="87">
        <v>449742.2</v>
      </c>
      <c r="D67" s="87">
        <v>799383.18</v>
      </c>
      <c r="E67" s="87">
        <v>0</v>
      </c>
      <c r="F67" s="87">
        <v>80159</v>
      </c>
      <c r="G67" s="93">
        <v>1481915.3800000001</v>
      </c>
      <c r="H67" s="16">
        <v>0</v>
      </c>
      <c r="I67" s="17">
        <v>140326.20000000001</v>
      </c>
      <c r="J67" s="17">
        <v>473373.84</v>
      </c>
      <c r="K67" s="17">
        <v>0</v>
      </c>
      <c r="L67" s="17">
        <v>0</v>
      </c>
      <c r="M67" s="12">
        <v>613700.04</v>
      </c>
      <c r="N67" s="16">
        <v>0</v>
      </c>
      <c r="O67" s="17">
        <v>85980</v>
      </c>
      <c r="P67" s="17">
        <v>326009.34000000003</v>
      </c>
      <c r="Q67" s="17">
        <v>0</v>
      </c>
      <c r="R67" s="17">
        <v>0</v>
      </c>
      <c r="S67" s="12">
        <v>411989.34</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0</v>
      </c>
      <c r="AM67" s="17">
        <v>0</v>
      </c>
      <c r="AN67" s="17">
        <v>0</v>
      </c>
      <c r="AO67" s="17">
        <v>0</v>
      </c>
      <c r="AP67" s="17">
        <v>0</v>
      </c>
      <c r="AQ67" s="12">
        <v>0</v>
      </c>
      <c r="AR67" s="16">
        <v>0</v>
      </c>
      <c r="AS67" s="17">
        <v>74667</v>
      </c>
      <c r="AT67" s="17">
        <v>0</v>
      </c>
      <c r="AU67" s="17">
        <v>0</v>
      </c>
      <c r="AV67" s="17">
        <v>80159</v>
      </c>
      <c r="AW67" s="12">
        <v>154826</v>
      </c>
      <c r="AX67" s="16">
        <v>0</v>
      </c>
      <c r="AY67" s="17">
        <v>0</v>
      </c>
      <c r="AZ67" s="17">
        <v>0</v>
      </c>
      <c r="BA67" s="17">
        <v>0</v>
      </c>
      <c r="BB67" s="17">
        <v>0</v>
      </c>
      <c r="BC67" s="12">
        <v>0</v>
      </c>
      <c r="BD67" s="16">
        <v>152631</v>
      </c>
      <c r="BE67" s="17">
        <v>148769</v>
      </c>
      <c r="BF67" s="17">
        <v>0</v>
      </c>
      <c r="BG67" s="17">
        <v>0</v>
      </c>
      <c r="BH67" s="17">
        <v>0</v>
      </c>
      <c r="BI67" s="12">
        <v>301400</v>
      </c>
    </row>
    <row r="68" spans="1:61" x14ac:dyDescent="0.3">
      <c r="A68" s="4" t="s">
        <v>56</v>
      </c>
      <c r="B68" s="92">
        <v>10948622.180000002</v>
      </c>
      <c r="C68" s="87">
        <v>18706340.25</v>
      </c>
      <c r="D68" s="87">
        <v>2546851.0400000173</v>
      </c>
      <c r="E68" s="87">
        <v>22943.27</v>
      </c>
      <c r="F68" s="87">
        <v>5005948.2799999993</v>
      </c>
      <c r="G68" s="93">
        <v>37230705.020000026</v>
      </c>
      <c r="H68" s="16">
        <v>1637.8400000000001</v>
      </c>
      <c r="I68" s="17">
        <v>607479.16</v>
      </c>
      <c r="J68" s="17">
        <v>1499902.3199999984</v>
      </c>
      <c r="K68" s="17">
        <v>0</v>
      </c>
      <c r="L68" s="17">
        <v>0</v>
      </c>
      <c r="M68" s="12">
        <v>2109019.3199999984</v>
      </c>
      <c r="N68" s="16">
        <v>0</v>
      </c>
      <c r="O68" s="17">
        <v>24241.08</v>
      </c>
      <c r="P68" s="17">
        <v>11608.019999999993</v>
      </c>
      <c r="Q68" s="17">
        <v>0</v>
      </c>
      <c r="R68" s="17">
        <v>0</v>
      </c>
      <c r="S68" s="12">
        <v>35849.099999999991</v>
      </c>
      <c r="T68" s="16">
        <v>1460646.9300000002</v>
      </c>
      <c r="U68" s="17">
        <v>1759098.8700000003</v>
      </c>
      <c r="V68" s="17">
        <v>82.87</v>
      </c>
      <c r="W68" s="17">
        <v>0</v>
      </c>
      <c r="X68" s="17">
        <v>9993.1899999999987</v>
      </c>
      <c r="Y68" s="12">
        <v>3229821.8600000008</v>
      </c>
      <c r="Z68" s="16">
        <v>2454008.9300000002</v>
      </c>
      <c r="AA68" s="17">
        <v>98676.07</v>
      </c>
      <c r="AB68" s="17">
        <v>0</v>
      </c>
      <c r="AC68" s="17">
        <v>0</v>
      </c>
      <c r="AD68" s="17">
        <v>14867.7</v>
      </c>
      <c r="AE68" s="12">
        <v>2567552.7000000002</v>
      </c>
      <c r="AF68" s="16">
        <v>125474.47</v>
      </c>
      <c r="AG68" s="17">
        <v>4184666.56</v>
      </c>
      <c r="AH68" s="17">
        <v>527978.55000001867</v>
      </c>
      <c r="AI68" s="17">
        <v>0</v>
      </c>
      <c r="AJ68" s="17">
        <v>4812626.26</v>
      </c>
      <c r="AK68" s="12">
        <v>9650745.8400000185</v>
      </c>
      <c r="AL68" s="16">
        <v>0</v>
      </c>
      <c r="AM68" s="17">
        <v>4710783.43</v>
      </c>
      <c r="AN68" s="17">
        <v>9574.5299999999897</v>
      </c>
      <c r="AO68" s="17">
        <v>0</v>
      </c>
      <c r="AP68" s="17">
        <v>0</v>
      </c>
      <c r="AQ68" s="12">
        <v>4720357.96</v>
      </c>
      <c r="AR68" s="16">
        <v>56000</v>
      </c>
      <c r="AS68" s="17">
        <v>2175010.04</v>
      </c>
      <c r="AT68" s="17">
        <v>160638.36000000004</v>
      </c>
      <c r="AU68" s="17">
        <v>0</v>
      </c>
      <c r="AV68" s="17">
        <v>22315.47</v>
      </c>
      <c r="AW68" s="12">
        <v>2413963.87</v>
      </c>
      <c r="AX68" s="16">
        <v>5326510.7700000005</v>
      </c>
      <c r="AY68" s="17">
        <v>3032051.4699999997</v>
      </c>
      <c r="AZ68" s="17">
        <v>337066.39</v>
      </c>
      <c r="BA68" s="17">
        <v>22943.27</v>
      </c>
      <c r="BB68" s="17">
        <v>140083.69999999998</v>
      </c>
      <c r="BC68" s="12">
        <v>8858655.5999999996</v>
      </c>
      <c r="BD68" s="16">
        <v>1524343.24</v>
      </c>
      <c r="BE68" s="17">
        <v>2114333.5699999998</v>
      </c>
      <c r="BF68" s="17">
        <v>0</v>
      </c>
      <c r="BG68" s="17">
        <v>0</v>
      </c>
      <c r="BH68" s="17">
        <v>6061.96</v>
      </c>
      <c r="BI68" s="12">
        <v>3644738.7699999996</v>
      </c>
    </row>
    <row r="69" spans="1:61" x14ac:dyDescent="0.3">
      <c r="A69" s="4" t="s">
        <v>57</v>
      </c>
      <c r="B69" s="92">
        <v>144913.62</v>
      </c>
      <c r="C69" s="87">
        <v>317792.8</v>
      </c>
      <c r="D69" s="87">
        <v>159263.35</v>
      </c>
      <c r="E69" s="87">
        <v>0</v>
      </c>
      <c r="F69" s="87">
        <v>0</v>
      </c>
      <c r="G69" s="93">
        <v>621969.77000000014</v>
      </c>
      <c r="H69" s="16">
        <v>4512.63</v>
      </c>
      <c r="I69" s="17">
        <v>17140.419999999998</v>
      </c>
      <c r="J69" s="17">
        <v>73174.680000000008</v>
      </c>
      <c r="K69" s="17">
        <v>0</v>
      </c>
      <c r="L69" s="17">
        <v>0</v>
      </c>
      <c r="M69" s="12">
        <v>94827.73000000001</v>
      </c>
      <c r="N69" s="16">
        <v>0</v>
      </c>
      <c r="O69" s="17">
        <v>0</v>
      </c>
      <c r="P69" s="17">
        <v>86088.67</v>
      </c>
      <c r="Q69" s="17">
        <v>0</v>
      </c>
      <c r="R69" s="17">
        <v>0</v>
      </c>
      <c r="S69" s="12">
        <v>86088.67</v>
      </c>
      <c r="T69" s="16">
        <v>92480.66</v>
      </c>
      <c r="U69" s="17">
        <v>214435.24000000002</v>
      </c>
      <c r="V69" s="17">
        <v>0</v>
      </c>
      <c r="W69" s="17">
        <v>0</v>
      </c>
      <c r="X69" s="17">
        <v>0</v>
      </c>
      <c r="Y69" s="12">
        <v>306915.90000000002</v>
      </c>
      <c r="Z69" s="16">
        <v>0</v>
      </c>
      <c r="AA69" s="17">
        <v>0</v>
      </c>
      <c r="AB69" s="17">
        <v>0</v>
      </c>
      <c r="AC69" s="17">
        <v>0</v>
      </c>
      <c r="AD69" s="17">
        <v>0</v>
      </c>
      <c r="AE69" s="12">
        <v>0</v>
      </c>
      <c r="AF69" s="16">
        <v>0</v>
      </c>
      <c r="AG69" s="17">
        <v>0</v>
      </c>
      <c r="AH69" s="17">
        <v>0</v>
      </c>
      <c r="AI69" s="17">
        <v>0</v>
      </c>
      <c r="AJ69" s="17">
        <v>0</v>
      </c>
      <c r="AK69" s="12">
        <v>0</v>
      </c>
      <c r="AL69" s="16">
        <v>377.31</v>
      </c>
      <c r="AM69" s="17">
        <v>47199.729999999996</v>
      </c>
      <c r="AN69" s="17">
        <v>0</v>
      </c>
      <c r="AO69" s="17">
        <v>0</v>
      </c>
      <c r="AP69" s="17">
        <v>0</v>
      </c>
      <c r="AQ69" s="12">
        <v>47577.039999999994</v>
      </c>
      <c r="AR69" s="16">
        <v>0</v>
      </c>
      <c r="AS69" s="17">
        <v>24061.41</v>
      </c>
      <c r="AT69" s="17">
        <v>0</v>
      </c>
      <c r="AU69" s="17">
        <v>0</v>
      </c>
      <c r="AV69" s="17">
        <v>0</v>
      </c>
      <c r="AW69" s="12">
        <v>24061.41</v>
      </c>
      <c r="AX69" s="16">
        <v>19227.810000000001</v>
      </c>
      <c r="AY69" s="17">
        <v>13999.669999999998</v>
      </c>
      <c r="AZ69" s="17">
        <v>0</v>
      </c>
      <c r="BA69" s="17">
        <v>0</v>
      </c>
      <c r="BB69" s="17">
        <v>0</v>
      </c>
      <c r="BC69" s="12">
        <v>33227.479999999996</v>
      </c>
      <c r="BD69" s="16">
        <v>28315.210000000003</v>
      </c>
      <c r="BE69" s="17">
        <v>956.32999999999993</v>
      </c>
      <c r="BF69" s="17">
        <v>0</v>
      </c>
      <c r="BG69" s="17">
        <v>0</v>
      </c>
      <c r="BH69" s="17">
        <v>0</v>
      </c>
      <c r="BI69" s="12">
        <v>29271.54</v>
      </c>
    </row>
    <row r="70" spans="1:61" x14ac:dyDescent="0.3">
      <c r="A70" s="4" t="s">
        <v>58</v>
      </c>
      <c r="B70" s="92">
        <v>162241.33620441283</v>
      </c>
      <c r="C70" s="87">
        <v>383303.11949999991</v>
      </c>
      <c r="D70" s="87">
        <v>122573.70569996504</v>
      </c>
      <c r="E70" s="87">
        <v>0</v>
      </c>
      <c r="F70" s="87">
        <v>2408.7361999999998</v>
      </c>
      <c r="G70" s="93">
        <v>670526.89760437771</v>
      </c>
      <c r="H70" s="16">
        <v>11281.680472617296</v>
      </c>
      <c r="I70" s="17">
        <v>91008.302499999991</v>
      </c>
      <c r="J70" s="17">
        <v>56142.561499990792</v>
      </c>
      <c r="K70" s="17">
        <v>0</v>
      </c>
      <c r="L70" s="17">
        <v>616.84900000000005</v>
      </c>
      <c r="M70" s="12">
        <v>159049.39347260806</v>
      </c>
      <c r="N70" s="16">
        <v>6769.008283570377</v>
      </c>
      <c r="O70" s="17">
        <v>9684.8414999999986</v>
      </c>
      <c r="P70" s="17">
        <v>1349.3408999944795</v>
      </c>
      <c r="Q70" s="17">
        <v>0</v>
      </c>
      <c r="R70" s="17">
        <v>370.10939999999999</v>
      </c>
      <c r="S70" s="12">
        <v>18173.300083564856</v>
      </c>
      <c r="T70" s="16">
        <v>6769.008283570377</v>
      </c>
      <c r="U70" s="17">
        <v>66761.751499999998</v>
      </c>
      <c r="V70" s="17">
        <v>1349.3408999944795</v>
      </c>
      <c r="W70" s="17">
        <v>0</v>
      </c>
      <c r="X70" s="17">
        <v>370.10939999999999</v>
      </c>
      <c r="Y70" s="12">
        <v>75250.21008356486</v>
      </c>
      <c r="Z70" s="16">
        <v>0</v>
      </c>
      <c r="AA70" s="17">
        <v>0</v>
      </c>
      <c r="AB70" s="17">
        <v>0</v>
      </c>
      <c r="AC70" s="17">
        <v>0</v>
      </c>
      <c r="AD70" s="17">
        <v>64.709999999999994</v>
      </c>
      <c r="AE70" s="12">
        <v>64.709999999999994</v>
      </c>
      <c r="AF70" s="16">
        <v>0</v>
      </c>
      <c r="AG70" s="17">
        <v>0</v>
      </c>
      <c r="AH70" s="17">
        <v>0</v>
      </c>
      <c r="AI70" s="17">
        <v>0</v>
      </c>
      <c r="AJ70" s="17">
        <v>0</v>
      </c>
      <c r="AK70" s="12">
        <v>0</v>
      </c>
      <c r="AL70" s="16">
        <v>7531.7452065703774</v>
      </c>
      <c r="AM70" s="17">
        <v>39551.951499999996</v>
      </c>
      <c r="AN70" s="17">
        <v>59090.960899994483</v>
      </c>
      <c r="AO70" s="17">
        <v>0</v>
      </c>
      <c r="AP70" s="17">
        <v>370.10939999999999</v>
      </c>
      <c r="AQ70" s="12">
        <v>106544.76700656486</v>
      </c>
      <c r="AR70" s="16">
        <v>6769.008283570377</v>
      </c>
      <c r="AS70" s="17">
        <v>36198.491500000004</v>
      </c>
      <c r="AT70" s="17">
        <v>1349.3408999944795</v>
      </c>
      <c r="AU70" s="17">
        <v>0</v>
      </c>
      <c r="AV70" s="17">
        <v>370.10939999999999</v>
      </c>
      <c r="AW70" s="12">
        <v>44686.950083564865</v>
      </c>
      <c r="AX70" s="16">
        <v>4512.672189046918</v>
      </c>
      <c r="AY70" s="17">
        <v>135615.56099999999</v>
      </c>
      <c r="AZ70" s="17">
        <v>899.56059999631964</v>
      </c>
      <c r="BA70" s="17">
        <v>0</v>
      </c>
      <c r="BB70" s="17">
        <v>246.7396</v>
      </c>
      <c r="BC70" s="12">
        <v>141274.53338904324</v>
      </c>
      <c r="BD70" s="16">
        <v>118608.2134854671</v>
      </c>
      <c r="BE70" s="17">
        <v>4482.22</v>
      </c>
      <c r="BF70" s="17">
        <v>2392.6</v>
      </c>
      <c r="BG70" s="17">
        <v>0</v>
      </c>
      <c r="BH70" s="17">
        <v>0</v>
      </c>
      <c r="BI70" s="12">
        <v>125483.03348546711</v>
      </c>
    </row>
    <row r="71" spans="1:61" x14ac:dyDescent="0.3">
      <c r="A71" s="4" t="s">
        <v>59</v>
      </c>
      <c r="B71" s="92">
        <v>733469</v>
      </c>
      <c r="C71" s="87">
        <v>1014346</v>
      </c>
      <c r="D71" s="87">
        <v>1085988</v>
      </c>
      <c r="E71" s="87">
        <v>0</v>
      </c>
      <c r="F71" s="87">
        <v>0</v>
      </c>
      <c r="G71" s="93">
        <v>2833803</v>
      </c>
      <c r="H71" s="16">
        <v>41989</v>
      </c>
      <c r="I71" s="17">
        <v>105790</v>
      </c>
      <c r="J71" s="17">
        <v>298841</v>
      </c>
      <c r="K71" s="17">
        <v>0</v>
      </c>
      <c r="L71" s="17">
        <v>0</v>
      </c>
      <c r="M71" s="12">
        <v>446620</v>
      </c>
      <c r="N71" s="16">
        <v>0</v>
      </c>
      <c r="O71" s="17">
        <v>0</v>
      </c>
      <c r="P71" s="17">
        <v>230800</v>
      </c>
      <c r="Q71" s="17">
        <v>0</v>
      </c>
      <c r="R71" s="17">
        <v>0</v>
      </c>
      <c r="S71" s="12">
        <v>230800</v>
      </c>
      <c r="T71" s="16">
        <v>0</v>
      </c>
      <c r="U71" s="17">
        <v>36138</v>
      </c>
      <c r="V71" s="17">
        <v>0</v>
      </c>
      <c r="W71" s="17">
        <v>0</v>
      </c>
      <c r="X71" s="17">
        <v>0</v>
      </c>
      <c r="Y71" s="12">
        <v>36138</v>
      </c>
      <c r="Z71" s="16">
        <v>0</v>
      </c>
      <c r="AA71" s="17">
        <v>0</v>
      </c>
      <c r="AB71" s="17">
        <v>0</v>
      </c>
      <c r="AC71" s="17">
        <v>0</v>
      </c>
      <c r="AD71" s="17">
        <v>0</v>
      </c>
      <c r="AE71" s="12">
        <v>0</v>
      </c>
      <c r="AF71" s="16">
        <v>0</v>
      </c>
      <c r="AG71" s="17">
        <v>0</v>
      </c>
      <c r="AH71" s="17">
        <v>418218</v>
      </c>
      <c r="AI71" s="17">
        <v>0</v>
      </c>
      <c r="AJ71" s="17">
        <v>0</v>
      </c>
      <c r="AK71" s="12">
        <v>418218</v>
      </c>
      <c r="AL71" s="16">
        <v>691480</v>
      </c>
      <c r="AM71" s="17">
        <v>678958</v>
      </c>
      <c r="AN71" s="17">
        <v>138129</v>
      </c>
      <c r="AO71" s="17">
        <v>0</v>
      </c>
      <c r="AP71" s="17">
        <v>0</v>
      </c>
      <c r="AQ71" s="12">
        <v>1508567</v>
      </c>
      <c r="AR71" s="16">
        <v>0</v>
      </c>
      <c r="AS71" s="17">
        <v>193460</v>
      </c>
      <c r="AT71" s="17">
        <v>0</v>
      </c>
      <c r="AU71" s="17">
        <v>0</v>
      </c>
      <c r="AV71" s="17">
        <v>0</v>
      </c>
      <c r="AW71" s="12">
        <v>193460</v>
      </c>
      <c r="AX71" s="16">
        <v>0</v>
      </c>
      <c r="AY71" s="17">
        <v>0</v>
      </c>
      <c r="AZ71" s="17">
        <v>0</v>
      </c>
      <c r="BA71" s="17">
        <v>0</v>
      </c>
      <c r="BB71" s="17">
        <v>0</v>
      </c>
      <c r="BC71" s="12">
        <v>0</v>
      </c>
      <c r="BD71" s="16">
        <v>0</v>
      </c>
      <c r="BE71" s="17">
        <v>0</v>
      </c>
      <c r="BF71" s="17">
        <v>0</v>
      </c>
      <c r="BG71" s="17">
        <v>0</v>
      </c>
      <c r="BH71" s="17">
        <v>0</v>
      </c>
      <c r="BI71" s="12">
        <v>0</v>
      </c>
    </row>
    <row r="72" spans="1:61" x14ac:dyDescent="0.3">
      <c r="A72" s="4" t="s">
        <v>60</v>
      </c>
      <c r="B72" s="92">
        <v>980161</v>
      </c>
      <c r="C72" s="87">
        <v>1076941</v>
      </c>
      <c r="D72" s="87">
        <v>807526</v>
      </c>
      <c r="E72" s="87">
        <v>0</v>
      </c>
      <c r="F72" s="87">
        <v>33179</v>
      </c>
      <c r="G72" s="93">
        <v>2897807</v>
      </c>
      <c r="H72" s="16">
        <v>91462</v>
      </c>
      <c r="I72" s="17">
        <v>107578</v>
      </c>
      <c r="J72" s="17">
        <v>348589</v>
      </c>
      <c r="K72" s="17">
        <v>0</v>
      </c>
      <c r="L72" s="17">
        <v>7635</v>
      </c>
      <c r="M72" s="12">
        <v>555264</v>
      </c>
      <c r="N72" s="16">
        <v>23442</v>
      </c>
      <c r="O72" s="17">
        <v>48299</v>
      </c>
      <c r="P72" s="17">
        <v>436620</v>
      </c>
      <c r="Q72" s="17">
        <v>0</v>
      </c>
      <c r="R72" s="17">
        <v>1095</v>
      </c>
      <c r="S72" s="12">
        <v>509456</v>
      </c>
      <c r="T72" s="16">
        <v>102414</v>
      </c>
      <c r="U72" s="17">
        <v>167635</v>
      </c>
      <c r="V72" s="17">
        <v>0</v>
      </c>
      <c r="W72" s="17">
        <v>0</v>
      </c>
      <c r="X72" s="17">
        <v>0</v>
      </c>
      <c r="Y72" s="12">
        <v>270049</v>
      </c>
      <c r="Z72" s="16">
        <v>0</v>
      </c>
      <c r="AA72" s="17">
        <v>956</v>
      </c>
      <c r="AB72" s="17">
        <v>0</v>
      </c>
      <c r="AC72" s="17">
        <v>0</v>
      </c>
      <c r="AD72" s="17">
        <v>0</v>
      </c>
      <c r="AE72" s="12">
        <v>956</v>
      </c>
      <c r="AF72" s="16">
        <v>0</v>
      </c>
      <c r="AG72" s="17">
        <v>0</v>
      </c>
      <c r="AH72" s="17">
        <v>0</v>
      </c>
      <c r="AI72" s="17">
        <v>0</v>
      </c>
      <c r="AJ72" s="17">
        <v>0</v>
      </c>
      <c r="AK72" s="12">
        <v>0</v>
      </c>
      <c r="AL72" s="16">
        <v>630356</v>
      </c>
      <c r="AM72" s="17">
        <v>521840</v>
      </c>
      <c r="AN72" s="17">
        <v>0</v>
      </c>
      <c r="AO72" s="17">
        <v>0</v>
      </c>
      <c r="AP72" s="17">
        <v>4497</v>
      </c>
      <c r="AQ72" s="12">
        <v>1156693</v>
      </c>
      <c r="AR72" s="16">
        <v>122</v>
      </c>
      <c r="AS72" s="17">
        <v>136499</v>
      </c>
      <c r="AT72" s="17">
        <v>22317</v>
      </c>
      <c r="AU72" s="17">
        <v>0</v>
      </c>
      <c r="AV72" s="17">
        <v>4136</v>
      </c>
      <c r="AW72" s="12">
        <v>163074</v>
      </c>
      <c r="AX72" s="16">
        <v>0</v>
      </c>
      <c r="AY72" s="17">
        <v>0</v>
      </c>
      <c r="AZ72" s="17">
        <v>0</v>
      </c>
      <c r="BA72" s="17">
        <v>0</v>
      </c>
      <c r="BB72" s="17">
        <v>0</v>
      </c>
      <c r="BC72" s="12">
        <v>0</v>
      </c>
      <c r="BD72" s="16">
        <v>132365</v>
      </c>
      <c r="BE72" s="17">
        <v>94134</v>
      </c>
      <c r="BF72" s="17">
        <v>0</v>
      </c>
      <c r="BG72" s="17">
        <v>0</v>
      </c>
      <c r="BH72" s="17">
        <v>15816</v>
      </c>
      <c r="BI72" s="12">
        <v>242315</v>
      </c>
    </row>
    <row r="73" spans="1:61" x14ac:dyDescent="0.3">
      <c r="A73" s="4" t="s">
        <v>61</v>
      </c>
      <c r="B73" s="92">
        <v>8202469.2400000002</v>
      </c>
      <c r="C73" s="87">
        <v>16437211.649999999</v>
      </c>
      <c r="D73" s="87">
        <v>3011479.65</v>
      </c>
      <c r="E73" s="87">
        <v>0</v>
      </c>
      <c r="F73" s="87">
        <v>3851254.6599999997</v>
      </c>
      <c r="G73" s="93">
        <v>31502415.199999999</v>
      </c>
      <c r="H73" s="16">
        <v>172505.51</v>
      </c>
      <c r="I73" s="17">
        <v>1246725.81</v>
      </c>
      <c r="J73" s="17">
        <v>0</v>
      </c>
      <c r="K73" s="17">
        <v>0</v>
      </c>
      <c r="L73" s="17">
        <v>0</v>
      </c>
      <c r="M73" s="12">
        <v>1419231.32</v>
      </c>
      <c r="N73" s="16">
        <v>1807076.42</v>
      </c>
      <c r="O73" s="17">
        <v>1313156.1000000001</v>
      </c>
      <c r="P73" s="17">
        <v>0</v>
      </c>
      <c r="Q73" s="17">
        <v>0</v>
      </c>
      <c r="R73" s="17">
        <v>3930.5899999999997</v>
      </c>
      <c r="S73" s="12">
        <v>3124163.11</v>
      </c>
      <c r="T73" s="16">
        <v>144752.99</v>
      </c>
      <c r="U73" s="17">
        <v>46609.82</v>
      </c>
      <c r="V73" s="17">
        <v>0</v>
      </c>
      <c r="W73" s="17">
        <v>0</v>
      </c>
      <c r="X73" s="17">
        <v>0</v>
      </c>
      <c r="Y73" s="12">
        <v>191362.81</v>
      </c>
      <c r="Z73" s="16">
        <v>907087.83</v>
      </c>
      <c r="AA73" s="17">
        <v>9968668.709999999</v>
      </c>
      <c r="AB73" s="17">
        <v>0</v>
      </c>
      <c r="AC73" s="17">
        <v>0</v>
      </c>
      <c r="AD73" s="17">
        <v>3662454.56</v>
      </c>
      <c r="AE73" s="12">
        <v>14538211.1</v>
      </c>
      <c r="AF73" s="16">
        <v>875351.19</v>
      </c>
      <c r="AG73" s="17">
        <v>2110431.94</v>
      </c>
      <c r="AH73" s="17">
        <v>723348</v>
      </c>
      <c r="AI73" s="17">
        <v>0</v>
      </c>
      <c r="AJ73" s="17">
        <v>691.82</v>
      </c>
      <c r="AK73" s="12">
        <v>3709822.9499999997</v>
      </c>
      <c r="AL73" s="16">
        <v>0</v>
      </c>
      <c r="AM73" s="17">
        <v>0</v>
      </c>
      <c r="AN73" s="17">
        <v>0</v>
      </c>
      <c r="AO73" s="17">
        <v>0</v>
      </c>
      <c r="AP73" s="17">
        <v>0</v>
      </c>
      <c r="AQ73" s="12">
        <v>0</v>
      </c>
      <c r="AR73" s="16">
        <v>0</v>
      </c>
      <c r="AS73" s="17">
        <v>0</v>
      </c>
      <c r="AT73" s="17">
        <v>0</v>
      </c>
      <c r="AU73" s="17">
        <v>0</v>
      </c>
      <c r="AV73" s="17">
        <v>0</v>
      </c>
      <c r="AW73" s="12">
        <v>0</v>
      </c>
      <c r="AX73" s="16">
        <v>2957274.94</v>
      </c>
      <c r="AY73" s="17">
        <v>1005949</v>
      </c>
      <c r="AZ73" s="17">
        <v>0</v>
      </c>
      <c r="BA73" s="17">
        <v>0</v>
      </c>
      <c r="BB73" s="17">
        <v>180383.02</v>
      </c>
      <c r="BC73" s="12">
        <v>4143606.96</v>
      </c>
      <c r="BD73" s="16">
        <v>1338420.3599999999</v>
      </c>
      <c r="BE73" s="17">
        <v>745670.27</v>
      </c>
      <c r="BF73" s="17">
        <v>2288131.65</v>
      </c>
      <c r="BG73" s="17">
        <v>0</v>
      </c>
      <c r="BH73" s="17">
        <v>3794.67</v>
      </c>
      <c r="BI73" s="12">
        <v>4376016.9499999993</v>
      </c>
    </row>
    <row r="74" spans="1:61" x14ac:dyDescent="0.3">
      <c r="A74" s="4" t="s">
        <v>62</v>
      </c>
      <c r="B74" s="92">
        <v>0</v>
      </c>
      <c r="C74" s="87">
        <v>66057.260000000009</v>
      </c>
      <c r="D74" s="87">
        <v>0</v>
      </c>
      <c r="E74" s="87">
        <v>0</v>
      </c>
      <c r="F74" s="87">
        <v>0</v>
      </c>
      <c r="G74" s="93">
        <v>66057.260000000009</v>
      </c>
      <c r="H74" s="16">
        <v>0</v>
      </c>
      <c r="I74" s="17">
        <v>12300</v>
      </c>
      <c r="J74" s="17">
        <v>0</v>
      </c>
      <c r="K74" s="17">
        <v>0</v>
      </c>
      <c r="L74" s="17">
        <v>0</v>
      </c>
      <c r="M74" s="12">
        <v>12300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53757.26</v>
      </c>
      <c r="AT74" s="17">
        <v>0</v>
      </c>
      <c r="AU74" s="17">
        <v>0</v>
      </c>
      <c r="AV74" s="17">
        <v>0</v>
      </c>
      <c r="AW74" s="12">
        <v>53757.26</v>
      </c>
      <c r="AX74" s="16">
        <v>0</v>
      </c>
      <c r="AY74" s="17">
        <v>0</v>
      </c>
      <c r="AZ74" s="17">
        <v>0</v>
      </c>
      <c r="BA74" s="17">
        <v>0</v>
      </c>
      <c r="BB74" s="17">
        <v>0</v>
      </c>
      <c r="BC74" s="12">
        <v>0</v>
      </c>
      <c r="BD74" s="16">
        <v>0</v>
      </c>
      <c r="BE74" s="17">
        <v>0</v>
      </c>
      <c r="BF74" s="17">
        <v>0</v>
      </c>
      <c r="BG74" s="17">
        <v>0</v>
      </c>
      <c r="BH74" s="17">
        <v>0</v>
      </c>
      <c r="BI74" s="12">
        <v>0</v>
      </c>
    </row>
    <row r="75" spans="1:61" x14ac:dyDescent="0.3">
      <c r="A75" s="4" t="s">
        <v>63</v>
      </c>
      <c r="B75" s="92">
        <v>1110593.6099999999</v>
      </c>
      <c r="C75" s="87">
        <v>1145324.03</v>
      </c>
      <c r="D75" s="87">
        <v>897676.81</v>
      </c>
      <c r="E75" s="87">
        <v>0</v>
      </c>
      <c r="F75" s="87">
        <v>50217.919999999998</v>
      </c>
      <c r="G75" s="93">
        <v>3203812.3699999996</v>
      </c>
      <c r="H75" s="16">
        <v>16304.490000000005</v>
      </c>
      <c r="I75" s="17">
        <v>172010.68000000002</v>
      </c>
      <c r="J75" s="17">
        <v>897676.81</v>
      </c>
      <c r="K75" s="17">
        <v>0</v>
      </c>
      <c r="L75" s="17">
        <v>50217.919999999998</v>
      </c>
      <c r="M75" s="12">
        <v>1136209.8999999999</v>
      </c>
      <c r="N75" s="16">
        <v>4201.4299999999994</v>
      </c>
      <c r="O75" s="17">
        <v>77385.540000000008</v>
      </c>
      <c r="P75" s="17">
        <v>0</v>
      </c>
      <c r="Q75" s="17">
        <v>0</v>
      </c>
      <c r="R75" s="17">
        <v>0</v>
      </c>
      <c r="S75" s="12">
        <v>81586.97</v>
      </c>
      <c r="T75" s="16">
        <v>12512.15</v>
      </c>
      <c r="U75" s="17">
        <v>251325.61999999997</v>
      </c>
      <c r="V75" s="17">
        <v>0</v>
      </c>
      <c r="W75" s="17">
        <v>0</v>
      </c>
      <c r="X75" s="17">
        <v>0</v>
      </c>
      <c r="Y75" s="12">
        <v>263837.76999999996</v>
      </c>
      <c r="Z75" s="16">
        <v>0</v>
      </c>
      <c r="AA75" s="17">
        <v>0</v>
      </c>
      <c r="AB75" s="17">
        <v>0</v>
      </c>
      <c r="AC75" s="17">
        <v>0</v>
      </c>
      <c r="AD75" s="17">
        <v>0</v>
      </c>
      <c r="AE75" s="12">
        <v>0</v>
      </c>
      <c r="AF75" s="16">
        <v>0</v>
      </c>
      <c r="AG75" s="17">
        <v>0</v>
      </c>
      <c r="AH75" s="17">
        <v>0</v>
      </c>
      <c r="AI75" s="17">
        <v>0</v>
      </c>
      <c r="AJ75" s="17">
        <v>0</v>
      </c>
      <c r="AK75" s="12">
        <v>0</v>
      </c>
      <c r="AL75" s="16">
        <v>195586.11999999997</v>
      </c>
      <c r="AM75" s="17">
        <v>190875.56000000003</v>
      </c>
      <c r="AN75" s="17">
        <v>0</v>
      </c>
      <c r="AO75" s="17">
        <v>0</v>
      </c>
      <c r="AP75" s="17">
        <v>0</v>
      </c>
      <c r="AQ75" s="12">
        <v>386461.68</v>
      </c>
      <c r="AR75" s="16">
        <v>0</v>
      </c>
      <c r="AS75" s="17">
        <v>0</v>
      </c>
      <c r="AT75" s="17">
        <v>0</v>
      </c>
      <c r="AU75" s="17">
        <v>0</v>
      </c>
      <c r="AV75" s="17">
        <v>0</v>
      </c>
      <c r="AW75" s="12">
        <v>0</v>
      </c>
      <c r="AX75" s="16">
        <v>89510.989999999991</v>
      </c>
      <c r="AY75" s="17">
        <v>142604.1</v>
      </c>
      <c r="AZ75" s="17">
        <v>0</v>
      </c>
      <c r="BA75" s="17">
        <v>0</v>
      </c>
      <c r="BB75" s="17">
        <v>0</v>
      </c>
      <c r="BC75" s="12">
        <v>232115.09</v>
      </c>
      <c r="BD75" s="16">
        <v>792478.42999999982</v>
      </c>
      <c r="BE75" s="17">
        <v>311122.53000000003</v>
      </c>
      <c r="BF75" s="17">
        <v>0</v>
      </c>
      <c r="BG75" s="17">
        <v>0</v>
      </c>
      <c r="BH75" s="17">
        <v>0</v>
      </c>
      <c r="BI75" s="12">
        <v>1103600.96</v>
      </c>
    </row>
    <row r="76" spans="1:61" x14ac:dyDescent="0.3">
      <c r="A76" s="4" t="s">
        <v>64</v>
      </c>
      <c r="B76" s="92">
        <v>2522573</v>
      </c>
      <c r="C76" s="87">
        <v>975805</v>
      </c>
      <c r="D76" s="87">
        <v>681892</v>
      </c>
      <c r="E76" s="87">
        <v>0</v>
      </c>
      <c r="F76" s="87">
        <v>17469</v>
      </c>
      <c r="G76" s="93">
        <v>4197739</v>
      </c>
      <c r="H76" s="16">
        <v>205515</v>
      </c>
      <c r="I76" s="17">
        <v>89394</v>
      </c>
      <c r="J76" s="17">
        <v>516347</v>
      </c>
      <c r="K76" s="17">
        <v>0</v>
      </c>
      <c r="L76" s="17">
        <v>0</v>
      </c>
      <c r="M76" s="12">
        <v>811256</v>
      </c>
      <c r="N76" s="16">
        <v>0</v>
      </c>
      <c r="O76" s="17">
        <v>0</v>
      </c>
      <c r="P76" s="17">
        <v>0</v>
      </c>
      <c r="Q76" s="17">
        <v>0</v>
      </c>
      <c r="R76" s="17">
        <v>0</v>
      </c>
      <c r="S76" s="12">
        <v>0</v>
      </c>
      <c r="T76" s="16">
        <v>174198</v>
      </c>
      <c r="U76" s="17">
        <v>95248</v>
      </c>
      <c r="V76" s="17">
        <v>0</v>
      </c>
      <c r="W76" s="17">
        <v>0</v>
      </c>
      <c r="X76" s="17">
        <v>3663</v>
      </c>
      <c r="Y76" s="12">
        <v>273109</v>
      </c>
      <c r="Z76" s="16">
        <v>0</v>
      </c>
      <c r="AA76" s="17">
        <v>0</v>
      </c>
      <c r="AB76" s="17">
        <v>0</v>
      </c>
      <c r="AC76" s="17">
        <v>0</v>
      </c>
      <c r="AD76" s="17">
        <v>0</v>
      </c>
      <c r="AE76" s="12">
        <v>0</v>
      </c>
      <c r="AF76" s="16">
        <v>317477</v>
      </c>
      <c r="AG76" s="17">
        <v>44011</v>
      </c>
      <c r="AH76" s="17">
        <v>10917</v>
      </c>
      <c r="AI76" s="17">
        <v>0</v>
      </c>
      <c r="AJ76" s="17">
        <v>8997</v>
      </c>
      <c r="AK76" s="12">
        <v>381402</v>
      </c>
      <c r="AL76" s="16">
        <v>1378506</v>
      </c>
      <c r="AM76" s="17">
        <v>455037</v>
      </c>
      <c r="AN76" s="17">
        <v>85749</v>
      </c>
      <c r="AO76" s="17">
        <v>0</v>
      </c>
      <c r="AP76" s="17">
        <v>3303</v>
      </c>
      <c r="AQ76" s="12">
        <v>1922595</v>
      </c>
      <c r="AR76" s="16">
        <v>0</v>
      </c>
      <c r="AS76" s="17">
        <v>111294</v>
      </c>
      <c r="AT76" s="17">
        <v>7812</v>
      </c>
      <c r="AU76" s="17">
        <v>0</v>
      </c>
      <c r="AV76" s="17">
        <v>0</v>
      </c>
      <c r="AW76" s="12">
        <v>119106</v>
      </c>
      <c r="AX76" s="16">
        <v>364427</v>
      </c>
      <c r="AY76" s="17">
        <v>111168</v>
      </c>
      <c r="AZ76" s="17">
        <v>0</v>
      </c>
      <c r="BA76" s="17">
        <v>0</v>
      </c>
      <c r="BB76" s="17">
        <v>0</v>
      </c>
      <c r="BC76" s="12">
        <v>475595</v>
      </c>
      <c r="BD76" s="16">
        <v>82450</v>
      </c>
      <c r="BE76" s="17">
        <v>69653</v>
      </c>
      <c r="BF76" s="17">
        <v>61067</v>
      </c>
      <c r="BG76" s="17">
        <v>0</v>
      </c>
      <c r="BH76" s="17">
        <v>1506</v>
      </c>
      <c r="BI76" s="12">
        <v>214676</v>
      </c>
    </row>
    <row r="77" spans="1:61" x14ac:dyDescent="0.3">
      <c r="A77" s="4" t="s">
        <v>65</v>
      </c>
      <c r="B77" s="92">
        <v>40813</v>
      </c>
      <c r="C77" s="87">
        <v>0</v>
      </c>
      <c r="D77" s="87">
        <v>401884</v>
      </c>
      <c r="E77" s="87">
        <v>0</v>
      </c>
      <c r="F77" s="87">
        <v>0</v>
      </c>
      <c r="G77" s="93">
        <v>442697</v>
      </c>
      <c r="H77" s="16">
        <v>0</v>
      </c>
      <c r="I77" s="17">
        <v>0</v>
      </c>
      <c r="J77" s="17">
        <v>43683</v>
      </c>
      <c r="K77" s="17">
        <v>0</v>
      </c>
      <c r="L77" s="17">
        <v>0</v>
      </c>
      <c r="M77" s="12">
        <v>43683</v>
      </c>
      <c r="N77" s="16">
        <v>0</v>
      </c>
      <c r="O77" s="17">
        <v>0</v>
      </c>
      <c r="P77" s="17">
        <v>93666</v>
      </c>
      <c r="Q77" s="17">
        <v>0</v>
      </c>
      <c r="R77" s="17">
        <v>0</v>
      </c>
      <c r="S77" s="12">
        <v>93666</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264535</v>
      </c>
      <c r="AO77" s="17">
        <v>0</v>
      </c>
      <c r="AP77" s="17">
        <v>0</v>
      </c>
      <c r="AQ77" s="12">
        <v>264535</v>
      </c>
      <c r="AR77" s="16">
        <v>0</v>
      </c>
      <c r="AS77" s="17">
        <v>0</v>
      </c>
      <c r="AT77" s="17">
        <v>0</v>
      </c>
      <c r="AU77" s="17">
        <v>0</v>
      </c>
      <c r="AV77" s="17">
        <v>0</v>
      </c>
      <c r="AW77" s="12">
        <v>0</v>
      </c>
      <c r="AX77" s="16">
        <v>0</v>
      </c>
      <c r="AY77" s="17">
        <v>0</v>
      </c>
      <c r="AZ77" s="17">
        <v>0</v>
      </c>
      <c r="BA77" s="17">
        <v>0</v>
      </c>
      <c r="BB77" s="17">
        <v>0</v>
      </c>
      <c r="BC77" s="12">
        <v>0</v>
      </c>
      <c r="BD77" s="16">
        <v>40813</v>
      </c>
      <c r="BE77" s="17">
        <v>0</v>
      </c>
      <c r="BF77" s="17">
        <v>0</v>
      </c>
      <c r="BG77" s="17">
        <v>0</v>
      </c>
      <c r="BH77" s="17">
        <v>0</v>
      </c>
      <c r="BI77" s="12">
        <v>40813</v>
      </c>
    </row>
    <row r="78" spans="1:61" x14ac:dyDescent="0.3">
      <c r="A78" s="4" t="s">
        <v>66</v>
      </c>
      <c r="B78" s="92">
        <v>0</v>
      </c>
      <c r="C78" s="87">
        <v>715772.42999999993</v>
      </c>
      <c r="D78" s="87">
        <v>0</v>
      </c>
      <c r="E78" s="87">
        <v>0</v>
      </c>
      <c r="F78" s="87">
        <v>0</v>
      </c>
      <c r="G78" s="93">
        <v>715772.42999999993</v>
      </c>
      <c r="H78" s="16">
        <v>0</v>
      </c>
      <c r="I78" s="17">
        <v>11011.6</v>
      </c>
      <c r="J78" s="17">
        <v>0</v>
      </c>
      <c r="K78" s="17">
        <v>0</v>
      </c>
      <c r="L78" s="17">
        <v>0</v>
      </c>
      <c r="M78" s="12">
        <v>11011.6</v>
      </c>
      <c r="N78" s="16">
        <v>0</v>
      </c>
      <c r="O78" s="17">
        <v>0</v>
      </c>
      <c r="P78" s="17">
        <v>0</v>
      </c>
      <c r="Q78" s="17">
        <v>0</v>
      </c>
      <c r="R78" s="17">
        <v>0</v>
      </c>
      <c r="S78" s="12">
        <v>0</v>
      </c>
      <c r="T78" s="16">
        <v>0</v>
      </c>
      <c r="U78" s="17">
        <v>0</v>
      </c>
      <c r="V78" s="17">
        <v>0</v>
      </c>
      <c r="W78" s="17">
        <v>0</v>
      </c>
      <c r="X78" s="17">
        <v>0</v>
      </c>
      <c r="Y78" s="12">
        <v>0</v>
      </c>
      <c r="Z78" s="16">
        <v>0</v>
      </c>
      <c r="AA78" s="17">
        <v>0</v>
      </c>
      <c r="AB78" s="17">
        <v>0</v>
      </c>
      <c r="AC78" s="17">
        <v>0</v>
      </c>
      <c r="AD78" s="17">
        <v>0</v>
      </c>
      <c r="AE78" s="12">
        <v>0</v>
      </c>
      <c r="AF78" s="16">
        <v>0</v>
      </c>
      <c r="AG78" s="17">
        <v>0</v>
      </c>
      <c r="AH78" s="17">
        <v>0</v>
      </c>
      <c r="AI78" s="17">
        <v>0</v>
      </c>
      <c r="AJ78" s="17">
        <v>0</v>
      </c>
      <c r="AK78" s="12">
        <v>0</v>
      </c>
      <c r="AL78" s="16">
        <v>0</v>
      </c>
      <c r="AM78" s="17">
        <v>458749.06</v>
      </c>
      <c r="AN78" s="17">
        <v>0</v>
      </c>
      <c r="AO78" s="17">
        <v>0</v>
      </c>
      <c r="AP78" s="17">
        <v>0</v>
      </c>
      <c r="AQ78" s="12">
        <v>458749.06</v>
      </c>
      <c r="AR78" s="16">
        <v>0</v>
      </c>
      <c r="AS78" s="17">
        <v>2764.22</v>
      </c>
      <c r="AT78" s="17">
        <v>0</v>
      </c>
      <c r="AU78" s="17">
        <v>0</v>
      </c>
      <c r="AV78" s="17">
        <v>0</v>
      </c>
      <c r="AW78" s="12">
        <v>2764.22</v>
      </c>
      <c r="AX78" s="16">
        <v>0</v>
      </c>
      <c r="AY78" s="17">
        <v>0</v>
      </c>
      <c r="AZ78" s="17">
        <v>0</v>
      </c>
      <c r="BA78" s="17">
        <v>0</v>
      </c>
      <c r="BB78" s="17">
        <v>0</v>
      </c>
      <c r="BC78" s="12">
        <v>0</v>
      </c>
      <c r="BD78" s="16">
        <v>0</v>
      </c>
      <c r="BE78" s="17">
        <v>243247.55</v>
      </c>
      <c r="BF78" s="17">
        <v>0</v>
      </c>
      <c r="BG78" s="17">
        <v>0</v>
      </c>
      <c r="BH78" s="17">
        <v>0</v>
      </c>
      <c r="BI78" s="12">
        <v>243247.55</v>
      </c>
    </row>
    <row r="79" spans="1:61" x14ac:dyDescent="0.3">
      <c r="A79" s="4" t="s">
        <v>67</v>
      </c>
      <c r="B79" s="92">
        <v>1259297</v>
      </c>
      <c r="C79" s="87">
        <v>1388411</v>
      </c>
      <c r="D79" s="87">
        <v>1830874.6199999999</v>
      </c>
      <c r="E79" s="87">
        <v>0</v>
      </c>
      <c r="F79" s="87">
        <v>0</v>
      </c>
      <c r="G79" s="93">
        <v>4478582.62</v>
      </c>
      <c r="H79" s="16">
        <v>131097</v>
      </c>
      <c r="I79" s="17">
        <v>113344</v>
      </c>
      <c r="J79" s="17">
        <v>1481251.93</v>
      </c>
      <c r="K79" s="17">
        <v>0</v>
      </c>
      <c r="L79" s="17">
        <v>0</v>
      </c>
      <c r="M79" s="12">
        <v>1725692.93</v>
      </c>
      <c r="N79" s="16">
        <v>18622</v>
      </c>
      <c r="O79" s="17">
        <v>33512</v>
      </c>
      <c r="P79" s="17">
        <v>0</v>
      </c>
      <c r="Q79" s="17">
        <v>0</v>
      </c>
      <c r="R79" s="17">
        <v>0</v>
      </c>
      <c r="S79" s="12">
        <v>52134</v>
      </c>
      <c r="T79" s="16">
        <v>76657</v>
      </c>
      <c r="U79" s="17">
        <v>185308</v>
      </c>
      <c r="V79" s="17">
        <v>0</v>
      </c>
      <c r="W79" s="17">
        <v>0</v>
      </c>
      <c r="X79" s="17">
        <v>0</v>
      </c>
      <c r="Y79" s="12">
        <v>261965</v>
      </c>
      <c r="Z79" s="16">
        <v>0</v>
      </c>
      <c r="AA79" s="17">
        <v>0</v>
      </c>
      <c r="AB79" s="17">
        <v>0</v>
      </c>
      <c r="AC79" s="17">
        <v>0</v>
      </c>
      <c r="AD79" s="17">
        <v>0</v>
      </c>
      <c r="AE79" s="12">
        <v>0</v>
      </c>
      <c r="AF79" s="16">
        <v>0</v>
      </c>
      <c r="AG79" s="17">
        <v>143949</v>
      </c>
      <c r="AH79" s="17">
        <v>349622.69</v>
      </c>
      <c r="AI79" s="17">
        <v>0</v>
      </c>
      <c r="AJ79" s="17">
        <v>0</v>
      </c>
      <c r="AK79" s="12">
        <v>493571.69</v>
      </c>
      <c r="AL79" s="16">
        <v>16212</v>
      </c>
      <c r="AM79" s="17">
        <v>39461</v>
      </c>
      <c r="AN79" s="17">
        <v>0</v>
      </c>
      <c r="AO79" s="17">
        <v>0</v>
      </c>
      <c r="AP79" s="17">
        <v>0</v>
      </c>
      <c r="AQ79" s="12">
        <v>55673</v>
      </c>
      <c r="AR79" s="16">
        <v>0</v>
      </c>
      <c r="AS79" s="17">
        <v>357405</v>
      </c>
      <c r="AT79" s="17">
        <v>0</v>
      </c>
      <c r="AU79" s="17">
        <v>0</v>
      </c>
      <c r="AV79" s="17">
        <v>0</v>
      </c>
      <c r="AW79" s="12">
        <v>357405</v>
      </c>
      <c r="AX79" s="16">
        <v>485270</v>
      </c>
      <c r="AY79" s="17">
        <v>328510</v>
      </c>
      <c r="AZ79" s="17">
        <v>0</v>
      </c>
      <c r="BA79" s="17">
        <v>0</v>
      </c>
      <c r="BB79" s="17">
        <v>0</v>
      </c>
      <c r="BC79" s="12">
        <v>813780</v>
      </c>
      <c r="BD79" s="16">
        <v>531439</v>
      </c>
      <c r="BE79" s="17">
        <v>186922</v>
      </c>
      <c r="BF79" s="17">
        <v>0</v>
      </c>
      <c r="BG79" s="17">
        <v>0</v>
      </c>
      <c r="BH79" s="17">
        <v>0</v>
      </c>
      <c r="BI79" s="12">
        <v>718361</v>
      </c>
    </row>
    <row r="80" spans="1:61" x14ac:dyDescent="0.3">
      <c r="A80" s="4" t="s">
        <v>68</v>
      </c>
      <c r="B80" s="92">
        <v>970789.9567000001</v>
      </c>
      <c r="C80" s="87">
        <v>5287747.0541000012</v>
      </c>
      <c r="D80" s="87">
        <v>1300513.1200000001</v>
      </c>
      <c r="E80" s="87">
        <v>0</v>
      </c>
      <c r="F80" s="87">
        <v>35649.660000000003</v>
      </c>
      <c r="G80" s="93">
        <v>7594699.7908000005</v>
      </c>
      <c r="H80" s="16">
        <v>60697.279999999999</v>
      </c>
      <c r="I80" s="17">
        <v>3956713.87</v>
      </c>
      <c r="J80" s="17">
        <v>1205483.26</v>
      </c>
      <c r="K80" s="17">
        <v>0</v>
      </c>
      <c r="L80" s="17">
        <v>35649.660000000003</v>
      </c>
      <c r="M80" s="12">
        <v>5258544.07</v>
      </c>
      <c r="N80" s="16">
        <v>0</v>
      </c>
      <c r="O80" s="17">
        <v>0</v>
      </c>
      <c r="P80" s="17">
        <v>0</v>
      </c>
      <c r="Q80" s="17">
        <v>0</v>
      </c>
      <c r="R80" s="17">
        <v>0</v>
      </c>
      <c r="S80" s="12">
        <v>0</v>
      </c>
      <c r="T80" s="16">
        <v>148511.76999999999</v>
      </c>
      <c r="U80" s="17">
        <v>371879.74</v>
      </c>
      <c r="V80" s="17">
        <v>0</v>
      </c>
      <c r="W80" s="17">
        <v>0</v>
      </c>
      <c r="X80" s="17">
        <v>0</v>
      </c>
      <c r="Y80" s="12">
        <v>520391.51</v>
      </c>
      <c r="Z80" s="16">
        <v>0</v>
      </c>
      <c r="AA80" s="17">
        <v>0</v>
      </c>
      <c r="AB80" s="17">
        <v>0</v>
      </c>
      <c r="AC80" s="17">
        <v>0</v>
      </c>
      <c r="AD80" s="17">
        <v>0</v>
      </c>
      <c r="AE80" s="12">
        <v>0</v>
      </c>
      <c r="AF80" s="16">
        <v>0</v>
      </c>
      <c r="AG80" s="17">
        <v>16300.97</v>
      </c>
      <c r="AH80" s="17">
        <v>95029.86</v>
      </c>
      <c r="AI80" s="17">
        <v>0</v>
      </c>
      <c r="AJ80" s="17">
        <v>0</v>
      </c>
      <c r="AK80" s="12">
        <v>111330.83</v>
      </c>
      <c r="AL80" s="16">
        <v>482.41</v>
      </c>
      <c r="AM80" s="17">
        <v>43721.03</v>
      </c>
      <c r="AN80" s="17">
        <v>0</v>
      </c>
      <c r="AO80" s="17">
        <v>0</v>
      </c>
      <c r="AP80" s="17">
        <v>0</v>
      </c>
      <c r="AQ80" s="12">
        <v>44203.44</v>
      </c>
      <c r="AR80" s="16">
        <v>0</v>
      </c>
      <c r="AS80" s="17">
        <v>578954.94000000006</v>
      </c>
      <c r="AT80" s="17">
        <v>0</v>
      </c>
      <c r="AU80" s="17">
        <v>0</v>
      </c>
      <c r="AV80" s="17">
        <v>0</v>
      </c>
      <c r="AW80" s="12">
        <v>578954.94000000006</v>
      </c>
      <c r="AX80" s="16">
        <v>149499.15</v>
      </c>
      <c r="AY80" s="17">
        <v>273621.19</v>
      </c>
      <c r="AZ80" s="17">
        <v>0</v>
      </c>
      <c r="BA80" s="17">
        <v>0</v>
      </c>
      <c r="BB80" s="17">
        <v>0</v>
      </c>
      <c r="BC80" s="12">
        <v>423120.33999999997</v>
      </c>
      <c r="BD80" s="16">
        <v>611599.34670000011</v>
      </c>
      <c r="BE80" s="17">
        <v>46555.314100000003</v>
      </c>
      <c r="BF80" s="17">
        <v>0</v>
      </c>
      <c r="BG80" s="17">
        <v>0</v>
      </c>
      <c r="BH80" s="17">
        <v>0</v>
      </c>
      <c r="BI80" s="12">
        <v>658154.66080000007</v>
      </c>
    </row>
    <row r="81" spans="1:61" x14ac:dyDescent="0.3">
      <c r="A81" s="4" t="s">
        <v>69</v>
      </c>
      <c r="B81" s="92">
        <v>21532.850000000002</v>
      </c>
      <c r="C81" s="87">
        <v>273710.33999999997</v>
      </c>
      <c r="D81" s="87">
        <v>202155.45</v>
      </c>
      <c r="E81" s="87">
        <v>0</v>
      </c>
      <c r="F81" s="87">
        <v>0</v>
      </c>
      <c r="G81" s="93">
        <v>497398.64</v>
      </c>
      <c r="H81" s="16">
        <v>16542.240000000002</v>
      </c>
      <c r="I81" s="17">
        <v>4664.42</v>
      </c>
      <c r="J81" s="17">
        <v>86627.1</v>
      </c>
      <c r="K81" s="17">
        <v>0</v>
      </c>
      <c r="L81" s="17">
        <v>0</v>
      </c>
      <c r="M81" s="12">
        <v>107833.76000000001</v>
      </c>
      <c r="N81" s="16">
        <v>4990.6099999999997</v>
      </c>
      <c r="O81" s="17">
        <v>41093.910000000003</v>
      </c>
      <c r="P81" s="17">
        <v>115528.35</v>
      </c>
      <c r="Q81" s="17">
        <v>0</v>
      </c>
      <c r="R81" s="17">
        <v>0</v>
      </c>
      <c r="S81" s="12">
        <v>161612.87</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29472.21</v>
      </c>
      <c r="AT81" s="17">
        <v>0</v>
      </c>
      <c r="AU81" s="17">
        <v>0</v>
      </c>
      <c r="AV81" s="17">
        <v>0</v>
      </c>
      <c r="AW81" s="12">
        <v>29472.21</v>
      </c>
      <c r="AX81" s="16">
        <v>0</v>
      </c>
      <c r="AY81" s="17">
        <v>198479.8</v>
      </c>
      <c r="AZ81" s="17">
        <v>0</v>
      </c>
      <c r="BA81" s="17">
        <v>0</v>
      </c>
      <c r="BB81" s="17">
        <v>0</v>
      </c>
      <c r="BC81" s="12">
        <v>198479.8</v>
      </c>
      <c r="BD81" s="16">
        <v>0</v>
      </c>
      <c r="BE81" s="17">
        <v>0</v>
      </c>
      <c r="BF81" s="17">
        <v>0</v>
      </c>
      <c r="BG81" s="17">
        <v>0</v>
      </c>
      <c r="BH81" s="17">
        <v>0</v>
      </c>
      <c r="BI81" s="12">
        <v>0</v>
      </c>
    </row>
    <row r="82" spans="1:61" x14ac:dyDescent="0.3">
      <c r="A82" s="4" t="s">
        <v>70</v>
      </c>
      <c r="B82" s="92">
        <v>6014208</v>
      </c>
      <c r="C82" s="87">
        <v>7390710</v>
      </c>
      <c r="D82" s="87">
        <v>6846955</v>
      </c>
      <c r="E82" s="87">
        <v>0</v>
      </c>
      <c r="F82" s="87">
        <v>1168918</v>
      </c>
      <c r="G82" s="93">
        <v>21420791</v>
      </c>
      <c r="H82" s="16">
        <v>106133</v>
      </c>
      <c r="I82" s="17">
        <v>512603</v>
      </c>
      <c r="J82" s="17">
        <v>2863357</v>
      </c>
      <c r="K82" s="17">
        <v>0</v>
      </c>
      <c r="L82" s="17">
        <v>0</v>
      </c>
      <c r="M82" s="12">
        <v>3482093</v>
      </c>
      <c r="N82" s="16">
        <v>106133</v>
      </c>
      <c r="O82" s="17">
        <v>512603</v>
      </c>
      <c r="P82" s="17">
        <v>2057559</v>
      </c>
      <c r="Q82" s="17">
        <v>0</v>
      </c>
      <c r="R82" s="17">
        <v>0</v>
      </c>
      <c r="S82" s="12">
        <v>2676295</v>
      </c>
      <c r="T82" s="16">
        <v>0</v>
      </c>
      <c r="U82" s="17">
        <v>483470</v>
      </c>
      <c r="V82" s="17">
        <v>1321665</v>
      </c>
      <c r="W82" s="17">
        <v>0</v>
      </c>
      <c r="X82" s="17">
        <v>0</v>
      </c>
      <c r="Y82" s="12">
        <v>1805135</v>
      </c>
      <c r="Z82" s="16">
        <v>1481904</v>
      </c>
      <c r="AA82" s="17">
        <v>1071707</v>
      </c>
      <c r="AB82" s="17">
        <v>0</v>
      </c>
      <c r="AC82" s="17">
        <v>0</v>
      </c>
      <c r="AD82" s="17">
        <v>941986</v>
      </c>
      <c r="AE82" s="12">
        <v>3495597</v>
      </c>
      <c r="AF82" s="16">
        <v>0</v>
      </c>
      <c r="AG82" s="17">
        <v>206359</v>
      </c>
      <c r="AH82" s="17">
        <v>560892</v>
      </c>
      <c r="AI82" s="17">
        <v>0</v>
      </c>
      <c r="AJ82" s="17">
        <v>226522</v>
      </c>
      <c r="AK82" s="12">
        <v>993773</v>
      </c>
      <c r="AL82" s="16">
        <v>0</v>
      </c>
      <c r="AM82" s="17">
        <v>0</v>
      </c>
      <c r="AN82" s="17">
        <v>0</v>
      </c>
      <c r="AO82" s="17">
        <v>0</v>
      </c>
      <c r="AP82" s="17">
        <v>0</v>
      </c>
      <c r="AQ82" s="12">
        <v>0</v>
      </c>
      <c r="AR82" s="16">
        <v>0</v>
      </c>
      <c r="AS82" s="17">
        <v>1652803</v>
      </c>
      <c r="AT82" s="17">
        <v>0</v>
      </c>
      <c r="AU82" s="17">
        <v>0</v>
      </c>
      <c r="AV82" s="17">
        <v>0</v>
      </c>
      <c r="AW82" s="12">
        <v>1652803</v>
      </c>
      <c r="AX82" s="16">
        <v>981327</v>
      </c>
      <c r="AY82" s="17">
        <v>2133647</v>
      </c>
      <c r="AZ82" s="17">
        <v>43482</v>
      </c>
      <c r="BA82" s="17">
        <v>0</v>
      </c>
      <c r="BB82" s="17">
        <v>8</v>
      </c>
      <c r="BC82" s="12">
        <v>3158464</v>
      </c>
      <c r="BD82" s="16">
        <v>3338711</v>
      </c>
      <c r="BE82" s="17">
        <v>817518</v>
      </c>
      <c r="BF82" s="17">
        <v>0</v>
      </c>
      <c r="BG82" s="17">
        <v>0</v>
      </c>
      <c r="BH82" s="17">
        <v>402</v>
      </c>
      <c r="BI82" s="12">
        <v>4156631</v>
      </c>
    </row>
    <row r="83" spans="1:61" x14ac:dyDescent="0.3">
      <c r="A83" s="4" t="s">
        <v>71</v>
      </c>
      <c r="B83" s="92">
        <v>13088510.779999999</v>
      </c>
      <c r="C83" s="87">
        <v>7409696.830000001</v>
      </c>
      <c r="D83" s="87">
        <v>4067203.5180000002</v>
      </c>
      <c r="E83" s="87">
        <v>0</v>
      </c>
      <c r="F83" s="87">
        <v>21017.1</v>
      </c>
      <c r="G83" s="93">
        <v>24586428.228</v>
      </c>
      <c r="H83" s="16">
        <v>0</v>
      </c>
      <c r="I83" s="17">
        <v>0</v>
      </c>
      <c r="J83" s="17">
        <v>2630759.9201000002</v>
      </c>
      <c r="K83" s="17">
        <v>0</v>
      </c>
      <c r="L83" s="17">
        <v>0</v>
      </c>
      <c r="M83" s="12">
        <v>2630759.9201000002</v>
      </c>
      <c r="N83" s="16">
        <v>171953.17</v>
      </c>
      <c r="O83" s="17">
        <v>3002777.43</v>
      </c>
      <c r="P83" s="17">
        <v>0</v>
      </c>
      <c r="Q83" s="17">
        <v>0</v>
      </c>
      <c r="R83" s="17">
        <v>0</v>
      </c>
      <c r="S83" s="12">
        <v>3174730.6</v>
      </c>
      <c r="T83" s="16">
        <v>1567009.32</v>
      </c>
      <c r="U83" s="17">
        <v>362009.17</v>
      </c>
      <c r="V83" s="17">
        <v>0</v>
      </c>
      <c r="W83" s="17">
        <v>0</v>
      </c>
      <c r="X83" s="17">
        <v>22822.799999999999</v>
      </c>
      <c r="Y83" s="12">
        <v>1951841.29</v>
      </c>
      <c r="Z83" s="16">
        <v>1662822.24</v>
      </c>
      <c r="AA83" s="17">
        <v>2032595.62</v>
      </c>
      <c r="AB83" s="17">
        <v>0</v>
      </c>
      <c r="AC83" s="17">
        <v>0</v>
      </c>
      <c r="AD83" s="17">
        <v>-4803.7</v>
      </c>
      <c r="AE83" s="12">
        <v>3690614.16</v>
      </c>
      <c r="AF83" s="16">
        <v>0</v>
      </c>
      <c r="AG83" s="17">
        <v>0</v>
      </c>
      <c r="AH83" s="17">
        <v>0</v>
      </c>
      <c r="AI83" s="17">
        <v>0</v>
      </c>
      <c r="AJ83" s="17">
        <v>0</v>
      </c>
      <c r="AK83" s="12">
        <v>0</v>
      </c>
      <c r="AL83" s="16">
        <v>1069377.02</v>
      </c>
      <c r="AM83" s="17">
        <v>335259.19</v>
      </c>
      <c r="AN83" s="17">
        <v>0</v>
      </c>
      <c r="AO83" s="17">
        <v>0</v>
      </c>
      <c r="AP83" s="17">
        <v>0</v>
      </c>
      <c r="AQ83" s="12">
        <v>1404636.21</v>
      </c>
      <c r="AR83" s="16">
        <v>0</v>
      </c>
      <c r="AS83" s="17">
        <v>0</v>
      </c>
      <c r="AT83" s="17">
        <v>1436443.5978999999</v>
      </c>
      <c r="AU83" s="17">
        <v>0</v>
      </c>
      <c r="AV83" s="17">
        <v>0</v>
      </c>
      <c r="AW83" s="12">
        <v>1436443.5978999999</v>
      </c>
      <c r="AX83" s="16">
        <v>3940624.03</v>
      </c>
      <c r="AY83" s="17">
        <v>1115830.42</v>
      </c>
      <c r="AZ83" s="17">
        <v>0</v>
      </c>
      <c r="BA83" s="17">
        <v>0</v>
      </c>
      <c r="BB83" s="17">
        <v>0</v>
      </c>
      <c r="BC83" s="12">
        <v>5056454.4499999993</v>
      </c>
      <c r="BD83" s="16">
        <v>4676725</v>
      </c>
      <c r="BE83" s="17">
        <v>561225</v>
      </c>
      <c r="BF83" s="17">
        <v>0</v>
      </c>
      <c r="BG83" s="17">
        <v>0</v>
      </c>
      <c r="BH83" s="17">
        <v>2998</v>
      </c>
      <c r="BI83" s="12">
        <v>5240948</v>
      </c>
    </row>
    <row r="84" spans="1:61" x14ac:dyDescent="0.3">
      <c r="A84" s="4" t="s">
        <v>72</v>
      </c>
      <c r="B84" s="92">
        <v>229351</v>
      </c>
      <c r="C84" s="87">
        <v>210576</v>
      </c>
      <c r="D84" s="87">
        <v>1713004</v>
      </c>
      <c r="E84" s="87">
        <v>0</v>
      </c>
      <c r="F84" s="87">
        <v>2298</v>
      </c>
      <c r="G84" s="93">
        <v>2155229</v>
      </c>
      <c r="H84" s="16">
        <v>0</v>
      </c>
      <c r="I84" s="17">
        <v>0</v>
      </c>
      <c r="J84" s="17">
        <v>1048345</v>
      </c>
      <c r="K84" s="17">
        <v>0</v>
      </c>
      <c r="L84" s="17">
        <v>0</v>
      </c>
      <c r="M84" s="12">
        <v>1048345</v>
      </c>
      <c r="N84" s="16">
        <v>0</v>
      </c>
      <c r="O84" s="17">
        <v>0</v>
      </c>
      <c r="P84" s="17">
        <v>664659</v>
      </c>
      <c r="Q84" s="17">
        <v>0</v>
      </c>
      <c r="R84" s="17">
        <v>0</v>
      </c>
      <c r="S84" s="12">
        <v>664659</v>
      </c>
      <c r="T84" s="16">
        <v>0</v>
      </c>
      <c r="U84" s="17">
        <v>0</v>
      </c>
      <c r="V84" s="17">
        <v>0</v>
      </c>
      <c r="W84" s="17">
        <v>0</v>
      </c>
      <c r="X84" s="17">
        <v>0</v>
      </c>
      <c r="Y84" s="12">
        <v>0</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c r="BD84" s="16">
        <v>229351</v>
      </c>
      <c r="BE84" s="17">
        <v>210576</v>
      </c>
      <c r="BF84" s="17">
        <v>0</v>
      </c>
      <c r="BG84" s="17">
        <v>0</v>
      </c>
      <c r="BH84" s="17">
        <v>2298</v>
      </c>
      <c r="BI84" s="12">
        <v>442225</v>
      </c>
    </row>
    <row r="85" spans="1:61" x14ac:dyDescent="0.3">
      <c r="A85" s="4" t="s">
        <v>73</v>
      </c>
      <c r="B85" s="92">
        <v>11988628.571632929</v>
      </c>
      <c r="C85" s="87">
        <v>16246719.152698094</v>
      </c>
      <c r="D85" s="87">
        <v>9131281.4551460221</v>
      </c>
      <c r="E85" s="87">
        <v>0</v>
      </c>
      <c r="F85" s="87">
        <v>593.55479438933651</v>
      </c>
      <c r="G85" s="93">
        <v>37367222.734271429</v>
      </c>
      <c r="H85" s="16">
        <v>0</v>
      </c>
      <c r="I85" s="17">
        <v>2068597.1754595868</v>
      </c>
      <c r="J85" s="17">
        <v>7857571.8936197693</v>
      </c>
      <c r="K85" s="17">
        <v>0</v>
      </c>
      <c r="L85" s="17">
        <v>0</v>
      </c>
      <c r="M85" s="12">
        <v>9926169.0690793563</v>
      </c>
      <c r="N85" s="16">
        <v>0</v>
      </c>
      <c r="O85" s="17">
        <v>0</v>
      </c>
      <c r="P85" s="17">
        <v>0</v>
      </c>
      <c r="Q85" s="17">
        <v>0</v>
      </c>
      <c r="R85" s="17">
        <v>0</v>
      </c>
      <c r="S85" s="12">
        <v>0</v>
      </c>
      <c r="T85" s="16">
        <v>4196213.7275979081</v>
      </c>
      <c r="U85" s="17">
        <v>1517482.2171876442</v>
      </c>
      <c r="V85" s="17">
        <v>0</v>
      </c>
      <c r="W85" s="17">
        <v>0</v>
      </c>
      <c r="X85" s="17">
        <v>593.55479438933651</v>
      </c>
      <c r="Y85" s="12">
        <v>5714289.4995799419</v>
      </c>
      <c r="Z85" s="16">
        <v>0</v>
      </c>
      <c r="AA85" s="17">
        <v>0</v>
      </c>
      <c r="AB85" s="17">
        <v>0</v>
      </c>
      <c r="AC85" s="17">
        <v>0</v>
      </c>
      <c r="AD85" s="17">
        <v>0</v>
      </c>
      <c r="AE85" s="12">
        <v>0</v>
      </c>
      <c r="AF85" s="16">
        <v>0</v>
      </c>
      <c r="AG85" s="17">
        <v>1915747.9746488656</v>
      </c>
      <c r="AH85" s="17">
        <v>1273709.5615262529</v>
      </c>
      <c r="AI85" s="17">
        <v>0</v>
      </c>
      <c r="AJ85" s="17">
        <v>0</v>
      </c>
      <c r="AK85" s="12">
        <v>3189457.5361751188</v>
      </c>
      <c r="AL85" s="16">
        <v>77704.630874512441</v>
      </c>
      <c r="AM85" s="17">
        <v>5429003.8628821354</v>
      </c>
      <c r="AN85" s="17">
        <v>0</v>
      </c>
      <c r="AO85" s="17">
        <v>0</v>
      </c>
      <c r="AP85" s="17">
        <v>0</v>
      </c>
      <c r="AQ85" s="12">
        <v>5506708.4937566482</v>
      </c>
      <c r="AR85" s="16">
        <v>0</v>
      </c>
      <c r="AS85" s="17">
        <v>3690593.2606954472</v>
      </c>
      <c r="AT85" s="17">
        <v>0</v>
      </c>
      <c r="AU85" s="17">
        <v>0</v>
      </c>
      <c r="AV85" s="17">
        <v>0</v>
      </c>
      <c r="AW85" s="12">
        <v>3690593.2606954472</v>
      </c>
      <c r="AX85" s="16">
        <v>3257717.6803562809</v>
      </c>
      <c r="AY85" s="17">
        <v>1568840.4875459364</v>
      </c>
      <c r="AZ85" s="17">
        <v>0</v>
      </c>
      <c r="BA85" s="17">
        <v>0</v>
      </c>
      <c r="BB85" s="17">
        <v>0</v>
      </c>
      <c r="BC85" s="12">
        <v>4826558.1679022172</v>
      </c>
      <c r="BD85" s="16">
        <v>4456992.5328042274</v>
      </c>
      <c r="BE85" s="17">
        <v>56454.174278477934</v>
      </c>
      <c r="BF85" s="17">
        <v>0</v>
      </c>
      <c r="BG85" s="17">
        <v>0</v>
      </c>
      <c r="BH85" s="17">
        <v>0</v>
      </c>
      <c r="BI85" s="12">
        <v>4513446.7070827056</v>
      </c>
    </row>
    <row r="86" spans="1:61" x14ac:dyDescent="0.3">
      <c r="A86" s="4" t="s">
        <v>74</v>
      </c>
      <c r="B86" s="92">
        <v>9708196</v>
      </c>
      <c r="C86" s="87">
        <v>13630189</v>
      </c>
      <c r="D86" s="87">
        <v>7207521</v>
      </c>
      <c r="E86" s="87">
        <v>22393</v>
      </c>
      <c r="F86" s="87">
        <v>4128174</v>
      </c>
      <c r="G86" s="93">
        <v>34696473</v>
      </c>
      <c r="H86" s="16">
        <v>0</v>
      </c>
      <c r="I86" s="17">
        <v>653508</v>
      </c>
      <c r="J86" s="17">
        <v>3332700</v>
      </c>
      <c r="K86" s="17">
        <v>0</v>
      </c>
      <c r="L86" s="17">
        <v>0</v>
      </c>
      <c r="M86" s="12">
        <v>3986208</v>
      </c>
      <c r="N86" s="16">
        <v>0</v>
      </c>
      <c r="O86" s="17">
        <v>318263</v>
      </c>
      <c r="P86" s="17">
        <v>2667500</v>
      </c>
      <c r="Q86" s="17">
        <v>0</v>
      </c>
      <c r="R86" s="17">
        <v>0</v>
      </c>
      <c r="S86" s="12">
        <v>2985763</v>
      </c>
      <c r="T86" s="16">
        <v>392841</v>
      </c>
      <c r="U86" s="17">
        <v>611966</v>
      </c>
      <c r="V86" s="17">
        <v>0</v>
      </c>
      <c r="W86" s="17">
        <v>0</v>
      </c>
      <c r="X86" s="17">
        <v>0</v>
      </c>
      <c r="Y86" s="12">
        <v>1004807</v>
      </c>
      <c r="Z86" s="16">
        <v>3448680</v>
      </c>
      <c r="AA86" s="17">
        <v>3834456</v>
      </c>
      <c r="AB86" s="17">
        <v>0</v>
      </c>
      <c r="AC86" s="17">
        <v>0</v>
      </c>
      <c r="AD86" s="17">
        <v>4128174</v>
      </c>
      <c r="AE86" s="12">
        <v>11411310</v>
      </c>
      <c r="AF86" s="16">
        <v>0</v>
      </c>
      <c r="AG86" s="17">
        <v>0</v>
      </c>
      <c r="AH86" s="17">
        <v>594321</v>
      </c>
      <c r="AI86" s="17">
        <v>22393</v>
      </c>
      <c r="AJ86" s="17">
        <v>0</v>
      </c>
      <c r="AK86" s="12">
        <v>616714</v>
      </c>
      <c r="AL86" s="16">
        <v>0</v>
      </c>
      <c r="AM86" s="17">
        <v>0</v>
      </c>
      <c r="AN86" s="17">
        <v>613000</v>
      </c>
      <c r="AO86" s="17">
        <v>0</v>
      </c>
      <c r="AP86" s="17">
        <v>0</v>
      </c>
      <c r="AQ86" s="12">
        <v>613000</v>
      </c>
      <c r="AR86" s="16">
        <v>0</v>
      </c>
      <c r="AS86" s="17">
        <v>1759550</v>
      </c>
      <c r="AT86" s="17">
        <v>0</v>
      </c>
      <c r="AU86" s="17">
        <v>0</v>
      </c>
      <c r="AV86" s="17">
        <v>0</v>
      </c>
      <c r="AW86" s="12">
        <v>1759550</v>
      </c>
      <c r="AX86" s="16">
        <v>1573377</v>
      </c>
      <c r="AY86" s="17">
        <v>3456709</v>
      </c>
      <c r="AZ86" s="17">
        <v>0</v>
      </c>
      <c r="BA86" s="17">
        <v>0</v>
      </c>
      <c r="BB86" s="17">
        <v>0</v>
      </c>
      <c r="BC86" s="12">
        <v>5030086</v>
      </c>
      <c r="BD86" s="16">
        <v>4293298</v>
      </c>
      <c r="BE86" s="17">
        <v>2995737</v>
      </c>
      <c r="BF86" s="17">
        <v>0</v>
      </c>
      <c r="BG86" s="17">
        <v>0</v>
      </c>
      <c r="BH86" s="17">
        <v>0</v>
      </c>
      <c r="BI86" s="12">
        <v>7289035</v>
      </c>
    </row>
    <row r="87" spans="1:61" x14ac:dyDescent="0.3">
      <c r="A87" s="4" t="s">
        <v>75</v>
      </c>
      <c r="B87" s="92">
        <v>4433226.4400000013</v>
      </c>
      <c r="C87" s="87">
        <v>5513071.79</v>
      </c>
      <c r="D87" s="87">
        <v>7753128.8499999996</v>
      </c>
      <c r="E87" s="87">
        <v>0</v>
      </c>
      <c r="F87" s="87">
        <v>71593.600000000006</v>
      </c>
      <c r="G87" s="93">
        <v>17771020.680000003</v>
      </c>
      <c r="H87" s="16">
        <v>0</v>
      </c>
      <c r="I87" s="17">
        <v>1272277.79</v>
      </c>
      <c r="J87" s="17">
        <v>4329717.6399999997</v>
      </c>
      <c r="K87" s="17">
        <v>0</v>
      </c>
      <c r="L87" s="17">
        <v>0</v>
      </c>
      <c r="M87" s="12">
        <v>5601995.4299999997</v>
      </c>
      <c r="N87" s="16">
        <v>0</v>
      </c>
      <c r="O87" s="17">
        <v>81467.33</v>
      </c>
      <c r="P87" s="17">
        <v>1965404.63</v>
      </c>
      <c r="Q87" s="17">
        <v>0</v>
      </c>
      <c r="R87" s="17">
        <v>0</v>
      </c>
      <c r="S87" s="12">
        <v>2046871.96</v>
      </c>
      <c r="T87" s="16">
        <v>5566.06</v>
      </c>
      <c r="U87" s="17">
        <v>1003368.0299999999</v>
      </c>
      <c r="V87" s="17">
        <v>0</v>
      </c>
      <c r="W87" s="17">
        <v>0</v>
      </c>
      <c r="X87" s="17">
        <v>0</v>
      </c>
      <c r="Y87" s="12">
        <v>1008934.09</v>
      </c>
      <c r="Z87" s="16">
        <v>0</v>
      </c>
      <c r="AA87" s="17">
        <v>106.38</v>
      </c>
      <c r="AB87" s="17">
        <v>0</v>
      </c>
      <c r="AC87" s="17">
        <v>0</v>
      </c>
      <c r="AD87" s="17">
        <v>71593.600000000006</v>
      </c>
      <c r="AE87" s="12">
        <v>71699.98000000001</v>
      </c>
      <c r="AF87" s="16">
        <v>0</v>
      </c>
      <c r="AG87" s="17">
        <v>0</v>
      </c>
      <c r="AH87" s="17">
        <v>473948.31</v>
      </c>
      <c r="AI87" s="17">
        <v>0</v>
      </c>
      <c r="AJ87" s="17">
        <v>0</v>
      </c>
      <c r="AK87" s="12">
        <v>473948.31</v>
      </c>
      <c r="AL87" s="16">
        <v>77885.819999999992</v>
      </c>
      <c r="AM87" s="17">
        <v>453661.54</v>
      </c>
      <c r="AN87" s="17">
        <v>851065.66</v>
      </c>
      <c r="AO87" s="17">
        <v>0</v>
      </c>
      <c r="AP87" s="17">
        <v>0</v>
      </c>
      <c r="AQ87" s="12">
        <v>1382613.02</v>
      </c>
      <c r="AR87" s="16">
        <v>0</v>
      </c>
      <c r="AS87" s="17">
        <v>1047022.25</v>
      </c>
      <c r="AT87" s="17">
        <v>0</v>
      </c>
      <c r="AU87" s="17">
        <v>0</v>
      </c>
      <c r="AV87" s="17">
        <v>0</v>
      </c>
      <c r="AW87" s="12">
        <v>1047022.25</v>
      </c>
      <c r="AX87" s="16">
        <v>0</v>
      </c>
      <c r="AY87" s="17">
        <v>61748.81</v>
      </c>
      <c r="AZ87" s="17">
        <v>0</v>
      </c>
      <c r="BA87" s="17">
        <v>0</v>
      </c>
      <c r="BB87" s="17">
        <v>0</v>
      </c>
      <c r="BC87" s="12">
        <v>61748.81</v>
      </c>
      <c r="BD87" s="16">
        <v>4349774.5600000015</v>
      </c>
      <c r="BE87" s="17">
        <v>1593419.66</v>
      </c>
      <c r="BF87" s="17">
        <v>132992.60999999999</v>
      </c>
      <c r="BG87" s="17">
        <v>0</v>
      </c>
      <c r="BH87" s="17">
        <v>0</v>
      </c>
      <c r="BI87" s="12">
        <v>6076186.8300000019</v>
      </c>
    </row>
    <row r="88" spans="1:61" x14ac:dyDescent="0.3">
      <c r="A88" s="4" t="s">
        <v>76</v>
      </c>
      <c r="B88" s="92">
        <v>934517.92999999993</v>
      </c>
      <c r="C88" s="87">
        <v>483775.60999999993</v>
      </c>
      <c r="D88" s="87">
        <v>0</v>
      </c>
      <c r="E88" s="87">
        <v>0</v>
      </c>
      <c r="F88" s="87">
        <v>1050</v>
      </c>
      <c r="G88" s="93">
        <v>1419343.54</v>
      </c>
      <c r="H88" s="16">
        <v>0</v>
      </c>
      <c r="I88" s="17">
        <v>0</v>
      </c>
      <c r="J88" s="17">
        <v>0</v>
      </c>
      <c r="K88" s="17">
        <v>0</v>
      </c>
      <c r="L88" s="17">
        <v>0</v>
      </c>
      <c r="M88" s="12">
        <v>0</v>
      </c>
      <c r="N88" s="16">
        <v>0</v>
      </c>
      <c r="O88" s="17">
        <v>0</v>
      </c>
      <c r="P88" s="17">
        <v>0</v>
      </c>
      <c r="Q88" s="17">
        <v>0</v>
      </c>
      <c r="R88" s="17">
        <v>0</v>
      </c>
      <c r="S88" s="12">
        <v>0</v>
      </c>
      <c r="T88" s="16">
        <v>0</v>
      </c>
      <c r="U88" s="17">
        <v>58030.94</v>
      </c>
      <c r="V88" s="17">
        <v>0</v>
      </c>
      <c r="W88" s="17">
        <v>0</v>
      </c>
      <c r="X88" s="17">
        <v>250</v>
      </c>
      <c r="Y88" s="12">
        <v>58280.94</v>
      </c>
      <c r="Z88" s="16">
        <v>0</v>
      </c>
      <c r="AA88" s="17">
        <v>0</v>
      </c>
      <c r="AB88" s="17">
        <v>0</v>
      </c>
      <c r="AC88" s="17">
        <v>0</v>
      </c>
      <c r="AD88" s="17">
        <v>0</v>
      </c>
      <c r="AE88" s="12">
        <v>0</v>
      </c>
      <c r="AF88" s="16">
        <v>0</v>
      </c>
      <c r="AG88" s="17">
        <v>0</v>
      </c>
      <c r="AH88" s="17">
        <v>0</v>
      </c>
      <c r="AI88" s="17">
        <v>0</v>
      </c>
      <c r="AJ88" s="17">
        <v>0</v>
      </c>
      <c r="AK88" s="12">
        <v>0</v>
      </c>
      <c r="AL88" s="16">
        <v>301879.45</v>
      </c>
      <c r="AM88" s="17">
        <v>265469.90999999997</v>
      </c>
      <c r="AN88" s="17">
        <v>0</v>
      </c>
      <c r="AO88" s="17">
        <v>0</v>
      </c>
      <c r="AP88" s="17">
        <v>800</v>
      </c>
      <c r="AQ88" s="12">
        <v>568149.36</v>
      </c>
      <c r="AR88" s="16">
        <v>0</v>
      </c>
      <c r="AS88" s="17">
        <v>49542.05</v>
      </c>
      <c r="AT88" s="17">
        <v>0</v>
      </c>
      <c r="AU88" s="17">
        <v>0</v>
      </c>
      <c r="AV88" s="17">
        <v>0</v>
      </c>
      <c r="AW88" s="12">
        <v>49542.05</v>
      </c>
      <c r="AX88" s="16">
        <v>268488.06</v>
      </c>
      <c r="AY88" s="17">
        <v>91429.15</v>
      </c>
      <c r="AZ88" s="17">
        <v>0</v>
      </c>
      <c r="BA88" s="17">
        <v>0</v>
      </c>
      <c r="BB88" s="17">
        <v>0</v>
      </c>
      <c r="BC88" s="12">
        <v>359917.20999999996</v>
      </c>
      <c r="BD88" s="16">
        <v>364150.42</v>
      </c>
      <c r="BE88" s="17">
        <v>19303.560000000001</v>
      </c>
      <c r="BF88" s="17">
        <v>0</v>
      </c>
      <c r="BG88" s="17">
        <v>0</v>
      </c>
      <c r="BH88" s="17">
        <v>0</v>
      </c>
      <c r="BI88" s="12">
        <v>383453.98</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257494968.92296821</v>
      </c>
      <c r="C90" s="32">
        <f t="shared" si="0"/>
        <v>329790614.26537734</v>
      </c>
      <c r="D90" s="32">
        <f t="shared" si="0"/>
        <v>224715097.12167194</v>
      </c>
      <c r="E90" s="32">
        <f t="shared" si="0"/>
        <v>91871.290000000008</v>
      </c>
      <c r="F90" s="32">
        <f t="shared" si="0"/>
        <v>50724661.372639537</v>
      </c>
      <c r="G90" s="33">
        <f t="shared" si="0"/>
        <v>862817212.97265685</v>
      </c>
      <c r="H90" s="31">
        <f t="shared" si="0"/>
        <v>10776459.342945803</v>
      </c>
      <c r="I90" s="32">
        <f t="shared" si="0"/>
        <v>31442282.11841413</v>
      </c>
      <c r="J90" s="32">
        <f t="shared" si="0"/>
        <v>118605290.69390669</v>
      </c>
      <c r="K90" s="32">
        <f t="shared" si="0"/>
        <v>5269</v>
      </c>
      <c r="L90" s="32">
        <f t="shared" si="0"/>
        <v>432200.07606816629</v>
      </c>
      <c r="M90" s="33">
        <f t="shared" si="0"/>
        <v>161261501.23133484</v>
      </c>
      <c r="N90" s="31">
        <f t="shared" si="0"/>
        <v>3063332.9905258622</v>
      </c>
      <c r="O90" s="32">
        <f t="shared" si="0"/>
        <v>8717093.7078887764</v>
      </c>
      <c r="P90" s="32">
        <f t="shared" si="0"/>
        <v>49746308.470625877</v>
      </c>
      <c r="Q90" s="32">
        <f t="shared" si="0"/>
        <v>108</v>
      </c>
      <c r="R90" s="32">
        <f t="shared" si="0"/>
        <v>129969.38480187504</v>
      </c>
      <c r="S90" s="33">
        <f t="shared" si="0"/>
        <v>61656812.553842381</v>
      </c>
      <c r="T90" s="31">
        <f t="shared" ref="T90:AQ90" si="1">SUM(T9:T89)</f>
        <v>37064929.005943447</v>
      </c>
      <c r="U90" s="32">
        <f t="shared" si="1"/>
        <v>28462304.204914439</v>
      </c>
      <c r="V90" s="32">
        <f t="shared" si="1"/>
        <v>18695318.454112828</v>
      </c>
      <c r="W90" s="32">
        <f t="shared" si="1"/>
        <v>6352</v>
      </c>
      <c r="X90" s="32">
        <f t="shared" si="1"/>
        <v>903205.1858471852</v>
      </c>
      <c r="Y90" s="33">
        <f t="shared" si="1"/>
        <v>85132108.850817919</v>
      </c>
      <c r="Z90" s="31">
        <f t="shared" si="1"/>
        <v>31132806.197425041</v>
      </c>
      <c r="AA90" s="32">
        <f t="shared" si="1"/>
        <v>32489561.034991488</v>
      </c>
      <c r="AB90" s="32">
        <f t="shared" si="1"/>
        <v>838102.85</v>
      </c>
      <c r="AC90" s="32">
        <f t="shared" si="1"/>
        <v>7356</v>
      </c>
      <c r="AD90" s="32">
        <f t="shared" si="1"/>
        <v>20281669.940838926</v>
      </c>
      <c r="AE90" s="33">
        <f t="shared" si="1"/>
        <v>84749496.023255467</v>
      </c>
      <c r="AF90" s="31">
        <f t="shared" si="1"/>
        <v>8314102.6029681358</v>
      </c>
      <c r="AG90" s="32">
        <f t="shared" si="1"/>
        <v>24973391.644041952</v>
      </c>
      <c r="AH90" s="32">
        <f t="shared" si="1"/>
        <v>21088305.099629156</v>
      </c>
      <c r="AI90" s="32">
        <f t="shared" si="1"/>
        <v>36730.020000000004</v>
      </c>
      <c r="AJ90" s="32">
        <f t="shared" si="1"/>
        <v>11313933.060502773</v>
      </c>
      <c r="AK90" s="33">
        <f t="shared" si="1"/>
        <v>65726462.427142009</v>
      </c>
      <c r="AL90" s="31">
        <f t="shared" si="1"/>
        <v>24400627.848191138</v>
      </c>
      <c r="AM90" s="32">
        <f t="shared" si="1"/>
        <v>61328031.319128737</v>
      </c>
      <c r="AN90" s="32">
        <f t="shared" si="1"/>
        <v>5870168.8852778338</v>
      </c>
      <c r="AO90" s="32">
        <f t="shared" si="1"/>
        <v>51</v>
      </c>
      <c r="AP90" s="32">
        <f t="shared" si="1"/>
        <v>6430901.711113221</v>
      </c>
      <c r="AQ90" s="33">
        <f t="shared" si="1"/>
        <v>98029780.763710946</v>
      </c>
      <c r="AR90" s="31">
        <f t="shared" ref="AR90:BI90" si="2">SUM(AR9:AR89)</f>
        <v>2553271.9262076556</v>
      </c>
      <c r="AS90" s="32">
        <f t="shared" si="2"/>
        <v>59983856.853841752</v>
      </c>
      <c r="AT90" s="32">
        <f t="shared" si="2"/>
        <v>2786198.756799994</v>
      </c>
      <c r="AU90" s="32">
        <f t="shared" si="2"/>
        <v>0</v>
      </c>
      <c r="AV90" s="32">
        <f t="shared" si="2"/>
        <v>1444107.1939065133</v>
      </c>
      <c r="AW90" s="33">
        <f t="shared" si="2"/>
        <v>66767434.73075591</v>
      </c>
      <c r="AX90" s="31">
        <f t="shared" si="2"/>
        <v>50037298.082117245</v>
      </c>
      <c r="AY90" s="32">
        <f t="shared" si="2"/>
        <v>49438746.602708109</v>
      </c>
      <c r="AZ90" s="32">
        <f t="shared" si="2"/>
        <v>2030280.8429049328</v>
      </c>
      <c r="BA90" s="32">
        <f t="shared" si="2"/>
        <v>32342.27</v>
      </c>
      <c r="BB90" s="32">
        <f t="shared" si="2"/>
        <v>6620799.2629421204</v>
      </c>
      <c r="BC90" s="33">
        <f t="shared" si="2"/>
        <v>108159467.0606724</v>
      </c>
      <c r="BD90" s="31">
        <f t="shared" si="2"/>
        <v>90152140.926643893</v>
      </c>
      <c r="BE90" s="32">
        <f t="shared" si="2"/>
        <v>32955346.779447969</v>
      </c>
      <c r="BF90" s="32">
        <f t="shared" si="2"/>
        <v>5055123.0684146481</v>
      </c>
      <c r="BG90" s="32">
        <f t="shared" si="2"/>
        <v>3663</v>
      </c>
      <c r="BH90" s="32">
        <f t="shared" si="2"/>
        <v>3167875.5566187734</v>
      </c>
      <c r="BI90" s="33">
        <f t="shared" si="2"/>
        <v>131334149.3311253</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5" width="12.81640625" style="9"/>
    <col min="56" max="16384" width="12.81640625" style="6"/>
  </cols>
  <sheetData>
    <row r="1" spans="1:5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3">
      <c r="A3" s="28" t="str">
        <f>'Total Exp'!A3</f>
        <v>2022-23</v>
      </c>
    </row>
    <row r="4" spans="1:55" ht="15.5" x14ac:dyDescent="0.35">
      <c r="A4" s="82" t="s">
        <v>127</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284</v>
      </c>
    </row>
    <row r="5" spans="1:55" s="60" customFormat="1" ht="13" x14ac:dyDescent="0.3">
      <c r="A5" s="49"/>
      <c r="B5" s="65" t="s">
        <v>211</v>
      </c>
      <c r="C5" s="62"/>
      <c r="D5" s="62"/>
      <c r="E5" s="62"/>
      <c r="F5" s="62"/>
      <c r="G5" s="63"/>
      <c r="H5" s="64" t="s">
        <v>197</v>
      </c>
      <c r="I5" s="65"/>
      <c r="J5" s="65"/>
      <c r="K5" s="65"/>
      <c r="L5" s="65"/>
      <c r="M5" s="66"/>
      <c r="N5" s="65" t="s">
        <v>198</v>
      </c>
      <c r="O5" s="65"/>
      <c r="P5" s="65"/>
      <c r="Q5" s="65"/>
      <c r="R5" s="65"/>
      <c r="S5" s="66"/>
      <c r="T5" s="65" t="s">
        <v>199</v>
      </c>
      <c r="U5" s="65"/>
      <c r="V5" s="65"/>
      <c r="W5" s="65"/>
      <c r="X5" s="65"/>
      <c r="Y5" s="66"/>
      <c r="Z5" s="64" t="s">
        <v>203</v>
      </c>
      <c r="AA5" s="65"/>
      <c r="AB5" s="65"/>
      <c r="AC5" s="65"/>
      <c r="AD5" s="65"/>
      <c r="AE5" s="66"/>
      <c r="AF5" s="65" t="s">
        <v>204</v>
      </c>
      <c r="AG5" s="65"/>
      <c r="AH5" s="65"/>
      <c r="AI5" s="65"/>
      <c r="AJ5" s="65"/>
      <c r="AK5" s="66"/>
      <c r="AL5" s="65" t="s">
        <v>205</v>
      </c>
      <c r="AM5" s="65"/>
      <c r="AN5" s="65"/>
      <c r="AO5" s="65"/>
      <c r="AP5" s="65"/>
      <c r="AQ5" s="66"/>
      <c r="AR5" s="64" t="s">
        <v>209</v>
      </c>
      <c r="AS5" s="65"/>
      <c r="AT5" s="65"/>
      <c r="AU5" s="65"/>
      <c r="AV5" s="65"/>
      <c r="AW5" s="66"/>
      <c r="AX5" s="65" t="s">
        <v>210</v>
      </c>
      <c r="AY5" s="65"/>
      <c r="AZ5" s="65"/>
      <c r="BA5" s="65"/>
      <c r="BB5" s="65"/>
      <c r="BC5" s="66"/>
    </row>
    <row r="6" spans="1:55" s="60" customFormat="1" ht="13" x14ac:dyDescent="0.3">
      <c r="A6" s="49"/>
      <c r="B6" s="50" t="str">
        <f>$A$4&amp;" Total"</f>
        <v>Environment Total</v>
      </c>
      <c r="C6" s="51"/>
      <c r="D6" s="51"/>
      <c r="E6" s="51"/>
      <c r="F6" s="51"/>
      <c r="G6" s="52"/>
      <c r="H6" s="50" t="s">
        <v>200</v>
      </c>
      <c r="I6" s="51"/>
      <c r="J6" s="51"/>
      <c r="K6" s="51"/>
      <c r="L6" s="51"/>
      <c r="M6" s="52"/>
      <c r="N6" s="51" t="s">
        <v>201</v>
      </c>
      <c r="O6" s="51"/>
      <c r="P6" s="51"/>
      <c r="Q6" s="51"/>
      <c r="R6" s="51"/>
      <c r="S6" s="52"/>
      <c r="T6" s="51" t="s">
        <v>202</v>
      </c>
      <c r="U6" s="51"/>
      <c r="V6" s="51"/>
      <c r="W6" s="51"/>
      <c r="X6" s="51"/>
      <c r="Y6" s="52"/>
      <c r="Z6" s="50" t="s">
        <v>206</v>
      </c>
      <c r="AA6" s="51"/>
      <c r="AB6" s="51"/>
      <c r="AC6" s="51"/>
      <c r="AD6" s="51"/>
      <c r="AE6" s="52"/>
      <c r="AF6" s="51" t="s">
        <v>207</v>
      </c>
      <c r="AG6" s="51"/>
      <c r="AH6" s="51"/>
      <c r="AI6" s="51"/>
      <c r="AJ6" s="51"/>
      <c r="AK6" s="52"/>
      <c r="AL6" s="51" t="s">
        <v>208</v>
      </c>
      <c r="AM6" s="51"/>
      <c r="AN6" s="51"/>
      <c r="AO6" s="51"/>
      <c r="AP6" s="51"/>
      <c r="AQ6" s="52"/>
      <c r="AR6" s="50" t="s">
        <v>212</v>
      </c>
      <c r="AS6" s="51"/>
      <c r="AT6" s="51"/>
      <c r="AU6" s="51"/>
      <c r="AV6" s="51"/>
      <c r="AW6" s="52"/>
      <c r="AX6" s="55" t="s">
        <v>140</v>
      </c>
      <c r="AY6" s="51"/>
      <c r="AZ6" s="51"/>
      <c r="BA6" s="51"/>
      <c r="BB6" s="51"/>
      <c r="BC6" s="52"/>
    </row>
    <row r="7" spans="1:55"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row>
    <row r="8" spans="1:55"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row>
    <row r="9" spans="1:55"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3">
      <c r="A10" s="4" t="s">
        <v>0</v>
      </c>
      <c r="B10" s="92">
        <v>122337.79506066593</v>
      </c>
      <c r="C10" s="87">
        <v>950953.77999999991</v>
      </c>
      <c r="D10" s="87">
        <v>132729.84</v>
      </c>
      <c r="E10" s="87">
        <v>0</v>
      </c>
      <c r="F10" s="87">
        <v>0</v>
      </c>
      <c r="G10" s="93">
        <v>1206021.4150606662</v>
      </c>
      <c r="H10" s="16">
        <v>122337.79506066593</v>
      </c>
      <c r="I10" s="17">
        <v>719997.59000000008</v>
      </c>
      <c r="J10" s="17">
        <v>0</v>
      </c>
      <c r="K10" s="17">
        <v>0</v>
      </c>
      <c r="L10" s="17">
        <v>0</v>
      </c>
      <c r="M10" s="12">
        <v>842335.38506066601</v>
      </c>
      <c r="N10" s="16">
        <v>0</v>
      </c>
      <c r="O10" s="17">
        <v>67391.44</v>
      </c>
      <c r="P10" s="17">
        <v>0</v>
      </c>
      <c r="Q10" s="17">
        <v>0</v>
      </c>
      <c r="R10" s="17">
        <v>0</v>
      </c>
      <c r="S10" s="12">
        <v>67391.44</v>
      </c>
      <c r="T10" s="16">
        <v>0</v>
      </c>
      <c r="U10" s="17">
        <v>152622.23000000001</v>
      </c>
      <c r="V10" s="17">
        <v>132729.84</v>
      </c>
      <c r="W10" s="17">
        <v>0</v>
      </c>
      <c r="X10" s="17">
        <v>0</v>
      </c>
      <c r="Y10" s="12">
        <v>285352.07</v>
      </c>
      <c r="Z10" s="16">
        <v>0</v>
      </c>
      <c r="AA10" s="17">
        <v>0</v>
      </c>
      <c r="AB10" s="17">
        <v>0</v>
      </c>
      <c r="AC10" s="17">
        <v>0</v>
      </c>
      <c r="AD10" s="17">
        <v>0</v>
      </c>
      <c r="AE10" s="12">
        <v>0</v>
      </c>
      <c r="AF10" s="16">
        <v>0</v>
      </c>
      <c r="AG10" s="17">
        <v>1936.82</v>
      </c>
      <c r="AH10" s="17">
        <v>0</v>
      </c>
      <c r="AI10" s="17">
        <v>0</v>
      </c>
      <c r="AJ10" s="17">
        <v>0</v>
      </c>
      <c r="AK10" s="12">
        <v>1936.82</v>
      </c>
      <c r="AL10" s="16">
        <v>0</v>
      </c>
      <c r="AM10" s="17">
        <v>0</v>
      </c>
      <c r="AN10" s="17">
        <v>0</v>
      </c>
      <c r="AO10" s="17">
        <v>0</v>
      </c>
      <c r="AP10" s="17">
        <v>0</v>
      </c>
      <c r="AQ10" s="12">
        <v>0</v>
      </c>
      <c r="AR10" s="16">
        <v>0</v>
      </c>
      <c r="AS10" s="17">
        <v>0</v>
      </c>
      <c r="AT10" s="17">
        <v>0</v>
      </c>
      <c r="AU10" s="17">
        <v>0</v>
      </c>
      <c r="AV10" s="17">
        <v>0</v>
      </c>
      <c r="AW10" s="12">
        <v>0</v>
      </c>
      <c r="AX10" s="16">
        <v>0</v>
      </c>
      <c r="AY10" s="17">
        <v>9005.7000000000007</v>
      </c>
      <c r="AZ10" s="17">
        <v>0</v>
      </c>
      <c r="BA10" s="17">
        <v>0</v>
      </c>
      <c r="BB10" s="17">
        <v>0</v>
      </c>
      <c r="BC10" s="12">
        <v>9005.7000000000007</v>
      </c>
    </row>
    <row r="11" spans="1:55" x14ac:dyDescent="0.3">
      <c r="A11" s="4" t="s">
        <v>1</v>
      </c>
      <c r="B11" s="92">
        <v>201576</v>
      </c>
      <c r="C11" s="87">
        <v>203259</v>
      </c>
      <c r="D11" s="87">
        <v>165214</v>
      </c>
      <c r="E11" s="87">
        <v>0</v>
      </c>
      <c r="F11" s="87">
        <v>0</v>
      </c>
      <c r="G11" s="93">
        <v>570049</v>
      </c>
      <c r="H11" s="16">
        <v>100350</v>
      </c>
      <c r="I11" s="17">
        <v>170891</v>
      </c>
      <c r="J11" s="17">
        <v>0</v>
      </c>
      <c r="K11" s="17">
        <v>0</v>
      </c>
      <c r="L11" s="17">
        <v>0</v>
      </c>
      <c r="M11" s="12">
        <v>271241</v>
      </c>
      <c r="N11" s="16">
        <v>8995</v>
      </c>
      <c r="O11" s="17">
        <v>13677</v>
      </c>
      <c r="P11" s="17">
        <v>0</v>
      </c>
      <c r="Q11" s="17">
        <v>0</v>
      </c>
      <c r="R11" s="17">
        <v>0</v>
      </c>
      <c r="S11" s="12">
        <v>22672</v>
      </c>
      <c r="T11" s="16">
        <v>45592</v>
      </c>
      <c r="U11" s="17">
        <v>17773</v>
      </c>
      <c r="V11" s="17">
        <v>165214</v>
      </c>
      <c r="W11" s="17">
        <v>0</v>
      </c>
      <c r="X11" s="17">
        <v>0</v>
      </c>
      <c r="Y11" s="12">
        <v>228579</v>
      </c>
      <c r="Z11" s="16">
        <v>6017</v>
      </c>
      <c r="AA11" s="17">
        <v>144</v>
      </c>
      <c r="AB11" s="17">
        <v>0</v>
      </c>
      <c r="AC11" s="17">
        <v>0</v>
      </c>
      <c r="AD11" s="17">
        <v>0</v>
      </c>
      <c r="AE11" s="12">
        <v>6161</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40622</v>
      </c>
      <c r="AY11" s="17">
        <v>774</v>
      </c>
      <c r="AZ11" s="17">
        <v>0</v>
      </c>
      <c r="BA11" s="17">
        <v>0</v>
      </c>
      <c r="BB11" s="17">
        <v>0</v>
      </c>
      <c r="BC11" s="12">
        <v>41396</v>
      </c>
    </row>
    <row r="12" spans="1:55" x14ac:dyDescent="0.3">
      <c r="A12" s="4" t="s">
        <v>2</v>
      </c>
      <c r="B12" s="92">
        <v>1832654.8800000001</v>
      </c>
      <c r="C12" s="87">
        <v>4151198.1799999997</v>
      </c>
      <c r="D12" s="87">
        <v>4338545.09</v>
      </c>
      <c r="E12" s="87">
        <v>0</v>
      </c>
      <c r="F12" s="87">
        <v>203559.55</v>
      </c>
      <c r="G12" s="93">
        <v>10525957.699999999</v>
      </c>
      <c r="H12" s="16">
        <v>338277.64999999997</v>
      </c>
      <c r="I12" s="17">
        <v>155635.53</v>
      </c>
      <c r="J12" s="17">
        <v>0</v>
      </c>
      <c r="K12" s="17">
        <v>0</v>
      </c>
      <c r="L12" s="17">
        <v>8872.81</v>
      </c>
      <c r="M12" s="12">
        <v>502785.98999999993</v>
      </c>
      <c r="N12" s="16">
        <v>8170.4699999999939</v>
      </c>
      <c r="O12" s="17">
        <v>70224.14</v>
      </c>
      <c r="P12" s="17">
        <v>0</v>
      </c>
      <c r="Q12" s="17">
        <v>0</v>
      </c>
      <c r="R12" s="17">
        <v>92416.339999999982</v>
      </c>
      <c r="S12" s="12">
        <v>170810.94999999995</v>
      </c>
      <c r="T12" s="16">
        <v>129765.04000000001</v>
      </c>
      <c r="U12" s="17">
        <v>655402.67000000016</v>
      </c>
      <c r="V12" s="17">
        <v>4338545.09</v>
      </c>
      <c r="W12" s="17">
        <v>0</v>
      </c>
      <c r="X12" s="17">
        <v>869.1</v>
      </c>
      <c r="Y12" s="12">
        <v>5124581.8999999994</v>
      </c>
      <c r="Z12" s="16">
        <v>703538.86</v>
      </c>
      <c r="AA12" s="17">
        <v>2931453.46</v>
      </c>
      <c r="AB12" s="17">
        <v>0</v>
      </c>
      <c r="AC12" s="17">
        <v>0</v>
      </c>
      <c r="AD12" s="17">
        <v>26038.880000000005</v>
      </c>
      <c r="AE12" s="12">
        <v>3661031.1999999997</v>
      </c>
      <c r="AF12" s="16">
        <v>0</v>
      </c>
      <c r="AG12" s="17">
        <v>0</v>
      </c>
      <c r="AH12" s="17">
        <v>0</v>
      </c>
      <c r="AI12" s="17">
        <v>0</v>
      </c>
      <c r="AJ12" s="17">
        <v>0</v>
      </c>
      <c r="AK12" s="12">
        <v>0</v>
      </c>
      <c r="AL12" s="16">
        <v>0</v>
      </c>
      <c r="AM12" s="17">
        <v>74328.5</v>
      </c>
      <c r="AN12" s="17">
        <v>0</v>
      </c>
      <c r="AO12" s="17">
        <v>0</v>
      </c>
      <c r="AP12" s="17">
        <v>0</v>
      </c>
      <c r="AQ12" s="12">
        <v>74328.5</v>
      </c>
      <c r="AR12" s="16">
        <v>0</v>
      </c>
      <c r="AS12" s="17">
        <v>0</v>
      </c>
      <c r="AT12" s="17">
        <v>0</v>
      </c>
      <c r="AU12" s="17">
        <v>0</v>
      </c>
      <c r="AV12" s="17">
        <v>0</v>
      </c>
      <c r="AW12" s="12">
        <v>0</v>
      </c>
      <c r="AX12" s="16">
        <v>652902.8600000001</v>
      </c>
      <c r="AY12" s="17">
        <v>264153.88</v>
      </c>
      <c r="AZ12" s="17">
        <v>0</v>
      </c>
      <c r="BA12" s="17">
        <v>0</v>
      </c>
      <c r="BB12" s="17">
        <v>75362.42</v>
      </c>
      <c r="BC12" s="12">
        <v>992419.16000000015</v>
      </c>
    </row>
    <row r="13" spans="1:55" x14ac:dyDescent="0.3">
      <c r="A13" s="4" t="s">
        <v>3</v>
      </c>
      <c r="B13" s="92">
        <v>2596000</v>
      </c>
      <c r="C13" s="87">
        <v>1589000</v>
      </c>
      <c r="D13" s="87">
        <v>3001000</v>
      </c>
      <c r="E13" s="87">
        <v>0</v>
      </c>
      <c r="F13" s="87">
        <v>347000</v>
      </c>
      <c r="G13" s="93">
        <v>7533000</v>
      </c>
      <c r="H13" s="16">
        <v>951000</v>
      </c>
      <c r="I13" s="17">
        <v>669000</v>
      </c>
      <c r="J13" s="17">
        <v>18000</v>
      </c>
      <c r="K13" s="17">
        <v>0</v>
      </c>
      <c r="L13" s="17">
        <v>340000</v>
      </c>
      <c r="M13" s="12">
        <v>1978000</v>
      </c>
      <c r="N13" s="16">
        <v>0</v>
      </c>
      <c r="O13" s="17">
        <v>63000</v>
      </c>
      <c r="P13" s="17">
        <v>0</v>
      </c>
      <c r="Q13" s="17">
        <v>0</v>
      </c>
      <c r="R13" s="17">
        <v>0</v>
      </c>
      <c r="S13" s="12">
        <v>63000</v>
      </c>
      <c r="T13" s="16">
        <v>1428000</v>
      </c>
      <c r="U13" s="17">
        <v>691000</v>
      </c>
      <c r="V13" s="17">
        <v>2891000</v>
      </c>
      <c r="W13" s="17">
        <v>0</v>
      </c>
      <c r="X13" s="17">
        <v>7000</v>
      </c>
      <c r="Y13" s="12">
        <v>5017000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217000</v>
      </c>
      <c r="AY13" s="17">
        <v>166000</v>
      </c>
      <c r="AZ13" s="17">
        <v>92000</v>
      </c>
      <c r="BA13" s="17">
        <v>0</v>
      </c>
      <c r="BB13" s="17">
        <v>0</v>
      </c>
      <c r="BC13" s="12">
        <v>475000</v>
      </c>
    </row>
    <row r="14" spans="1:55" x14ac:dyDescent="0.3">
      <c r="A14" s="4" t="s">
        <v>4</v>
      </c>
      <c r="B14" s="92">
        <v>1503206.4100000001</v>
      </c>
      <c r="C14" s="87">
        <v>1808627.1799999997</v>
      </c>
      <c r="D14" s="87">
        <v>1424365.4395664542</v>
      </c>
      <c r="E14" s="87">
        <v>0</v>
      </c>
      <c r="F14" s="87">
        <v>795261.11</v>
      </c>
      <c r="G14" s="93">
        <v>5531460.1395664541</v>
      </c>
      <c r="H14" s="16">
        <v>590821.79</v>
      </c>
      <c r="I14" s="17">
        <v>1054869.1599999999</v>
      </c>
      <c r="J14" s="17">
        <v>0</v>
      </c>
      <c r="K14" s="17">
        <v>0</v>
      </c>
      <c r="L14" s="17">
        <v>173113.49</v>
      </c>
      <c r="M14" s="12">
        <v>1818804.44</v>
      </c>
      <c r="N14" s="16">
        <v>18754.73</v>
      </c>
      <c r="O14" s="17">
        <v>42978.7</v>
      </c>
      <c r="P14" s="17">
        <v>0</v>
      </c>
      <c r="Q14" s="17">
        <v>0</v>
      </c>
      <c r="R14" s="17">
        <v>0</v>
      </c>
      <c r="S14" s="12">
        <v>61733.429999999993</v>
      </c>
      <c r="T14" s="16">
        <v>567800.07999999996</v>
      </c>
      <c r="U14" s="17">
        <v>411451.16</v>
      </c>
      <c r="V14" s="17">
        <v>0</v>
      </c>
      <c r="W14" s="17">
        <v>0</v>
      </c>
      <c r="X14" s="17">
        <v>0</v>
      </c>
      <c r="Y14" s="12">
        <v>979251.24</v>
      </c>
      <c r="Z14" s="16">
        <v>127911.19</v>
      </c>
      <c r="AA14" s="17">
        <v>262608.52</v>
      </c>
      <c r="AB14" s="17">
        <v>0</v>
      </c>
      <c r="AC14" s="17">
        <v>0</v>
      </c>
      <c r="AD14" s="17">
        <v>622147.62</v>
      </c>
      <c r="AE14" s="12">
        <v>1012667.3300000001</v>
      </c>
      <c r="AF14" s="16">
        <v>0</v>
      </c>
      <c r="AG14" s="17">
        <v>0</v>
      </c>
      <c r="AH14" s="17">
        <v>0</v>
      </c>
      <c r="AI14" s="17">
        <v>0</v>
      </c>
      <c r="AJ14" s="17">
        <v>0</v>
      </c>
      <c r="AK14" s="12">
        <v>0</v>
      </c>
      <c r="AL14" s="16" t="s">
        <v>328</v>
      </c>
      <c r="AM14" s="17" t="s">
        <v>328</v>
      </c>
      <c r="AN14" s="17" t="s">
        <v>328</v>
      </c>
      <c r="AO14" s="17" t="s">
        <v>328</v>
      </c>
      <c r="AP14" s="17" t="s">
        <v>328</v>
      </c>
      <c r="AQ14" s="12">
        <v>0</v>
      </c>
      <c r="AR14" s="16" t="s">
        <v>328</v>
      </c>
      <c r="AS14" s="17" t="s">
        <v>328</v>
      </c>
      <c r="AT14" s="17" t="s">
        <v>328</v>
      </c>
      <c r="AU14" s="17" t="s">
        <v>328</v>
      </c>
      <c r="AV14" s="17" t="s">
        <v>328</v>
      </c>
      <c r="AW14" s="12">
        <v>0</v>
      </c>
      <c r="AX14" s="16">
        <v>197918.62</v>
      </c>
      <c r="AY14" s="17">
        <v>36719.64</v>
      </c>
      <c r="AZ14" s="17">
        <v>1424365.4395664542</v>
      </c>
      <c r="BA14" s="17">
        <v>0</v>
      </c>
      <c r="BB14" s="17">
        <v>0</v>
      </c>
      <c r="BC14" s="12">
        <v>1659003.6995664542</v>
      </c>
    </row>
    <row r="15" spans="1:55" x14ac:dyDescent="0.3">
      <c r="A15" s="4" t="s">
        <v>5</v>
      </c>
      <c r="B15" s="92">
        <v>2523510.889638328</v>
      </c>
      <c r="C15" s="87">
        <v>1627471.7152749419</v>
      </c>
      <c r="D15" s="87">
        <v>2290730</v>
      </c>
      <c r="E15" s="87">
        <v>19761</v>
      </c>
      <c r="F15" s="87">
        <v>76224.36612853063</v>
      </c>
      <c r="G15" s="93">
        <v>6537697.9710418005</v>
      </c>
      <c r="H15" s="16">
        <v>971569</v>
      </c>
      <c r="I15" s="17">
        <v>183865.17541365849</v>
      </c>
      <c r="J15" s="17">
        <v>0</v>
      </c>
      <c r="K15" s="17">
        <v>0</v>
      </c>
      <c r="L15" s="17">
        <v>873</v>
      </c>
      <c r="M15" s="12">
        <v>1156307.1754136584</v>
      </c>
      <c r="N15" s="16">
        <v>343909</v>
      </c>
      <c r="O15" s="17">
        <v>82210.040945053581</v>
      </c>
      <c r="P15" s="17">
        <v>0</v>
      </c>
      <c r="Q15" s="17">
        <v>0</v>
      </c>
      <c r="R15" s="17">
        <v>51746</v>
      </c>
      <c r="S15" s="12">
        <v>477865.04094505357</v>
      </c>
      <c r="T15" s="16">
        <v>58175</v>
      </c>
      <c r="U15" s="17">
        <v>374242.72099756321</v>
      </c>
      <c r="V15" s="17">
        <v>1267076</v>
      </c>
      <c r="W15" s="17">
        <v>0</v>
      </c>
      <c r="X15" s="17">
        <v>0</v>
      </c>
      <c r="Y15" s="12">
        <v>1699493.7209975631</v>
      </c>
      <c r="Z15" s="16">
        <v>0</v>
      </c>
      <c r="AA15" s="17">
        <v>89863</v>
      </c>
      <c r="AB15" s="17">
        <v>0</v>
      </c>
      <c r="AC15" s="17">
        <v>0</v>
      </c>
      <c r="AD15" s="17">
        <v>0</v>
      </c>
      <c r="AE15" s="12">
        <v>89863</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1149857.8896383278</v>
      </c>
      <c r="AY15" s="17">
        <v>897290.7779186666</v>
      </c>
      <c r="AZ15" s="17">
        <v>1023654</v>
      </c>
      <c r="BA15" s="17">
        <v>19761</v>
      </c>
      <c r="BB15" s="17">
        <v>23605.366128530626</v>
      </c>
      <c r="BC15" s="12">
        <v>3114169.0336855254</v>
      </c>
    </row>
    <row r="16" spans="1:55" x14ac:dyDescent="0.3">
      <c r="A16" s="4" t="s">
        <v>6</v>
      </c>
      <c r="B16" s="92">
        <v>2003193.27</v>
      </c>
      <c r="C16" s="87">
        <v>701989.53</v>
      </c>
      <c r="D16" s="87">
        <v>4049771.37</v>
      </c>
      <c r="E16" s="87">
        <v>0</v>
      </c>
      <c r="F16" s="87">
        <v>6654696.3500000006</v>
      </c>
      <c r="G16" s="93">
        <v>13409650.52</v>
      </c>
      <c r="H16" s="16">
        <v>757280.94</v>
      </c>
      <c r="I16" s="17">
        <v>585275.25</v>
      </c>
      <c r="J16" s="17">
        <v>0</v>
      </c>
      <c r="K16" s="17">
        <v>0</v>
      </c>
      <c r="L16" s="17">
        <v>4613658.57</v>
      </c>
      <c r="M16" s="12">
        <v>5956214.7599999998</v>
      </c>
      <c r="N16" s="16">
        <v>0</v>
      </c>
      <c r="O16" s="17">
        <v>0</v>
      </c>
      <c r="P16" s="17">
        <v>0</v>
      </c>
      <c r="Q16" s="17">
        <v>0</v>
      </c>
      <c r="R16" s="17">
        <v>74646.320000000007</v>
      </c>
      <c r="S16" s="12">
        <v>74646.320000000007</v>
      </c>
      <c r="T16" s="16">
        <v>0</v>
      </c>
      <c r="U16" s="17">
        <v>0</v>
      </c>
      <c r="V16" s="17">
        <v>4049771.37</v>
      </c>
      <c r="W16" s="17">
        <v>0</v>
      </c>
      <c r="X16" s="17">
        <v>1880225.63</v>
      </c>
      <c r="Y16" s="12">
        <v>5929997</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1245912.33</v>
      </c>
      <c r="AY16" s="17">
        <v>116714.28000000001</v>
      </c>
      <c r="AZ16" s="17">
        <v>0</v>
      </c>
      <c r="BA16" s="17">
        <v>0</v>
      </c>
      <c r="BB16" s="17">
        <v>86165.83</v>
      </c>
      <c r="BC16" s="12">
        <v>1448792.4400000002</v>
      </c>
    </row>
    <row r="17" spans="1:55" x14ac:dyDescent="0.3">
      <c r="A17" s="4" t="s">
        <v>7</v>
      </c>
      <c r="B17" s="92">
        <v>1314615</v>
      </c>
      <c r="C17" s="87">
        <v>312893</v>
      </c>
      <c r="D17" s="87">
        <v>477835</v>
      </c>
      <c r="E17" s="87">
        <v>2688</v>
      </c>
      <c r="F17" s="87">
        <v>38766</v>
      </c>
      <c r="G17" s="93">
        <v>2146797</v>
      </c>
      <c r="H17" s="16">
        <v>114737</v>
      </c>
      <c r="I17" s="17">
        <v>16019</v>
      </c>
      <c r="J17" s="17">
        <v>0</v>
      </c>
      <c r="K17" s="17">
        <v>0</v>
      </c>
      <c r="L17" s="17">
        <v>0</v>
      </c>
      <c r="M17" s="12">
        <v>130756</v>
      </c>
      <c r="N17" s="16">
        <v>0</v>
      </c>
      <c r="O17" s="17">
        <v>0</v>
      </c>
      <c r="P17" s="17">
        <v>0</v>
      </c>
      <c r="Q17" s="17">
        <v>0</v>
      </c>
      <c r="R17" s="17">
        <v>0</v>
      </c>
      <c r="S17" s="12">
        <v>0</v>
      </c>
      <c r="T17" s="16">
        <v>238360</v>
      </c>
      <c r="U17" s="17">
        <v>199283</v>
      </c>
      <c r="V17" s="17">
        <v>285017</v>
      </c>
      <c r="W17" s="17">
        <v>0</v>
      </c>
      <c r="X17" s="17">
        <v>0</v>
      </c>
      <c r="Y17" s="12">
        <v>722660</v>
      </c>
      <c r="Z17" s="16">
        <v>0</v>
      </c>
      <c r="AA17" s="17">
        <v>40746</v>
      </c>
      <c r="AB17" s="17">
        <v>0</v>
      </c>
      <c r="AC17" s="17">
        <v>0</v>
      </c>
      <c r="AD17" s="17">
        <v>0</v>
      </c>
      <c r="AE17" s="12">
        <v>40746</v>
      </c>
      <c r="AF17" s="16">
        <v>0</v>
      </c>
      <c r="AG17" s="17">
        <v>0</v>
      </c>
      <c r="AH17" s="17">
        <v>0</v>
      </c>
      <c r="AI17" s="17">
        <v>0</v>
      </c>
      <c r="AJ17" s="17">
        <v>0</v>
      </c>
      <c r="AK17" s="12">
        <v>0</v>
      </c>
      <c r="AL17" s="16">
        <v>0</v>
      </c>
      <c r="AM17" s="17">
        <v>9091</v>
      </c>
      <c r="AN17" s="17">
        <v>0</v>
      </c>
      <c r="AO17" s="17">
        <v>0</v>
      </c>
      <c r="AP17" s="17">
        <v>0</v>
      </c>
      <c r="AQ17" s="12">
        <v>9091</v>
      </c>
      <c r="AR17" s="16">
        <v>0</v>
      </c>
      <c r="AS17" s="17">
        <v>0</v>
      </c>
      <c r="AT17" s="17">
        <v>0</v>
      </c>
      <c r="AU17" s="17">
        <v>0</v>
      </c>
      <c r="AV17" s="17">
        <v>0</v>
      </c>
      <c r="AW17" s="12">
        <v>0</v>
      </c>
      <c r="AX17" s="16">
        <v>961518</v>
      </c>
      <c r="AY17" s="17">
        <v>47754</v>
      </c>
      <c r="AZ17" s="17">
        <v>192818</v>
      </c>
      <c r="BA17" s="17">
        <v>2688</v>
      </c>
      <c r="BB17" s="17">
        <v>38766</v>
      </c>
      <c r="BC17" s="12">
        <v>1243544</v>
      </c>
    </row>
    <row r="18" spans="1:55" x14ac:dyDescent="0.3">
      <c r="A18" s="4" t="s">
        <v>8</v>
      </c>
      <c r="B18" s="92">
        <v>4533410</v>
      </c>
      <c r="C18" s="87">
        <v>3054815</v>
      </c>
      <c r="D18" s="87">
        <v>3158467</v>
      </c>
      <c r="E18" s="87">
        <v>11488</v>
      </c>
      <c r="F18" s="87">
        <v>47772</v>
      </c>
      <c r="G18" s="93">
        <v>10805952</v>
      </c>
      <c r="H18" s="16">
        <v>1799855</v>
      </c>
      <c r="I18" s="17">
        <v>1246420</v>
      </c>
      <c r="J18" s="17">
        <v>49040</v>
      </c>
      <c r="K18" s="17">
        <v>4655</v>
      </c>
      <c r="L18" s="17">
        <v>34469</v>
      </c>
      <c r="M18" s="12">
        <v>3134439</v>
      </c>
      <c r="N18" s="16">
        <v>0</v>
      </c>
      <c r="O18" s="17">
        <v>0</v>
      </c>
      <c r="P18" s="17">
        <v>0</v>
      </c>
      <c r="Q18" s="17">
        <v>0</v>
      </c>
      <c r="R18" s="17">
        <v>0</v>
      </c>
      <c r="S18" s="12">
        <v>0</v>
      </c>
      <c r="T18" s="16">
        <v>2481022</v>
      </c>
      <c r="U18" s="17">
        <v>1712404</v>
      </c>
      <c r="V18" s="17">
        <v>3083287</v>
      </c>
      <c r="W18" s="17">
        <v>6833</v>
      </c>
      <c r="X18" s="17">
        <v>-10273</v>
      </c>
      <c r="Y18" s="12">
        <v>7273273</v>
      </c>
      <c r="Z18" s="16">
        <v>0</v>
      </c>
      <c r="AA18" s="17">
        <v>0</v>
      </c>
      <c r="AB18" s="17">
        <v>0</v>
      </c>
      <c r="AC18" s="17">
        <v>0</v>
      </c>
      <c r="AD18" s="17">
        <v>0</v>
      </c>
      <c r="AE18" s="12">
        <v>0</v>
      </c>
      <c r="AF18" s="16">
        <v>1855</v>
      </c>
      <c r="AG18" s="17">
        <v>51545</v>
      </c>
      <c r="AH18" s="17">
        <v>0</v>
      </c>
      <c r="AI18" s="17">
        <v>0</v>
      </c>
      <c r="AJ18" s="17">
        <v>136</v>
      </c>
      <c r="AK18" s="12">
        <v>53536</v>
      </c>
      <c r="AL18" s="16">
        <v>0</v>
      </c>
      <c r="AM18" s="17">
        <v>0</v>
      </c>
      <c r="AN18" s="17">
        <v>0</v>
      </c>
      <c r="AO18" s="17">
        <v>0</v>
      </c>
      <c r="AP18" s="17">
        <v>0</v>
      </c>
      <c r="AQ18" s="12">
        <v>0</v>
      </c>
      <c r="AR18" s="16">
        <v>0</v>
      </c>
      <c r="AS18" s="17">
        <v>0</v>
      </c>
      <c r="AT18" s="17">
        <v>0</v>
      </c>
      <c r="AU18" s="17">
        <v>0</v>
      </c>
      <c r="AV18" s="17">
        <v>0</v>
      </c>
      <c r="AW18" s="12">
        <v>0</v>
      </c>
      <c r="AX18" s="16">
        <v>250678</v>
      </c>
      <c r="AY18" s="17">
        <v>44446</v>
      </c>
      <c r="AZ18" s="17">
        <v>26140</v>
      </c>
      <c r="BA18" s="17">
        <v>0</v>
      </c>
      <c r="BB18" s="17">
        <v>23440</v>
      </c>
      <c r="BC18" s="12">
        <v>344704</v>
      </c>
    </row>
    <row r="19" spans="1:55" x14ac:dyDescent="0.3">
      <c r="A19" s="4" t="s">
        <v>9</v>
      </c>
      <c r="B19" s="92">
        <v>3251165</v>
      </c>
      <c r="C19" s="87">
        <v>2769073</v>
      </c>
      <c r="D19" s="87">
        <v>6640924</v>
      </c>
      <c r="E19" s="87">
        <v>0</v>
      </c>
      <c r="F19" s="87">
        <v>629235</v>
      </c>
      <c r="G19" s="93">
        <v>13290397</v>
      </c>
      <c r="H19" s="16">
        <v>721496</v>
      </c>
      <c r="I19" s="17">
        <v>1118541</v>
      </c>
      <c r="J19" s="17">
        <v>117133</v>
      </c>
      <c r="K19" s="17">
        <v>0</v>
      </c>
      <c r="L19" s="17">
        <v>19426</v>
      </c>
      <c r="M19" s="12">
        <v>1976596</v>
      </c>
      <c r="N19" s="16">
        <v>0</v>
      </c>
      <c r="O19" s="17">
        <v>565373</v>
      </c>
      <c r="P19" s="17">
        <v>0</v>
      </c>
      <c r="Q19" s="17">
        <v>0</v>
      </c>
      <c r="R19" s="17">
        <v>0</v>
      </c>
      <c r="S19" s="12">
        <v>565373</v>
      </c>
      <c r="T19" s="16">
        <v>832032</v>
      </c>
      <c r="U19" s="17">
        <v>540323</v>
      </c>
      <c r="V19" s="17">
        <v>6381361</v>
      </c>
      <c r="W19" s="17">
        <v>0</v>
      </c>
      <c r="X19" s="17">
        <v>0</v>
      </c>
      <c r="Y19" s="12">
        <v>7753716</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17711</v>
      </c>
      <c r="AT19" s="17">
        <v>34450</v>
      </c>
      <c r="AU19" s="17">
        <v>0</v>
      </c>
      <c r="AV19" s="17">
        <v>609809</v>
      </c>
      <c r="AW19" s="12">
        <v>661970</v>
      </c>
      <c r="AX19" s="16">
        <v>1697637</v>
      </c>
      <c r="AY19" s="17">
        <v>527125</v>
      </c>
      <c r="AZ19" s="17">
        <v>107980</v>
      </c>
      <c r="BA19" s="17">
        <v>0</v>
      </c>
      <c r="BB19" s="17">
        <v>0</v>
      </c>
      <c r="BC19" s="12">
        <v>2332742</v>
      </c>
    </row>
    <row r="20" spans="1:55" x14ac:dyDescent="0.3">
      <c r="A20" s="4" t="s">
        <v>10</v>
      </c>
      <c r="B20" s="92">
        <v>124873</v>
      </c>
      <c r="C20" s="87">
        <v>176393</v>
      </c>
      <c r="D20" s="87">
        <v>32523</v>
      </c>
      <c r="E20" s="87">
        <v>54</v>
      </c>
      <c r="F20" s="87">
        <v>0</v>
      </c>
      <c r="G20" s="93">
        <v>333843</v>
      </c>
      <c r="H20" s="16">
        <v>101833</v>
      </c>
      <c r="I20" s="17">
        <v>116525</v>
      </c>
      <c r="J20" s="17">
        <v>16736</v>
      </c>
      <c r="K20" s="17">
        <v>54</v>
      </c>
      <c r="L20" s="17">
        <v>0</v>
      </c>
      <c r="M20" s="12">
        <v>235148</v>
      </c>
      <c r="N20" s="16">
        <v>0</v>
      </c>
      <c r="O20" s="17">
        <v>0</v>
      </c>
      <c r="P20" s="17">
        <v>0</v>
      </c>
      <c r="Q20" s="17">
        <v>0</v>
      </c>
      <c r="R20" s="17">
        <v>0</v>
      </c>
      <c r="S20" s="12">
        <v>0</v>
      </c>
      <c r="T20" s="16">
        <v>23040</v>
      </c>
      <c r="U20" s="17">
        <v>59868</v>
      </c>
      <c r="V20" s="17">
        <v>15787</v>
      </c>
      <c r="W20" s="17">
        <v>0</v>
      </c>
      <c r="X20" s="17">
        <v>0</v>
      </c>
      <c r="Y20" s="12">
        <v>98695</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0</v>
      </c>
      <c r="AY20" s="17">
        <v>0</v>
      </c>
      <c r="AZ20" s="17">
        <v>0</v>
      </c>
      <c r="BA20" s="17">
        <v>0</v>
      </c>
      <c r="BB20" s="17">
        <v>0</v>
      </c>
      <c r="BC20" s="12">
        <v>0</v>
      </c>
    </row>
    <row r="21" spans="1:55" x14ac:dyDescent="0.3">
      <c r="A21" s="4" t="s">
        <v>11</v>
      </c>
      <c r="B21" s="92">
        <v>272439.05</v>
      </c>
      <c r="C21" s="87">
        <v>1177224.47</v>
      </c>
      <c r="D21" s="87">
        <v>0</v>
      </c>
      <c r="E21" s="87">
        <v>0</v>
      </c>
      <c r="F21" s="87">
        <v>0</v>
      </c>
      <c r="G21" s="93">
        <v>1449663.52</v>
      </c>
      <c r="H21" s="16">
        <v>272439.05</v>
      </c>
      <c r="I21" s="17">
        <v>252246.12</v>
      </c>
      <c r="J21" s="17">
        <v>0</v>
      </c>
      <c r="K21" s="17">
        <v>0</v>
      </c>
      <c r="L21" s="17">
        <v>0</v>
      </c>
      <c r="M21" s="12">
        <v>524685.16999999993</v>
      </c>
      <c r="N21" s="16">
        <v>0</v>
      </c>
      <c r="O21" s="17">
        <v>0</v>
      </c>
      <c r="P21" s="17">
        <v>0</v>
      </c>
      <c r="Q21" s="17">
        <v>0</v>
      </c>
      <c r="R21" s="17">
        <v>0</v>
      </c>
      <c r="S21" s="12">
        <v>0</v>
      </c>
      <c r="T21" s="16">
        <v>0</v>
      </c>
      <c r="U21" s="17">
        <v>924978.35</v>
      </c>
      <c r="V21" s="17">
        <v>0</v>
      </c>
      <c r="W21" s="17">
        <v>0</v>
      </c>
      <c r="X21" s="17">
        <v>0</v>
      </c>
      <c r="Y21" s="12">
        <v>924978.35</v>
      </c>
      <c r="Z21" s="16">
        <v>0</v>
      </c>
      <c r="AA21" s="17">
        <v>0</v>
      </c>
      <c r="AB21" s="17">
        <v>0</v>
      </c>
      <c r="AC21" s="17">
        <v>0</v>
      </c>
      <c r="AD21" s="17">
        <v>0</v>
      </c>
      <c r="AE21" s="12">
        <v>0</v>
      </c>
      <c r="AF21" s="16">
        <v>0</v>
      </c>
      <c r="AG21" s="17">
        <v>0</v>
      </c>
      <c r="AH21" s="17">
        <v>0</v>
      </c>
      <c r="AI21" s="17">
        <v>0</v>
      </c>
      <c r="AJ21" s="17">
        <v>0</v>
      </c>
      <c r="AK21" s="12">
        <v>0</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3">
      <c r="A22" s="4" t="s">
        <v>12</v>
      </c>
      <c r="B22" s="92">
        <v>2794676.4399999995</v>
      </c>
      <c r="C22" s="87">
        <v>3700852.3299999996</v>
      </c>
      <c r="D22" s="87">
        <v>4230247.2489999998</v>
      </c>
      <c r="E22" s="87">
        <v>0</v>
      </c>
      <c r="F22" s="87">
        <v>67268.960000000006</v>
      </c>
      <c r="G22" s="93">
        <v>10793044.978999998</v>
      </c>
      <c r="H22" s="16">
        <v>1538217.8899999997</v>
      </c>
      <c r="I22" s="17">
        <v>2262251.7099999995</v>
      </c>
      <c r="J22" s="17">
        <v>0</v>
      </c>
      <c r="K22" s="17">
        <v>0</v>
      </c>
      <c r="L22" s="17">
        <v>32577.34</v>
      </c>
      <c r="M22" s="12">
        <v>3833046.939999999</v>
      </c>
      <c r="N22" s="16">
        <v>0</v>
      </c>
      <c r="O22" s="17">
        <v>685110.13</v>
      </c>
      <c r="P22" s="17">
        <v>0</v>
      </c>
      <c r="Q22" s="17">
        <v>0</v>
      </c>
      <c r="R22" s="17">
        <v>34691.620000000003</v>
      </c>
      <c r="S22" s="12">
        <v>719801.75</v>
      </c>
      <c r="T22" s="16">
        <v>1256458.5499999998</v>
      </c>
      <c r="U22" s="17">
        <v>511805.08000000007</v>
      </c>
      <c r="V22" s="17">
        <v>4226628.72</v>
      </c>
      <c r="W22" s="17">
        <v>0</v>
      </c>
      <c r="X22" s="17">
        <v>0</v>
      </c>
      <c r="Y22" s="12">
        <v>5994892.3499999996</v>
      </c>
      <c r="Z22" s="16">
        <v>0</v>
      </c>
      <c r="AA22" s="17">
        <v>0</v>
      </c>
      <c r="AB22" s="17">
        <v>0</v>
      </c>
      <c r="AC22" s="17">
        <v>0</v>
      </c>
      <c r="AD22" s="17">
        <v>0</v>
      </c>
      <c r="AE22" s="12">
        <v>0</v>
      </c>
      <c r="AF22" s="16">
        <v>0</v>
      </c>
      <c r="AG22" s="17">
        <v>0</v>
      </c>
      <c r="AH22" s="17">
        <v>0</v>
      </c>
      <c r="AI22" s="17">
        <v>0</v>
      </c>
      <c r="AJ22" s="17">
        <v>0</v>
      </c>
      <c r="AK22" s="12">
        <v>0</v>
      </c>
      <c r="AL22" s="16">
        <v>0</v>
      </c>
      <c r="AM22" s="17">
        <v>241685.40999999997</v>
      </c>
      <c r="AN22" s="17">
        <v>0</v>
      </c>
      <c r="AO22" s="17">
        <v>0</v>
      </c>
      <c r="AP22" s="17">
        <v>0</v>
      </c>
      <c r="AQ22" s="12">
        <v>241685.40999999997</v>
      </c>
      <c r="AR22" s="16">
        <v>0</v>
      </c>
      <c r="AS22" s="17">
        <v>0</v>
      </c>
      <c r="AT22" s="17">
        <v>0</v>
      </c>
      <c r="AU22" s="17">
        <v>0</v>
      </c>
      <c r="AV22" s="17">
        <v>0</v>
      </c>
      <c r="AW22" s="12">
        <v>0</v>
      </c>
      <c r="AX22" s="16">
        <v>0</v>
      </c>
      <c r="AY22" s="17">
        <v>0</v>
      </c>
      <c r="AZ22" s="17">
        <v>3618.529</v>
      </c>
      <c r="BA22" s="17">
        <v>0</v>
      </c>
      <c r="BB22" s="17">
        <v>0</v>
      </c>
      <c r="BC22" s="12">
        <v>3618.529</v>
      </c>
    </row>
    <row r="23" spans="1:55" x14ac:dyDescent="0.3">
      <c r="A23" s="4" t="s">
        <v>13</v>
      </c>
      <c r="B23" s="92">
        <v>5741224</v>
      </c>
      <c r="C23" s="87">
        <v>5397085</v>
      </c>
      <c r="D23" s="87">
        <v>10010262</v>
      </c>
      <c r="E23" s="87">
        <v>0</v>
      </c>
      <c r="F23" s="87">
        <v>1264</v>
      </c>
      <c r="G23" s="93">
        <v>21149835</v>
      </c>
      <c r="H23" s="16">
        <v>944508</v>
      </c>
      <c r="I23" s="17">
        <v>591885</v>
      </c>
      <c r="J23" s="17">
        <v>6762</v>
      </c>
      <c r="K23" s="17">
        <v>0</v>
      </c>
      <c r="L23" s="17">
        <v>0</v>
      </c>
      <c r="M23" s="12">
        <v>1543155</v>
      </c>
      <c r="N23" s="16">
        <v>125959</v>
      </c>
      <c r="O23" s="17">
        <v>130570</v>
      </c>
      <c r="P23" s="17">
        <v>14455</v>
      </c>
      <c r="Q23" s="17">
        <v>0</v>
      </c>
      <c r="R23" s="17">
        <v>0</v>
      </c>
      <c r="S23" s="12">
        <v>270984</v>
      </c>
      <c r="T23" s="16">
        <v>3459926</v>
      </c>
      <c r="U23" s="17">
        <v>2459972</v>
      </c>
      <c r="V23" s="17">
        <v>9835583</v>
      </c>
      <c r="W23" s="17">
        <v>0</v>
      </c>
      <c r="X23" s="17">
        <v>0</v>
      </c>
      <c r="Y23" s="12">
        <v>15755481</v>
      </c>
      <c r="Z23" s="16">
        <v>0</v>
      </c>
      <c r="AA23" s="17">
        <v>0</v>
      </c>
      <c r="AB23" s="17">
        <v>0</v>
      </c>
      <c r="AC23" s="17">
        <v>0</v>
      </c>
      <c r="AD23" s="17">
        <v>0</v>
      </c>
      <c r="AE23" s="12">
        <v>0</v>
      </c>
      <c r="AF23" s="16">
        <v>0</v>
      </c>
      <c r="AG23" s="17">
        <v>1030</v>
      </c>
      <c r="AH23" s="17">
        <v>0</v>
      </c>
      <c r="AI23" s="17">
        <v>0</v>
      </c>
      <c r="AJ23" s="17">
        <v>0</v>
      </c>
      <c r="AK23" s="12">
        <v>1030</v>
      </c>
      <c r="AL23" s="16">
        <v>0</v>
      </c>
      <c r="AM23" s="17">
        <v>0</v>
      </c>
      <c r="AN23" s="17">
        <v>0</v>
      </c>
      <c r="AO23" s="17">
        <v>0</v>
      </c>
      <c r="AP23" s="17">
        <v>0</v>
      </c>
      <c r="AQ23" s="12">
        <v>0</v>
      </c>
      <c r="AR23" s="16">
        <v>168037</v>
      </c>
      <c r="AS23" s="17">
        <v>67292</v>
      </c>
      <c r="AT23" s="17">
        <v>0</v>
      </c>
      <c r="AU23" s="17">
        <v>0</v>
      </c>
      <c r="AV23" s="17">
        <v>0</v>
      </c>
      <c r="AW23" s="12">
        <v>235329</v>
      </c>
      <c r="AX23" s="16">
        <v>1042794</v>
      </c>
      <c r="AY23" s="17">
        <v>2146336</v>
      </c>
      <c r="AZ23" s="17">
        <v>153462</v>
      </c>
      <c r="BA23" s="17">
        <v>0</v>
      </c>
      <c r="BB23" s="17">
        <v>1264</v>
      </c>
      <c r="BC23" s="12">
        <v>3343856</v>
      </c>
    </row>
    <row r="24" spans="1:55" x14ac:dyDescent="0.3">
      <c r="A24" s="4" t="s">
        <v>14</v>
      </c>
      <c r="B24" s="92">
        <v>125202</v>
      </c>
      <c r="C24" s="87">
        <v>396042</v>
      </c>
      <c r="D24" s="87">
        <v>401772</v>
      </c>
      <c r="E24" s="87">
        <v>0</v>
      </c>
      <c r="F24" s="87">
        <v>0</v>
      </c>
      <c r="G24" s="93">
        <v>923016</v>
      </c>
      <c r="H24" s="16">
        <v>0</v>
      </c>
      <c r="I24" s="17">
        <v>67100</v>
      </c>
      <c r="J24" s="17">
        <v>0</v>
      </c>
      <c r="K24" s="17">
        <v>0</v>
      </c>
      <c r="L24" s="17">
        <v>0</v>
      </c>
      <c r="M24" s="12">
        <v>67100</v>
      </c>
      <c r="N24" s="16">
        <v>109181</v>
      </c>
      <c r="O24" s="17">
        <v>37744</v>
      </c>
      <c r="P24" s="17">
        <v>0</v>
      </c>
      <c r="Q24" s="17">
        <v>0</v>
      </c>
      <c r="R24" s="17">
        <v>0</v>
      </c>
      <c r="S24" s="12">
        <v>146925</v>
      </c>
      <c r="T24" s="16">
        <v>0</v>
      </c>
      <c r="U24" s="17">
        <v>255334</v>
      </c>
      <c r="V24" s="17">
        <v>383812</v>
      </c>
      <c r="W24" s="17">
        <v>0</v>
      </c>
      <c r="X24" s="17">
        <v>0</v>
      </c>
      <c r="Y24" s="12">
        <v>639146</v>
      </c>
      <c r="Z24" s="16">
        <v>16021</v>
      </c>
      <c r="AA24" s="17">
        <v>35864</v>
      </c>
      <c r="AB24" s="17">
        <v>17960</v>
      </c>
      <c r="AC24" s="17">
        <v>0</v>
      </c>
      <c r="AD24" s="17">
        <v>0</v>
      </c>
      <c r="AE24" s="12">
        <v>69845</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3">
      <c r="A25" s="4" t="s">
        <v>15</v>
      </c>
      <c r="B25" s="92">
        <v>1398985.3599999996</v>
      </c>
      <c r="C25" s="87">
        <v>918045.25000000023</v>
      </c>
      <c r="D25" s="87">
        <v>0</v>
      </c>
      <c r="E25" s="87">
        <v>0</v>
      </c>
      <c r="F25" s="87">
        <v>45473.54</v>
      </c>
      <c r="G25" s="93">
        <v>2362504.15</v>
      </c>
      <c r="H25" s="16">
        <v>483213.73999999993</v>
      </c>
      <c r="I25" s="17">
        <v>163681.76</v>
      </c>
      <c r="J25" s="17">
        <v>0</v>
      </c>
      <c r="K25" s="17">
        <v>0</v>
      </c>
      <c r="L25" s="17">
        <v>35775.78</v>
      </c>
      <c r="M25" s="12">
        <v>682671.28</v>
      </c>
      <c r="N25" s="16">
        <v>244115.25999999998</v>
      </c>
      <c r="O25" s="17">
        <v>202982.38999999996</v>
      </c>
      <c r="P25" s="17">
        <v>0</v>
      </c>
      <c r="Q25" s="17">
        <v>0</v>
      </c>
      <c r="R25" s="17">
        <v>2166.04</v>
      </c>
      <c r="S25" s="12">
        <v>449263.68999999989</v>
      </c>
      <c r="T25" s="16">
        <v>432987.42999999988</v>
      </c>
      <c r="U25" s="17">
        <v>383966.28000000014</v>
      </c>
      <c r="V25" s="17">
        <v>0</v>
      </c>
      <c r="W25" s="17">
        <v>0</v>
      </c>
      <c r="X25" s="17">
        <v>0</v>
      </c>
      <c r="Y25" s="12">
        <v>816953.71</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238668.93</v>
      </c>
      <c r="AY25" s="17">
        <v>167414.82</v>
      </c>
      <c r="AZ25" s="17">
        <v>0</v>
      </c>
      <c r="BA25" s="17">
        <v>0</v>
      </c>
      <c r="BB25" s="17">
        <v>7531.7199999999993</v>
      </c>
      <c r="BC25" s="12">
        <v>413615.47</v>
      </c>
    </row>
    <row r="26" spans="1:55" x14ac:dyDescent="0.3">
      <c r="A26" s="4" t="s">
        <v>16</v>
      </c>
      <c r="B26" s="92">
        <v>1048852</v>
      </c>
      <c r="C26" s="87">
        <v>1410995</v>
      </c>
      <c r="D26" s="87">
        <v>463853</v>
      </c>
      <c r="E26" s="87">
        <v>0</v>
      </c>
      <c r="F26" s="87">
        <v>54599</v>
      </c>
      <c r="G26" s="93">
        <v>2978299</v>
      </c>
      <c r="H26" s="16">
        <v>0</v>
      </c>
      <c r="I26" s="17">
        <v>547320</v>
      </c>
      <c r="J26" s="17">
        <v>0</v>
      </c>
      <c r="K26" s="17">
        <v>0</v>
      </c>
      <c r="L26" s="17">
        <v>1312</v>
      </c>
      <c r="M26" s="12">
        <v>548632</v>
      </c>
      <c r="N26" s="16">
        <v>600336</v>
      </c>
      <c r="O26" s="17">
        <v>59470</v>
      </c>
      <c r="P26" s="17">
        <v>0</v>
      </c>
      <c r="Q26" s="17">
        <v>0</v>
      </c>
      <c r="R26" s="17">
        <v>3087</v>
      </c>
      <c r="S26" s="12">
        <v>662893</v>
      </c>
      <c r="T26" s="16">
        <v>158995</v>
      </c>
      <c r="U26" s="17">
        <v>450933</v>
      </c>
      <c r="V26" s="17">
        <v>449634</v>
      </c>
      <c r="W26" s="17">
        <v>0</v>
      </c>
      <c r="X26" s="17">
        <v>0</v>
      </c>
      <c r="Y26" s="12">
        <v>1059562</v>
      </c>
      <c r="Z26" s="16">
        <v>0</v>
      </c>
      <c r="AA26" s="17">
        <v>0</v>
      </c>
      <c r="AB26" s="17">
        <v>0</v>
      </c>
      <c r="AC26" s="17">
        <v>0</v>
      </c>
      <c r="AD26" s="17">
        <v>0</v>
      </c>
      <c r="AE26" s="12">
        <v>0</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289521</v>
      </c>
      <c r="AY26" s="17">
        <v>353272</v>
      </c>
      <c r="AZ26" s="17">
        <v>14219</v>
      </c>
      <c r="BA26" s="17">
        <v>0</v>
      </c>
      <c r="BB26" s="17">
        <v>50200</v>
      </c>
      <c r="BC26" s="12">
        <v>707212</v>
      </c>
    </row>
    <row r="27" spans="1:55" x14ac:dyDescent="0.3">
      <c r="A27" s="4" t="s">
        <v>17</v>
      </c>
      <c r="B27" s="92">
        <v>2560913</v>
      </c>
      <c r="C27" s="87">
        <v>1781188</v>
      </c>
      <c r="D27" s="87">
        <v>1673215</v>
      </c>
      <c r="E27" s="87">
        <v>0</v>
      </c>
      <c r="F27" s="87">
        <v>98485</v>
      </c>
      <c r="G27" s="93">
        <v>6113801</v>
      </c>
      <c r="H27" s="16">
        <v>660784</v>
      </c>
      <c r="I27" s="17">
        <v>362970</v>
      </c>
      <c r="J27" s="17">
        <v>68550</v>
      </c>
      <c r="K27" s="17">
        <v>0</v>
      </c>
      <c r="L27" s="17">
        <v>71169</v>
      </c>
      <c r="M27" s="12">
        <v>1163473</v>
      </c>
      <c r="N27" s="16">
        <v>0</v>
      </c>
      <c r="O27" s="17">
        <v>0</v>
      </c>
      <c r="P27" s="17">
        <v>0</v>
      </c>
      <c r="Q27" s="17">
        <v>0</v>
      </c>
      <c r="R27" s="17">
        <v>0</v>
      </c>
      <c r="S27" s="12">
        <v>0</v>
      </c>
      <c r="T27" s="16">
        <v>90155</v>
      </c>
      <c r="U27" s="17">
        <v>935730</v>
      </c>
      <c r="V27" s="17">
        <v>1484460</v>
      </c>
      <c r="W27" s="17">
        <v>0</v>
      </c>
      <c r="X27" s="17">
        <v>0</v>
      </c>
      <c r="Y27" s="12">
        <v>2510345</v>
      </c>
      <c r="Z27" s="16">
        <v>0</v>
      </c>
      <c r="AA27" s="17">
        <v>0</v>
      </c>
      <c r="AB27" s="17">
        <v>0</v>
      </c>
      <c r="AC27" s="17">
        <v>0</v>
      </c>
      <c r="AD27" s="17">
        <v>0</v>
      </c>
      <c r="AE27" s="12">
        <v>0</v>
      </c>
      <c r="AF27" s="16">
        <v>0</v>
      </c>
      <c r="AG27" s="17">
        <v>0</v>
      </c>
      <c r="AH27" s="17">
        <v>0</v>
      </c>
      <c r="AI27" s="17">
        <v>0</v>
      </c>
      <c r="AJ27" s="17">
        <v>0</v>
      </c>
      <c r="AK27" s="12">
        <v>0</v>
      </c>
      <c r="AL27" s="16">
        <v>367188</v>
      </c>
      <c r="AM27" s="17">
        <v>33154</v>
      </c>
      <c r="AN27" s="17">
        <v>37025</v>
      </c>
      <c r="AO27" s="17">
        <v>0</v>
      </c>
      <c r="AP27" s="17">
        <v>0</v>
      </c>
      <c r="AQ27" s="12">
        <v>437367</v>
      </c>
      <c r="AR27" s="16">
        <v>899</v>
      </c>
      <c r="AS27" s="17">
        <v>334458</v>
      </c>
      <c r="AT27" s="17">
        <v>8178</v>
      </c>
      <c r="AU27" s="17">
        <v>0</v>
      </c>
      <c r="AV27" s="17">
        <v>27316</v>
      </c>
      <c r="AW27" s="12">
        <v>370851</v>
      </c>
      <c r="AX27" s="16">
        <v>1441887</v>
      </c>
      <c r="AY27" s="17">
        <v>114876</v>
      </c>
      <c r="AZ27" s="17">
        <v>75002</v>
      </c>
      <c r="BA27" s="17">
        <v>0</v>
      </c>
      <c r="BB27" s="17">
        <v>0</v>
      </c>
      <c r="BC27" s="12">
        <v>1631765</v>
      </c>
    </row>
    <row r="28" spans="1:55" x14ac:dyDescent="0.3">
      <c r="A28" s="4" t="s">
        <v>18</v>
      </c>
      <c r="B28" s="92">
        <v>1076279</v>
      </c>
      <c r="C28" s="87">
        <v>3363357</v>
      </c>
      <c r="D28" s="87">
        <v>94093</v>
      </c>
      <c r="E28" s="87">
        <v>0</v>
      </c>
      <c r="F28" s="87">
        <v>37405</v>
      </c>
      <c r="G28" s="93">
        <v>4571134</v>
      </c>
      <c r="H28" s="16">
        <v>987779</v>
      </c>
      <c r="I28" s="17">
        <v>1821318</v>
      </c>
      <c r="J28" s="17">
        <v>38761</v>
      </c>
      <c r="K28" s="17">
        <v>0</v>
      </c>
      <c r="L28" s="17">
        <v>22405</v>
      </c>
      <c r="M28" s="12">
        <v>2870263</v>
      </c>
      <c r="N28" s="16">
        <v>38726</v>
      </c>
      <c r="O28" s="17">
        <v>29672</v>
      </c>
      <c r="P28" s="17">
        <v>0</v>
      </c>
      <c r="Q28" s="17">
        <v>0</v>
      </c>
      <c r="R28" s="17">
        <v>0</v>
      </c>
      <c r="S28" s="12">
        <v>68398</v>
      </c>
      <c r="T28" s="16">
        <v>2086</v>
      </c>
      <c r="U28" s="17">
        <v>1512367</v>
      </c>
      <c r="V28" s="17">
        <v>55332</v>
      </c>
      <c r="W28" s="17">
        <v>0</v>
      </c>
      <c r="X28" s="17">
        <v>15000</v>
      </c>
      <c r="Y28" s="12">
        <v>1584785</v>
      </c>
      <c r="Z28" s="16">
        <v>25940</v>
      </c>
      <c r="AA28" s="17">
        <v>0</v>
      </c>
      <c r="AB28" s="17">
        <v>0</v>
      </c>
      <c r="AC28" s="17">
        <v>0</v>
      </c>
      <c r="AD28" s="17">
        <v>0</v>
      </c>
      <c r="AE28" s="12">
        <v>25940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21748</v>
      </c>
      <c r="AY28" s="17">
        <v>0</v>
      </c>
      <c r="AZ28" s="17">
        <v>0</v>
      </c>
      <c r="BA28" s="17">
        <v>0</v>
      </c>
      <c r="BB28" s="17">
        <v>0</v>
      </c>
      <c r="BC28" s="12">
        <v>21748</v>
      </c>
    </row>
    <row r="29" spans="1:55" x14ac:dyDescent="0.3">
      <c r="A29" s="4" t="s">
        <v>19</v>
      </c>
      <c r="B29" s="92">
        <v>2281103</v>
      </c>
      <c r="C29" s="87">
        <v>1686594.16</v>
      </c>
      <c r="D29" s="87">
        <v>4008161.46</v>
      </c>
      <c r="E29" s="87">
        <v>0</v>
      </c>
      <c r="F29" s="87">
        <v>317503.62</v>
      </c>
      <c r="G29" s="93">
        <v>8293362.2400000002</v>
      </c>
      <c r="H29" s="16">
        <v>609344.18000000005</v>
      </c>
      <c r="I29" s="17">
        <v>109169.43</v>
      </c>
      <c r="J29" s="17">
        <v>42710.39</v>
      </c>
      <c r="K29" s="17">
        <v>0</v>
      </c>
      <c r="L29" s="17">
        <v>5150.62</v>
      </c>
      <c r="M29" s="12">
        <v>766374.62000000011</v>
      </c>
      <c r="N29" s="16">
        <v>5904.72</v>
      </c>
      <c r="O29" s="17">
        <v>185674.58</v>
      </c>
      <c r="P29" s="17">
        <v>0</v>
      </c>
      <c r="Q29" s="17">
        <v>0</v>
      </c>
      <c r="R29" s="17">
        <v>14640</v>
      </c>
      <c r="S29" s="12">
        <v>206219.3</v>
      </c>
      <c r="T29" s="16">
        <v>788808.73</v>
      </c>
      <c r="U29" s="17">
        <v>700355.22</v>
      </c>
      <c r="V29" s="17">
        <v>3815150.08</v>
      </c>
      <c r="W29" s="17">
        <v>0</v>
      </c>
      <c r="X29" s="17">
        <v>238680</v>
      </c>
      <c r="Y29" s="12">
        <v>5542994.0300000003</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23959.37</v>
      </c>
      <c r="AS29" s="17">
        <v>427166.93</v>
      </c>
      <c r="AT29" s="17">
        <v>0</v>
      </c>
      <c r="AU29" s="17">
        <v>0</v>
      </c>
      <c r="AV29" s="17">
        <v>0</v>
      </c>
      <c r="AW29" s="12">
        <v>451126.3</v>
      </c>
      <c r="AX29" s="16">
        <v>853086</v>
      </c>
      <c r="AY29" s="17">
        <v>264228</v>
      </c>
      <c r="AZ29" s="17">
        <v>150300.99</v>
      </c>
      <c r="BA29" s="17">
        <v>0</v>
      </c>
      <c r="BB29" s="17">
        <v>59033</v>
      </c>
      <c r="BC29" s="12">
        <v>1326647.99</v>
      </c>
    </row>
    <row r="30" spans="1:55" x14ac:dyDescent="0.3">
      <c r="A30" s="4" t="s">
        <v>20</v>
      </c>
      <c r="B30" s="92">
        <v>334862</v>
      </c>
      <c r="C30" s="87">
        <v>371310</v>
      </c>
      <c r="D30" s="87">
        <v>372279</v>
      </c>
      <c r="E30" s="87">
        <v>0</v>
      </c>
      <c r="F30" s="87">
        <v>0</v>
      </c>
      <c r="G30" s="93">
        <v>1078451</v>
      </c>
      <c r="H30" s="16">
        <v>110544</v>
      </c>
      <c r="I30" s="17">
        <v>68341</v>
      </c>
      <c r="J30" s="17">
        <v>13948</v>
      </c>
      <c r="K30" s="17">
        <v>0</v>
      </c>
      <c r="L30" s="17">
        <v>0</v>
      </c>
      <c r="M30" s="12">
        <v>192833</v>
      </c>
      <c r="N30" s="16">
        <v>22842</v>
      </c>
      <c r="O30" s="17">
        <v>14539</v>
      </c>
      <c r="P30" s="17">
        <v>57</v>
      </c>
      <c r="Q30" s="17">
        <v>0</v>
      </c>
      <c r="R30" s="17">
        <v>0</v>
      </c>
      <c r="S30" s="12">
        <v>37438</v>
      </c>
      <c r="T30" s="16">
        <v>73648</v>
      </c>
      <c r="U30" s="17">
        <v>106308</v>
      </c>
      <c r="V30" s="17">
        <v>305879</v>
      </c>
      <c r="W30" s="17">
        <v>0</v>
      </c>
      <c r="X30" s="17">
        <v>0</v>
      </c>
      <c r="Y30" s="12">
        <v>485835</v>
      </c>
      <c r="Z30" s="16">
        <v>0</v>
      </c>
      <c r="AA30" s="17">
        <v>74574</v>
      </c>
      <c r="AB30" s="17">
        <v>0</v>
      </c>
      <c r="AC30" s="17">
        <v>0</v>
      </c>
      <c r="AD30" s="17">
        <v>0</v>
      </c>
      <c r="AE30" s="12">
        <v>74574</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127828</v>
      </c>
      <c r="AY30" s="17">
        <v>107548</v>
      </c>
      <c r="AZ30" s="17">
        <v>52395</v>
      </c>
      <c r="BA30" s="17">
        <v>0</v>
      </c>
      <c r="BB30" s="17">
        <v>0</v>
      </c>
      <c r="BC30" s="12">
        <v>287771</v>
      </c>
    </row>
    <row r="31" spans="1:55" x14ac:dyDescent="0.3">
      <c r="A31" s="4" t="s">
        <v>21</v>
      </c>
      <c r="B31" s="92">
        <v>547253.71</v>
      </c>
      <c r="C31" s="87">
        <v>673838.16</v>
      </c>
      <c r="D31" s="87">
        <v>2596329.66</v>
      </c>
      <c r="E31" s="87">
        <v>0</v>
      </c>
      <c r="F31" s="87">
        <v>162.5</v>
      </c>
      <c r="G31" s="93">
        <v>3817584.0300000007</v>
      </c>
      <c r="H31" s="16">
        <v>0</v>
      </c>
      <c r="I31" s="17">
        <v>0</v>
      </c>
      <c r="J31" s="17">
        <v>0</v>
      </c>
      <c r="K31" s="17">
        <v>0</v>
      </c>
      <c r="L31" s="17">
        <v>0</v>
      </c>
      <c r="M31" s="12">
        <v>0</v>
      </c>
      <c r="N31" s="16">
        <v>0</v>
      </c>
      <c r="O31" s="17">
        <v>100854.16</v>
      </c>
      <c r="P31" s="17">
        <v>0</v>
      </c>
      <c r="Q31" s="17">
        <v>0</v>
      </c>
      <c r="R31" s="17">
        <v>0</v>
      </c>
      <c r="S31" s="12">
        <v>100854.16</v>
      </c>
      <c r="T31" s="16">
        <v>454639.57</v>
      </c>
      <c r="U31" s="17">
        <v>481886.96</v>
      </c>
      <c r="V31" s="17">
        <v>2596329.66</v>
      </c>
      <c r="W31" s="17">
        <v>0</v>
      </c>
      <c r="X31" s="17">
        <v>0</v>
      </c>
      <c r="Y31" s="12">
        <v>3532856.1900000004</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92614.14</v>
      </c>
      <c r="AY31" s="17">
        <v>91097.04</v>
      </c>
      <c r="AZ31" s="17">
        <v>0</v>
      </c>
      <c r="BA31" s="17">
        <v>0</v>
      </c>
      <c r="BB31" s="17">
        <v>162.5</v>
      </c>
      <c r="BC31" s="12">
        <v>183873.68</v>
      </c>
    </row>
    <row r="32" spans="1:55" x14ac:dyDescent="0.3">
      <c r="A32" s="4" t="s">
        <v>22</v>
      </c>
      <c r="B32" s="92">
        <v>1020888.0700000001</v>
      </c>
      <c r="C32" s="87">
        <v>1589181.7799999996</v>
      </c>
      <c r="D32" s="87">
        <v>1017454.7448000014</v>
      </c>
      <c r="E32" s="87">
        <v>0</v>
      </c>
      <c r="F32" s="87">
        <v>27307.359999999997</v>
      </c>
      <c r="G32" s="93">
        <v>3654831.9548000009</v>
      </c>
      <c r="H32" s="16">
        <v>857741.43</v>
      </c>
      <c r="I32" s="17">
        <v>963681.69999999972</v>
      </c>
      <c r="J32" s="17">
        <v>0</v>
      </c>
      <c r="K32" s="17">
        <v>0</v>
      </c>
      <c r="L32" s="17">
        <v>24497.879999999997</v>
      </c>
      <c r="M32" s="12">
        <v>1845921.0099999998</v>
      </c>
      <c r="N32" s="16">
        <v>0</v>
      </c>
      <c r="O32" s="17">
        <v>186722.52</v>
      </c>
      <c r="P32" s="17">
        <v>0</v>
      </c>
      <c r="Q32" s="17">
        <v>0</v>
      </c>
      <c r="R32" s="17">
        <v>640.38</v>
      </c>
      <c r="S32" s="12">
        <v>187362.9</v>
      </c>
      <c r="T32" s="16">
        <v>54309.700000000004</v>
      </c>
      <c r="U32" s="17">
        <v>415091.88999999996</v>
      </c>
      <c r="V32" s="17">
        <v>1017454.7448000014</v>
      </c>
      <c r="W32" s="17">
        <v>0</v>
      </c>
      <c r="X32" s="17">
        <v>550</v>
      </c>
      <c r="Y32" s="12">
        <v>1487406.3348000012</v>
      </c>
      <c r="Z32" s="16">
        <v>0</v>
      </c>
      <c r="AA32" s="17">
        <v>0</v>
      </c>
      <c r="AB32" s="17">
        <v>0</v>
      </c>
      <c r="AC32" s="17">
        <v>0</v>
      </c>
      <c r="AD32" s="17">
        <v>0</v>
      </c>
      <c r="AE32" s="12">
        <v>0</v>
      </c>
      <c r="AF32" s="16">
        <v>0</v>
      </c>
      <c r="AG32" s="17">
        <v>0</v>
      </c>
      <c r="AH32" s="17">
        <v>0</v>
      </c>
      <c r="AI32" s="17">
        <v>0</v>
      </c>
      <c r="AJ32" s="17">
        <v>0</v>
      </c>
      <c r="AK32" s="12">
        <v>0</v>
      </c>
      <c r="AL32" s="16">
        <v>0</v>
      </c>
      <c r="AM32" s="17">
        <v>23578</v>
      </c>
      <c r="AN32" s="17">
        <v>0</v>
      </c>
      <c r="AO32" s="17">
        <v>0</v>
      </c>
      <c r="AP32" s="17">
        <v>0</v>
      </c>
      <c r="AQ32" s="12">
        <v>23578</v>
      </c>
      <c r="AR32" s="16">
        <v>0</v>
      </c>
      <c r="AS32" s="17">
        <v>0</v>
      </c>
      <c r="AT32" s="17">
        <v>0</v>
      </c>
      <c r="AU32" s="17">
        <v>0</v>
      </c>
      <c r="AV32" s="17">
        <v>0</v>
      </c>
      <c r="AW32" s="12">
        <v>0</v>
      </c>
      <c r="AX32" s="16">
        <v>108836.94</v>
      </c>
      <c r="AY32" s="17">
        <v>107.67</v>
      </c>
      <c r="AZ32" s="17">
        <v>0</v>
      </c>
      <c r="BA32" s="17">
        <v>0</v>
      </c>
      <c r="BB32" s="17">
        <v>1619.1</v>
      </c>
      <c r="BC32" s="12">
        <v>110563.71</v>
      </c>
    </row>
    <row r="33" spans="1:55" x14ac:dyDescent="0.3">
      <c r="A33" s="4" t="s">
        <v>23</v>
      </c>
      <c r="B33" s="92">
        <v>1269861.5603504602</v>
      </c>
      <c r="C33" s="87">
        <v>3342480.1313185352</v>
      </c>
      <c r="D33" s="87">
        <v>296464.61239780148</v>
      </c>
      <c r="E33" s="87">
        <v>0</v>
      </c>
      <c r="F33" s="87">
        <v>0</v>
      </c>
      <c r="G33" s="93">
        <v>4908806.3040667968</v>
      </c>
      <c r="H33" s="16">
        <v>205021.55672650423</v>
      </c>
      <c r="I33" s="17">
        <v>2614300.2138095698</v>
      </c>
      <c r="J33" s="17">
        <v>0</v>
      </c>
      <c r="K33" s="17">
        <v>0</v>
      </c>
      <c r="L33" s="17">
        <v>0</v>
      </c>
      <c r="M33" s="12">
        <v>2819321.7705360739</v>
      </c>
      <c r="N33" s="16">
        <v>174953.14562761292</v>
      </c>
      <c r="O33" s="17">
        <v>99191.10670173839</v>
      </c>
      <c r="P33" s="17">
        <v>756.56100729275465</v>
      </c>
      <c r="Q33" s="17">
        <v>0</v>
      </c>
      <c r="R33" s="17">
        <v>0</v>
      </c>
      <c r="S33" s="12">
        <v>274900.81333664409</v>
      </c>
      <c r="T33" s="16">
        <v>475737.83850199601</v>
      </c>
      <c r="U33" s="17">
        <v>437274.52682053222</v>
      </c>
      <c r="V33" s="17">
        <v>295708.05139050871</v>
      </c>
      <c r="W33" s="17">
        <v>0</v>
      </c>
      <c r="X33" s="17">
        <v>0</v>
      </c>
      <c r="Y33" s="12">
        <v>1208720.4167130368</v>
      </c>
      <c r="Z33" s="16">
        <v>414149.0194943471</v>
      </c>
      <c r="AA33" s="17">
        <v>169204.40222995513</v>
      </c>
      <c r="AB33" s="17">
        <v>0</v>
      </c>
      <c r="AC33" s="17">
        <v>0</v>
      </c>
      <c r="AD33" s="17">
        <v>0</v>
      </c>
      <c r="AE33" s="12">
        <v>583353.42172430223</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0</v>
      </c>
      <c r="AY33" s="17">
        <v>22509.881756740211</v>
      </c>
      <c r="AZ33" s="17">
        <v>0</v>
      </c>
      <c r="BA33" s="17">
        <v>0</v>
      </c>
      <c r="BB33" s="17">
        <v>0</v>
      </c>
      <c r="BC33" s="12">
        <v>22509.881756740211</v>
      </c>
    </row>
    <row r="34" spans="1:55" ht="13.25" customHeight="1" x14ac:dyDescent="0.3">
      <c r="A34" s="4" t="s">
        <v>24</v>
      </c>
      <c r="B34" s="92">
        <v>2556974.8200000003</v>
      </c>
      <c r="C34" s="87">
        <v>6891380.8600000003</v>
      </c>
      <c r="D34" s="87">
        <v>4143047</v>
      </c>
      <c r="E34" s="87">
        <v>0</v>
      </c>
      <c r="F34" s="87">
        <v>-5774</v>
      </c>
      <c r="G34" s="93">
        <v>13585628.68</v>
      </c>
      <c r="H34" s="16">
        <v>7081.55</v>
      </c>
      <c r="I34" s="17">
        <v>195371</v>
      </c>
      <c r="J34" s="17">
        <v>0</v>
      </c>
      <c r="K34" s="17">
        <v>0</v>
      </c>
      <c r="L34" s="17">
        <v>0</v>
      </c>
      <c r="M34" s="12">
        <v>202452.55</v>
      </c>
      <c r="N34" s="16">
        <v>210871.64</v>
      </c>
      <c r="O34" s="17">
        <v>113193.5</v>
      </c>
      <c r="P34" s="17">
        <v>3054</v>
      </c>
      <c r="Q34" s="17">
        <v>0</v>
      </c>
      <c r="R34" s="17">
        <v>2</v>
      </c>
      <c r="S34" s="12">
        <v>327121.14</v>
      </c>
      <c r="T34" s="16">
        <v>432261.12</v>
      </c>
      <c r="U34" s="17">
        <v>1249351.17</v>
      </c>
      <c r="V34" s="17">
        <v>3989053</v>
      </c>
      <c r="W34" s="17">
        <v>0</v>
      </c>
      <c r="X34" s="17">
        <v>0</v>
      </c>
      <c r="Y34" s="12">
        <v>5670665.29</v>
      </c>
      <c r="Z34" s="16">
        <v>42878</v>
      </c>
      <c r="AA34" s="17">
        <v>23834</v>
      </c>
      <c r="AB34" s="17">
        <v>0</v>
      </c>
      <c r="AC34" s="17">
        <v>0</v>
      </c>
      <c r="AD34" s="17">
        <v>0</v>
      </c>
      <c r="AE34" s="12">
        <v>66712</v>
      </c>
      <c r="AF34" s="16">
        <v>0</v>
      </c>
      <c r="AG34" s="17">
        <v>0</v>
      </c>
      <c r="AH34" s="17">
        <v>0</v>
      </c>
      <c r="AI34" s="17">
        <v>0</v>
      </c>
      <c r="AJ34" s="17">
        <v>0</v>
      </c>
      <c r="AK34" s="12">
        <v>0</v>
      </c>
      <c r="AL34" s="16">
        <v>0</v>
      </c>
      <c r="AM34" s="17">
        <v>0</v>
      </c>
      <c r="AN34" s="17">
        <v>0</v>
      </c>
      <c r="AO34" s="17">
        <v>0</v>
      </c>
      <c r="AP34" s="17">
        <v>0</v>
      </c>
      <c r="AQ34" s="12">
        <v>0</v>
      </c>
      <c r="AR34" s="16">
        <v>0</v>
      </c>
      <c r="AS34" s="17">
        <v>0</v>
      </c>
      <c r="AT34" s="17">
        <v>0</v>
      </c>
      <c r="AU34" s="17">
        <v>0</v>
      </c>
      <c r="AV34" s="17">
        <v>0</v>
      </c>
      <c r="AW34" s="12">
        <v>0</v>
      </c>
      <c r="AX34" s="16">
        <v>1863882.51</v>
      </c>
      <c r="AY34" s="17">
        <v>5309631.1900000004</v>
      </c>
      <c r="AZ34" s="17">
        <v>150940</v>
      </c>
      <c r="BA34" s="17">
        <v>0</v>
      </c>
      <c r="BB34" s="17">
        <v>-5776</v>
      </c>
      <c r="BC34" s="12">
        <v>7318677.7000000002</v>
      </c>
    </row>
    <row r="35" spans="1:55" x14ac:dyDescent="0.3">
      <c r="A35" s="4" t="s">
        <v>25</v>
      </c>
      <c r="B35" s="92">
        <v>2798173.6629094766</v>
      </c>
      <c r="C35" s="87">
        <v>4940930.5705402577</v>
      </c>
      <c r="D35" s="87">
        <v>5210501.1620999137</v>
      </c>
      <c r="E35" s="87">
        <v>0</v>
      </c>
      <c r="F35" s="87">
        <v>11636.308810366099</v>
      </c>
      <c r="G35" s="93">
        <v>12961241.704360014</v>
      </c>
      <c r="H35" s="16">
        <v>519705.6203911195</v>
      </c>
      <c r="I35" s="17">
        <v>53414.799995278081</v>
      </c>
      <c r="J35" s="17">
        <v>25597.553400000001</v>
      </c>
      <c r="K35" s="17">
        <v>0</v>
      </c>
      <c r="L35" s="17">
        <v>1050.0253885631801</v>
      </c>
      <c r="M35" s="12">
        <v>599767.99917496077</v>
      </c>
      <c r="N35" s="16">
        <v>0</v>
      </c>
      <c r="O35" s="17">
        <v>0</v>
      </c>
      <c r="P35" s="17">
        <v>0</v>
      </c>
      <c r="Q35" s="17">
        <v>0</v>
      </c>
      <c r="R35" s="17">
        <v>0</v>
      </c>
      <c r="S35" s="12">
        <v>0</v>
      </c>
      <c r="T35" s="16">
        <v>2150159.2065543584</v>
      </c>
      <c r="U35" s="17">
        <v>4616308.1852572914</v>
      </c>
      <c r="V35" s="17">
        <v>4923951.6846999144</v>
      </c>
      <c r="W35" s="17">
        <v>0</v>
      </c>
      <c r="X35" s="17">
        <v>2591.3822617127748</v>
      </c>
      <c r="Y35" s="12">
        <v>11693010.458773278</v>
      </c>
      <c r="Z35" s="16">
        <v>0</v>
      </c>
      <c r="AA35" s="17">
        <v>0</v>
      </c>
      <c r="AB35" s="17">
        <v>0</v>
      </c>
      <c r="AC35" s="17">
        <v>0</v>
      </c>
      <c r="AD35" s="17">
        <v>0</v>
      </c>
      <c r="AE35" s="12">
        <v>0</v>
      </c>
      <c r="AF35" s="16">
        <v>0</v>
      </c>
      <c r="AG35" s="17">
        <v>0</v>
      </c>
      <c r="AH35" s="17">
        <v>0</v>
      </c>
      <c r="AI35" s="17">
        <v>0</v>
      </c>
      <c r="AJ35" s="17">
        <v>0</v>
      </c>
      <c r="AK35" s="12">
        <v>0</v>
      </c>
      <c r="AL35" s="16">
        <v>0</v>
      </c>
      <c r="AM35" s="17">
        <v>0</v>
      </c>
      <c r="AN35" s="17">
        <v>939.76549999999997</v>
      </c>
      <c r="AO35" s="17">
        <v>0</v>
      </c>
      <c r="AP35" s="17">
        <v>0</v>
      </c>
      <c r="AQ35" s="12">
        <v>939.76549999999997</v>
      </c>
      <c r="AR35" s="16">
        <v>0</v>
      </c>
      <c r="AS35" s="17">
        <v>0</v>
      </c>
      <c r="AT35" s="17">
        <v>0</v>
      </c>
      <c r="AU35" s="17">
        <v>0</v>
      </c>
      <c r="AV35" s="17">
        <v>0</v>
      </c>
      <c r="AW35" s="12">
        <v>0</v>
      </c>
      <c r="AX35" s="16">
        <v>128308.83596399853</v>
      </c>
      <c r="AY35" s="17">
        <v>271207.58528768847</v>
      </c>
      <c r="AZ35" s="17">
        <v>260012.15849999999</v>
      </c>
      <c r="BA35" s="17">
        <v>0</v>
      </c>
      <c r="BB35" s="17">
        <v>7994.901160090144</v>
      </c>
      <c r="BC35" s="12">
        <v>667523.48091177712</v>
      </c>
    </row>
    <row r="36" spans="1:55" x14ac:dyDescent="0.3">
      <c r="A36" s="4" t="s">
        <v>26</v>
      </c>
      <c r="B36" s="92">
        <v>5668021.7300000004</v>
      </c>
      <c r="C36" s="87">
        <v>5480507.2199999988</v>
      </c>
      <c r="D36" s="87">
        <v>10058175.481980372</v>
      </c>
      <c r="E36" s="87">
        <v>0</v>
      </c>
      <c r="F36" s="87">
        <v>-292299.08999999985</v>
      </c>
      <c r="G36" s="93">
        <v>20914405.341980372</v>
      </c>
      <c r="H36" s="16">
        <v>110859.24</v>
      </c>
      <c r="I36" s="17">
        <v>2352511.4599999995</v>
      </c>
      <c r="J36" s="17">
        <v>140081.97</v>
      </c>
      <c r="K36" s="17">
        <v>0</v>
      </c>
      <c r="L36" s="17">
        <v>77916.33</v>
      </c>
      <c r="M36" s="12">
        <v>2681369</v>
      </c>
      <c r="N36" s="16">
        <v>418741.09</v>
      </c>
      <c r="O36" s="17">
        <v>30908.67</v>
      </c>
      <c r="P36" s="17">
        <v>0.1</v>
      </c>
      <c r="Q36" s="17">
        <v>0</v>
      </c>
      <c r="R36" s="17">
        <v>21826.05</v>
      </c>
      <c r="S36" s="12">
        <v>471475.91</v>
      </c>
      <c r="T36" s="16">
        <v>1562044.79</v>
      </c>
      <c r="U36" s="17">
        <v>2659549.2499999995</v>
      </c>
      <c r="V36" s="17">
        <v>9613741.2519803718</v>
      </c>
      <c r="W36" s="17">
        <v>0</v>
      </c>
      <c r="X36" s="17">
        <v>211165.63999999998</v>
      </c>
      <c r="Y36" s="12">
        <v>14046500.931980371</v>
      </c>
      <c r="Z36" s="16">
        <v>0</v>
      </c>
      <c r="AA36" s="17">
        <v>137344</v>
      </c>
      <c r="AB36" s="17">
        <v>0</v>
      </c>
      <c r="AC36" s="17">
        <v>0</v>
      </c>
      <c r="AD36" s="17">
        <v>0</v>
      </c>
      <c r="AE36" s="12">
        <v>137344</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3576376.6100000003</v>
      </c>
      <c r="AY36" s="17">
        <v>300193.84000000003</v>
      </c>
      <c r="AZ36" s="17">
        <v>304352.15999999997</v>
      </c>
      <c r="BA36" s="17">
        <v>0</v>
      </c>
      <c r="BB36" s="17">
        <v>-603207.10999999987</v>
      </c>
      <c r="BC36" s="12">
        <v>3577715.5000000005</v>
      </c>
    </row>
    <row r="37" spans="1:55" x14ac:dyDescent="0.3">
      <c r="A37" s="4" t="s">
        <v>27</v>
      </c>
      <c r="B37" s="92">
        <v>2850505</v>
      </c>
      <c r="C37" s="87">
        <v>3141233</v>
      </c>
      <c r="D37" s="87">
        <v>1963615</v>
      </c>
      <c r="E37" s="87">
        <v>0</v>
      </c>
      <c r="F37" s="87">
        <v>0</v>
      </c>
      <c r="G37" s="93">
        <v>7955353</v>
      </c>
      <c r="H37" s="16">
        <v>1900762</v>
      </c>
      <c r="I37" s="17">
        <v>2276784</v>
      </c>
      <c r="J37" s="17">
        <v>0</v>
      </c>
      <c r="K37" s="17">
        <v>0</v>
      </c>
      <c r="L37" s="17">
        <v>0</v>
      </c>
      <c r="M37" s="12">
        <v>4177546</v>
      </c>
      <c r="N37" s="16">
        <v>0</v>
      </c>
      <c r="O37" s="17">
        <v>0</v>
      </c>
      <c r="P37" s="17">
        <v>0</v>
      </c>
      <c r="Q37" s="17">
        <v>0</v>
      </c>
      <c r="R37" s="17">
        <v>0</v>
      </c>
      <c r="S37" s="12">
        <v>0</v>
      </c>
      <c r="T37" s="16">
        <v>403860</v>
      </c>
      <c r="U37" s="17">
        <v>753430</v>
      </c>
      <c r="V37" s="17">
        <v>1963615</v>
      </c>
      <c r="W37" s="17">
        <v>0</v>
      </c>
      <c r="X37" s="17">
        <v>0</v>
      </c>
      <c r="Y37" s="12">
        <v>3120905</v>
      </c>
      <c r="Z37" s="16">
        <v>0</v>
      </c>
      <c r="AA37" s="17">
        <v>9414</v>
      </c>
      <c r="AB37" s="17">
        <v>0</v>
      </c>
      <c r="AC37" s="17">
        <v>0</v>
      </c>
      <c r="AD37" s="17">
        <v>0</v>
      </c>
      <c r="AE37" s="12">
        <v>9414</v>
      </c>
      <c r="AF37" s="16">
        <v>0</v>
      </c>
      <c r="AG37" s="17">
        <v>0</v>
      </c>
      <c r="AH37" s="17">
        <v>0</v>
      </c>
      <c r="AI37" s="17">
        <v>0</v>
      </c>
      <c r="AJ37" s="17">
        <v>0</v>
      </c>
      <c r="AK37" s="12">
        <v>0</v>
      </c>
      <c r="AL37" s="16">
        <v>0</v>
      </c>
      <c r="AM37" s="17">
        <v>0</v>
      </c>
      <c r="AN37" s="17">
        <v>0</v>
      </c>
      <c r="AO37" s="17">
        <v>0</v>
      </c>
      <c r="AP37" s="17">
        <v>0</v>
      </c>
      <c r="AQ37" s="12">
        <v>0</v>
      </c>
      <c r="AR37" s="16">
        <v>0</v>
      </c>
      <c r="AS37" s="17">
        <v>0</v>
      </c>
      <c r="AT37" s="17">
        <v>0</v>
      </c>
      <c r="AU37" s="17">
        <v>0</v>
      </c>
      <c r="AV37" s="17">
        <v>0</v>
      </c>
      <c r="AW37" s="12">
        <v>0</v>
      </c>
      <c r="AX37" s="16">
        <v>545883</v>
      </c>
      <c r="AY37" s="17">
        <v>101605</v>
      </c>
      <c r="AZ37" s="17">
        <v>0</v>
      </c>
      <c r="BA37" s="17">
        <v>0</v>
      </c>
      <c r="BB37" s="17">
        <v>0</v>
      </c>
      <c r="BC37" s="12">
        <v>647488</v>
      </c>
    </row>
    <row r="38" spans="1:55" x14ac:dyDescent="0.3">
      <c r="A38" s="4" t="s">
        <v>28</v>
      </c>
      <c r="B38" s="92">
        <v>220672</v>
      </c>
      <c r="C38" s="87">
        <v>285706</v>
      </c>
      <c r="D38" s="87">
        <v>94120</v>
      </c>
      <c r="E38" s="87">
        <v>0</v>
      </c>
      <c r="F38" s="87">
        <v>64051</v>
      </c>
      <c r="G38" s="93">
        <v>664549</v>
      </c>
      <c r="H38" s="16">
        <v>207971</v>
      </c>
      <c r="I38" s="17">
        <v>241305</v>
      </c>
      <c r="J38" s="17">
        <v>0</v>
      </c>
      <c r="K38" s="17">
        <v>0</v>
      </c>
      <c r="L38" s="17">
        <v>54960</v>
      </c>
      <c r="M38" s="12">
        <v>504236</v>
      </c>
      <c r="N38" s="16">
        <v>1512</v>
      </c>
      <c r="O38" s="17">
        <v>23537</v>
      </c>
      <c r="P38" s="17">
        <v>0</v>
      </c>
      <c r="Q38" s="17">
        <v>0</v>
      </c>
      <c r="R38" s="17">
        <v>0</v>
      </c>
      <c r="S38" s="12">
        <v>25049</v>
      </c>
      <c r="T38" s="16">
        <v>0</v>
      </c>
      <c r="U38" s="17">
        <v>3724</v>
      </c>
      <c r="V38" s="17">
        <v>94120</v>
      </c>
      <c r="W38" s="17">
        <v>0</v>
      </c>
      <c r="X38" s="17">
        <v>0</v>
      </c>
      <c r="Y38" s="12">
        <v>97844</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11189</v>
      </c>
      <c r="AY38" s="17">
        <v>17140</v>
      </c>
      <c r="AZ38" s="17">
        <v>0</v>
      </c>
      <c r="BA38" s="17">
        <v>0</v>
      </c>
      <c r="BB38" s="17">
        <v>9091</v>
      </c>
      <c r="BC38" s="12">
        <v>37420</v>
      </c>
    </row>
    <row r="39" spans="1:55" x14ac:dyDescent="0.3">
      <c r="A39" s="4" t="s">
        <v>29</v>
      </c>
      <c r="B39" s="92">
        <v>445865.58999999997</v>
      </c>
      <c r="C39" s="87">
        <v>501869.44000000006</v>
      </c>
      <c r="D39" s="87">
        <v>320827.34999999998</v>
      </c>
      <c r="E39" s="87">
        <v>0</v>
      </c>
      <c r="F39" s="87">
        <v>4657.38</v>
      </c>
      <c r="G39" s="93">
        <v>1273219.7599999998</v>
      </c>
      <c r="H39" s="16">
        <v>58567.06</v>
      </c>
      <c r="I39" s="17">
        <v>271641.25</v>
      </c>
      <c r="J39" s="17">
        <v>0</v>
      </c>
      <c r="K39" s="17">
        <v>0</v>
      </c>
      <c r="L39" s="17">
        <v>0</v>
      </c>
      <c r="M39" s="12">
        <v>330208.31</v>
      </c>
      <c r="N39" s="16">
        <v>37615.57</v>
      </c>
      <c r="O39" s="17">
        <v>31774</v>
      </c>
      <c r="P39" s="17">
        <v>0</v>
      </c>
      <c r="Q39" s="17">
        <v>0</v>
      </c>
      <c r="R39" s="17">
        <v>0</v>
      </c>
      <c r="S39" s="12">
        <v>69389.570000000007</v>
      </c>
      <c r="T39" s="16">
        <v>117462.44</v>
      </c>
      <c r="U39" s="17">
        <v>29802.65</v>
      </c>
      <c r="V39" s="17">
        <v>309970.34999999998</v>
      </c>
      <c r="W39" s="17">
        <v>0</v>
      </c>
      <c r="X39" s="17">
        <v>0</v>
      </c>
      <c r="Y39" s="12">
        <v>457235.43999999994</v>
      </c>
      <c r="Z39" s="16">
        <v>63103.43</v>
      </c>
      <c r="AA39" s="17">
        <v>89276.64</v>
      </c>
      <c r="AB39" s="17">
        <v>0</v>
      </c>
      <c r="AC39" s="17">
        <v>0</v>
      </c>
      <c r="AD39" s="17">
        <v>0</v>
      </c>
      <c r="AE39" s="12">
        <v>152380.07</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169117.09</v>
      </c>
      <c r="AY39" s="17">
        <v>79374.899999999994</v>
      </c>
      <c r="AZ39" s="17">
        <v>10857</v>
      </c>
      <c r="BA39" s="17">
        <v>0</v>
      </c>
      <c r="BB39" s="17">
        <v>4657.38</v>
      </c>
      <c r="BC39" s="12">
        <v>264006.37</v>
      </c>
    </row>
    <row r="40" spans="1:55" x14ac:dyDescent="0.3">
      <c r="A40" s="4" t="s">
        <v>30</v>
      </c>
      <c r="B40" s="92">
        <v>3140962</v>
      </c>
      <c r="C40" s="87">
        <v>8487247</v>
      </c>
      <c r="D40" s="87">
        <v>3149674</v>
      </c>
      <c r="E40" s="87">
        <v>0</v>
      </c>
      <c r="F40" s="87">
        <v>1400</v>
      </c>
      <c r="G40" s="93">
        <v>14779283</v>
      </c>
      <c r="H40" s="16">
        <v>1673735</v>
      </c>
      <c r="I40" s="17">
        <v>3086533</v>
      </c>
      <c r="J40" s="17">
        <v>0</v>
      </c>
      <c r="K40" s="17">
        <v>0</v>
      </c>
      <c r="L40" s="17">
        <v>0</v>
      </c>
      <c r="M40" s="12">
        <v>4760268</v>
      </c>
      <c r="N40" s="16">
        <v>0</v>
      </c>
      <c r="O40" s="17">
        <v>19804</v>
      </c>
      <c r="P40" s="17">
        <v>0</v>
      </c>
      <c r="Q40" s="17">
        <v>0</v>
      </c>
      <c r="R40" s="17">
        <v>0</v>
      </c>
      <c r="S40" s="12">
        <v>19804</v>
      </c>
      <c r="T40" s="16">
        <v>0</v>
      </c>
      <c r="U40" s="17">
        <v>2070</v>
      </c>
      <c r="V40" s="17">
        <v>3124028</v>
      </c>
      <c r="W40" s="17">
        <v>0</v>
      </c>
      <c r="X40" s="17">
        <v>0</v>
      </c>
      <c r="Y40" s="12">
        <v>3126098</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1467227</v>
      </c>
      <c r="AY40" s="17">
        <v>5378840</v>
      </c>
      <c r="AZ40" s="17">
        <v>25646</v>
      </c>
      <c r="BA40" s="17">
        <v>0</v>
      </c>
      <c r="BB40" s="17">
        <v>1400</v>
      </c>
      <c r="BC40" s="12">
        <v>6873113</v>
      </c>
    </row>
    <row r="41" spans="1:55" x14ac:dyDescent="0.3">
      <c r="A41" s="4" t="s">
        <v>31</v>
      </c>
      <c r="B41" s="92">
        <v>748351.08</v>
      </c>
      <c r="C41" s="87">
        <v>444101.85000000003</v>
      </c>
      <c r="D41" s="87">
        <v>1021639.12</v>
      </c>
      <c r="E41" s="87">
        <v>0</v>
      </c>
      <c r="F41" s="87">
        <v>91620.23000000001</v>
      </c>
      <c r="G41" s="93">
        <v>2305712.2799999998</v>
      </c>
      <c r="H41" s="16">
        <v>347345.48</v>
      </c>
      <c r="I41" s="17">
        <v>139128.72</v>
      </c>
      <c r="J41" s="17">
        <v>0</v>
      </c>
      <c r="K41" s="17">
        <v>0</v>
      </c>
      <c r="L41" s="17">
        <v>28897.320000000003</v>
      </c>
      <c r="M41" s="12">
        <v>515371.51999999996</v>
      </c>
      <c r="N41" s="16">
        <v>49659.68</v>
      </c>
      <c r="O41" s="17">
        <v>56945.66</v>
      </c>
      <c r="P41" s="17">
        <v>0</v>
      </c>
      <c r="Q41" s="17">
        <v>0</v>
      </c>
      <c r="R41" s="17">
        <v>909.09</v>
      </c>
      <c r="S41" s="12">
        <v>107514.43</v>
      </c>
      <c r="T41" s="16">
        <v>92711.89</v>
      </c>
      <c r="U41" s="17">
        <v>163024.03</v>
      </c>
      <c r="V41" s="17">
        <v>935319.25</v>
      </c>
      <c r="W41" s="17">
        <v>0</v>
      </c>
      <c r="X41" s="17">
        <v>13068.339999999997</v>
      </c>
      <c r="Y41" s="12">
        <v>1204123.51</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258634.03</v>
      </c>
      <c r="AY41" s="17">
        <v>85003.44</v>
      </c>
      <c r="AZ41" s="17">
        <v>86319.87</v>
      </c>
      <c r="BA41" s="17">
        <v>0</v>
      </c>
      <c r="BB41" s="17">
        <v>48745.48000000001</v>
      </c>
      <c r="BC41" s="12">
        <v>478702.81999999995</v>
      </c>
    </row>
    <row r="42" spans="1:55" x14ac:dyDescent="0.3">
      <c r="A42" s="4" t="s">
        <v>32</v>
      </c>
      <c r="B42" s="92">
        <v>2947029.5967121692</v>
      </c>
      <c r="C42" s="87">
        <v>3840796.5613189344</v>
      </c>
      <c r="D42" s="87">
        <v>8572710.5186361093</v>
      </c>
      <c r="E42" s="87">
        <v>0</v>
      </c>
      <c r="F42" s="87">
        <v>711635.63939866587</v>
      </c>
      <c r="G42" s="93">
        <v>16072172.31606588</v>
      </c>
      <c r="H42" s="16">
        <v>1960091.9589133488</v>
      </c>
      <c r="I42" s="17">
        <v>2686708.4083624003</v>
      </c>
      <c r="J42" s="17">
        <v>27921.611585065821</v>
      </c>
      <c r="K42" s="17">
        <v>0</v>
      </c>
      <c r="L42" s="17">
        <v>657735.77614423621</v>
      </c>
      <c r="M42" s="12">
        <v>5332457.7550050514</v>
      </c>
      <c r="N42" s="16">
        <v>1763.0067723342938</v>
      </c>
      <c r="O42" s="17">
        <v>204.85190201729108</v>
      </c>
      <c r="P42" s="17">
        <v>0</v>
      </c>
      <c r="Q42" s="17">
        <v>0</v>
      </c>
      <c r="R42" s="17">
        <v>19334.750662824208</v>
      </c>
      <c r="S42" s="12">
        <v>21302.609337175792</v>
      </c>
      <c r="T42" s="16">
        <v>441352.60948586988</v>
      </c>
      <c r="U42" s="17">
        <v>213821.98957745286</v>
      </c>
      <c r="V42" s="17">
        <v>8414587.1755978372</v>
      </c>
      <c r="W42" s="17">
        <v>0</v>
      </c>
      <c r="X42" s="17">
        <v>18480.731051608942</v>
      </c>
      <c r="Y42" s="12">
        <v>9088242.5057127681</v>
      </c>
      <c r="Z42" s="16">
        <v>0</v>
      </c>
      <c r="AA42" s="17">
        <v>0</v>
      </c>
      <c r="AB42" s="17">
        <v>0</v>
      </c>
      <c r="AC42" s="17">
        <v>0</v>
      </c>
      <c r="AD42" s="17">
        <v>0</v>
      </c>
      <c r="AE42" s="12">
        <v>0</v>
      </c>
      <c r="AF42" s="16">
        <v>0</v>
      </c>
      <c r="AG42" s="17">
        <v>0</v>
      </c>
      <c r="AH42" s="17">
        <v>0</v>
      </c>
      <c r="AI42" s="17">
        <v>0</v>
      </c>
      <c r="AJ42" s="17">
        <v>0</v>
      </c>
      <c r="AK42" s="12">
        <v>0</v>
      </c>
      <c r="AL42" s="16">
        <v>2242.9217840375586</v>
      </c>
      <c r="AM42" s="17">
        <v>12950.3358685446</v>
      </c>
      <c r="AN42" s="17">
        <v>0</v>
      </c>
      <c r="AO42" s="17">
        <v>0</v>
      </c>
      <c r="AP42" s="17">
        <v>0</v>
      </c>
      <c r="AQ42" s="12">
        <v>15193.257652582159</v>
      </c>
      <c r="AR42" s="16">
        <v>0</v>
      </c>
      <c r="AS42" s="17">
        <v>0</v>
      </c>
      <c r="AT42" s="17">
        <v>0</v>
      </c>
      <c r="AU42" s="17">
        <v>0</v>
      </c>
      <c r="AV42" s="17">
        <v>0</v>
      </c>
      <c r="AW42" s="12">
        <v>0</v>
      </c>
      <c r="AX42" s="16">
        <v>541579.09975657822</v>
      </c>
      <c r="AY42" s="17">
        <v>927110.97560851974</v>
      </c>
      <c r="AZ42" s="17">
        <v>130201.73145320629</v>
      </c>
      <c r="BA42" s="17">
        <v>0</v>
      </c>
      <c r="BB42" s="17">
        <v>16084.381539996521</v>
      </c>
      <c r="BC42" s="12">
        <v>1614976.1883583008</v>
      </c>
    </row>
    <row r="43" spans="1:55" x14ac:dyDescent="0.3">
      <c r="A43" s="4" t="s">
        <v>33</v>
      </c>
      <c r="B43" s="92">
        <v>190382</v>
      </c>
      <c r="C43" s="87">
        <v>204790</v>
      </c>
      <c r="D43" s="87">
        <v>619093</v>
      </c>
      <c r="E43" s="87">
        <v>0</v>
      </c>
      <c r="F43" s="87">
        <v>27640</v>
      </c>
      <c r="G43" s="93">
        <v>1041905</v>
      </c>
      <c r="H43" s="16">
        <v>188920</v>
      </c>
      <c r="I43" s="17">
        <v>156935</v>
      </c>
      <c r="J43" s="17">
        <v>0</v>
      </c>
      <c r="K43" s="17">
        <v>0</v>
      </c>
      <c r="L43" s="17">
        <v>24475</v>
      </c>
      <c r="M43" s="12">
        <v>370330</v>
      </c>
      <c r="N43" s="16">
        <v>1462</v>
      </c>
      <c r="O43" s="17">
        <v>22571</v>
      </c>
      <c r="P43" s="17">
        <v>0</v>
      </c>
      <c r="Q43" s="17">
        <v>0</v>
      </c>
      <c r="R43" s="17">
        <v>0</v>
      </c>
      <c r="S43" s="12">
        <v>24033</v>
      </c>
      <c r="T43" s="16">
        <v>0</v>
      </c>
      <c r="U43" s="17">
        <v>0</v>
      </c>
      <c r="V43" s="17">
        <v>619093</v>
      </c>
      <c r="W43" s="17">
        <v>0</v>
      </c>
      <c r="X43" s="17">
        <v>0</v>
      </c>
      <c r="Y43" s="12">
        <v>619093</v>
      </c>
      <c r="Z43" s="16">
        <v>0</v>
      </c>
      <c r="AA43" s="17">
        <v>0</v>
      </c>
      <c r="AB43" s="17">
        <v>0</v>
      </c>
      <c r="AC43" s="17">
        <v>0</v>
      </c>
      <c r="AD43" s="17">
        <v>0</v>
      </c>
      <c r="AE43" s="12">
        <v>0</v>
      </c>
      <c r="AF43" s="16">
        <v>0</v>
      </c>
      <c r="AG43" s="17">
        <v>0</v>
      </c>
      <c r="AH43" s="17">
        <v>0</v>
      </c>
      <c r="AI43" s="17">
        <v>0</v>
      </c>
      <c r="AJ43" s="17">
        <v>0</v>
      </c>
      <c r="AK43" s="12">
        <v>0</v>
      </c>
      <c r="AL43" s="16">
        <v>0</v>
      </c>
      <c r="AM43" s="17">
        <v>0</v>
      </c>
      <c r="AN43" s="17">
        <v>0</v>
      </c>
      <c r="AO43" s="17">
        <v>0</v>
      </c>
      <c r="AP43" s="17">
        <v>0</v>
      </c>
      <c r="AQ43" s="12">
        <v>0</v>
      </c>
      <c r="AR43" s="16">
        <v>0</v>
      </c>
      <c r="AS43" s="17">
        <v>0</v>
      </c>
      <c r="AT43" s="17">
        <v>0</v>
      </c>
      <c r="AU43" s="17">
        <v>0</v>
      </c>
      <c r="AV43" s="17">
        <v>0</v>
      </c>
      <c r="AW43" s="12">
        <v>0</v>
      </c>
      <c r="AX43" s="16">
        <v>0</v>
      </c>
      <c r="AY43" s="17">
        <v>25284</v>
      </c>
      <c r="AZ43" s="17">
        <v>0</v>
      </c>
      <c r="BA43" s="17">
        <v>0</v>
      </c>
      <c r="BB43" s="17">
        <v>3165</v>
      </c>
      <c r="BC43" s="12">
        <v>28449</v>
      </c>
    </row>
    <row r="44" spans="1:55" x14ac:dyDescent="0.3">
      <c r="A44" s="4" t="s">
        <v>34</v>
      </c>
      <c r="B44" s="92">
        <v>321777</v>
      </c>
      <c r="C44" s="87">
        <v>11377.9</v>
      </c>
      <c r="D44" s="87">
        <v>4298039</v>
      </c>
      <c r="E44" s="87">
        <v>0</v>
      </c>
      <c r="F44" s="87">
        <v>0</v>
      </c>
      <c r="G44" s="93">
        <v>4631193.9000000004</v>
      </c>
      <c r="H44" s="16">
        <v>0</v>
      </c>
      <c r="I44" s="17">
        <v>0</v>
      </c>
      <c r="J44" s="17">
        <v>0</v>
      </c>
      <c r="K44" s="17">
        <v>0</v>
      </c>
      <c r="L44" s="17">
        <v>0</v>
      </c>
      <c r="M44" s="12">
        <v>0</v>
      </c>
      <c r="N44" s="16">
        <v>0</v>
      </c>
      <c r="O44" s="17">
        <v>0</v>
      </c>
      <c r="P44" s="17">
        <v>559211</v>
      </c>
      <c r="Q44" s="17">
        <v>0</v>
      </c>
      <c r="R44" s="17">
        <v>0</v>
      </c>
      <c r="S44" s="12">
        <v>559211</v>
      </c>
      <c r="T44" s="16">
        <v>0</v>
      </c>
      <c r="U44" s="17">
        <v>0</v>
      </c>
      <c r="V44" s="17">
        <v>3738828</v>
      </c>
      <c r="W44" s="17">
        <v>0</v>
      </c>
      <c r="X44" s="17">
        <v>0</v>
      </c>
      <c r="Y44" s="12">
        <v>3738828</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321777</v>
      </c>
      <c r="AY44" s="17">
        <v>11377.9</v>
      </c>
      <c r="AZ44" s="17">
        <v>0</v>
      </c>
      <c r="BA44" s="17">
        <v>0</v>
      </c>
      <c r="BB44" s="17">
        <v>0</v>
      </c>
      <c r="BC44" s="12">
        <v>333154.90000000002</v>
      </c>
    </row>
    <row r="45" spans="1:55" x14ac:dyDescent="0.3">
      <c r="A45" s="4" t="s">
        <v>35</v>
      </c>
      <c r="B45" s="92">
        <v>5643590</v>
      </c>
      <c r="C45" s="87">
        <v>1822065</v>
      </c>
      <c r="D45" s="87">
        <v>4655492.327142857</v>
      </c>
      <c r="E45" s="87">
        <v>0</v>
      </c>
      <c r="F45" s="87">
        <v>207926</v>
      </c>
      <c r="G45" s="93">
        <v>12329073.327142857</v>
      </c>
      <c r="H45" s="16">
        <v>1440486</v>
      </c>
      <c r="I45" s="17">
        <v>1015567</v>
      </c>
      <c r="J45" s="17">
        <v>59362.29</v>
      </c>
      <c r="K45" s="17">
        <v>0</v>
      </c>
      <c r="L45" s="17">
        <v>6866</v>
      </c>
      <c r="M45" s="12">
        <v>2522281.29</v>
      </c>
      <c r="N45" s="16">
        <v>0</v>
      </c>
      <c r="O45" s="17">
        <v>36481</v>
      </c>
      <c r="P45" s="17">
        <v>3363.66</v>
      </c>
      <c r="Q45" s="17">
        <v>0</v>
      </c>
      <c r="R45" s="17">
        <v>0</v>
      </c>
      <c r="S45" s="12">
        <v>39844.660000000003</v>
      </c>
      <c r="T45" s="16">
        <v>396146</v>
      </c>
      <c r="U45" s="17">
        <v>1611606</v>
      </c>
      <c r="V45" s="17">
        <v>4210942.22</v>
      </c>
      <c r="W45" s="17">
        <v>0</v>
      </c>
      <c r="X45" s="17">
        <v>0</v>
      </c>
      <c r="Y45" s="12">
        <v>6218694.2199999997</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0</v>
      </c>
      <c r="AS45" s="17">
        <v>159380</v>
      </c>
      <c r="AT45" s="17">
        <v>16226.91</v>
      </c>
      <c r="AU45" s="17">
        <v>0</v>
      </c>
      <c r="AV45" s="17">
        <v>0</v>
      </c>
      <c r="AW45" s="12">
        <v>175606.91</v>
      </c>
      <c r="AX45" s="16">
        <v>3806958</v>
      </c>
      <c r="AY45" s="17">
        <v>-1000969</v>
      </c>
      <c r="AZ45" s="17">
        <v>365597.24714285717</v>
      </c>
      <c r="BA45" s="17">
        <v>0</v>
      </c>
      <c r="BB45" s="17">
        <v>201060</v>
      </c>
      <c r="BC45" s="12">
        <v>3372646.2471428569</v>
      </c>
    </row>
    <row r="46" spans="1:55" x14ac:dyDescent="0.3">
      <c r="A46" s="4" t="s">
        <v>36</v>
      </c>
      <c r="B46" s="92">
        <v>2224074.3229148942</v>
      </c>
      <c r="C46" s="87">
        <v>1772224.8627843391</v>
      </c>
      <c r="D46" s="87">
        <v>2629335.4561874485</v>
      </c>
      <c r="E46" s="87">
        <v>0</v>
      </c>
      <c r="F46" s="87">
        <v>17250.04</v>
      </c>
      <c r="G46" s="93">
        <v>6642884.6818866814</v>
      </c>
      <c r="H46" s="16">
        <v>1438549.8433021426</v>
      </c>
      <c r="I46" s="17">
        <v>527506.96910450363</v>
      </c>
      <c r="J46" s="17">
        <v>20248.227014866639</v>
      </c>
      <c r="K46" s="17">
        <v>0</v>
      </c>
      <c r="L46" s="17">
        <v>17250.04</v>
      </c>
      <c r="M46" s="12">
        <v>2003555.0794215128</v>
      </c>
      <c r="N46" s="16">
        <v>3073.85</v>
      </c>
      <c r="O46" s="17">
        <v>220516.13999999998</v>
      </c>
      <c r="P46" s="17">
        <v>1.54</v>
      </c>
      <c r="Q46" s="17">
        <v>0</v>
      </c>
      <c r="R46" s="17">
        <v>0</v>
      </c>
      <c r="S46" s="12">
        <v>223591.53</v>
      </c>
      <c r="T46" s="16">
        <v>375558.16499027633</v>
      </c>
      <c r="U46" s="17">
        <v>757102.55326333106</v>
      </c>
      <c r="V46" s="17">
        <v>2480810.0155146481</v>
      </c>
      <c r="W46" s="17">
        <v>0</v>
      </c>
      <c r="X46" s="17">
        <v>0</v>
      </c>
      <c r="Y46" s="12">
        <v>3613470.7337682554</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951.5</v>
      </c>
      <c r="AS46" s="17">
        <v>19030</v>
      </c>
      <c r="AT46" s="17">
        <v>0</v>
      </c>
      <c r="AU46" s="17">
        <v>0</v>
      </c>
      <c r="AV46" s="17">
        <v>0</v>
      </c>
      <c r="AW46" s="12">
        <v>19981.5</v>
      </c>
      <c r="AX46" s="16">
        <v>405940.96462247503</v>
      </c>
      <c r="AY46" s="17">
        <v>248069.20041650435</v>
      </c>
      <c r="AZ46" s="17">
        <v>128275.67365793374</v>
      </c>
      <c r="BA46" s="17">
        <v>0</v>
      </c>
      <c r="BB46" s="17">
        <v>0</v>
      </c>
      <c r="BC46" s="12">
        <v>782285.8386969131</v>
      </c>
    </row>
    <row r="47" spans="1:55" x14ac:dyDescent="0.3">
      <c r="A47" s="4" t="s">
        <v>37</v>
      </c>
      <c r="B47" s="92">
        <v>1327.64</v>
      </c>
      <c r="C47" s="87">
        <v>164547.15000000002</v>
      </c>
      <c r="D47" s="87">
        <v>598347</v>
      </c>
      <c r="E47" s="87">
        <v>0</v>
      </c>
      <c r="F47" s="87">
        <v>0</v>
      </c>
      <c r="G47" s="93">
        <v>764221.79</v>
      </c>
      <c r="H47" s="16">
        <v>0</v>
      </c>
      <c r="I47" s="17">
        <v>0</v>
      </c>
      <c r="J47" s="17">
        <v>8176</v>
      </c>
      <c r="K47" s="17">
        <v>0</v>
      </c>
      <c r="L47" s="17">
        <v>0</v>
      </c>
      <c r="M47" s="12">
        <v>8176</v>
      </c>
      <c r="N47" s="16">
        <v>1327.64</v>
      </c>
      <c r="O47" s="17">
        <v>49139.3</v>
      </c>
      <c r="P47" s="17">
        <v>0</v>
      </c>
      <c r="Q47" s="17">
        <v>0</v>
      </c>
      <c r="R47" s="17">
        <v>0</v>
      </c>
      <c r="S47" s="12">
        <v>50466.94</v>
      </c>
      <c r="T47" s="16">
        <v>0</v>
      </c>
      <c r="U47" s="17">
        <v>65573.850000000006</v>
      </c>
      <c r="V47" s="17">
        <v>549989</v>
      </c>
      <c r="W47" s="17">
        <v>0</v>
      </c>
      <c r="X47" s="17">
        <v>0</v>
      </c>
      <c r="Y47" s="12">
        <v>615562.85</v>
      </c>
      <c r="Z47" s="16">
        <v>0</v>
      </c>
      <c r="AA47" s="17">
        <v>49834</v>
      </c>
      <c r="AB47" s="17">
        <v>0</v>
      </c>
      <c r="AC47" s="17">
        <v>0</v>
      </c>
      <c r="AD47" s="17">
        <v>0</v>
      </c>
      <c r="AE47" s="12">
        <v>49834</v>
      </c>
      <c r="AF47" s="16">
        <v>0</v>
      </c>
      <c r="AG47" s="17">
        <v>0</v>
      </c>
      <c r="AH47" s="17">
        <v>0</v>
      </c>
      <c r="AI47" s="17">
        <v>0</v>
      </c>
      <c r="AJ47" s="17">
        <v>0</v>
      </c>
      <c r="AK47" s="12">
        <v>0</v>
      </c>
      <c r="AL47" s="16">
        <v>0</v>
      </c>
      <c r="AM47" s="17">
        <v>0</v>
      </c>
      <c r="AN47" s="17">
        <v>0</v>
      </c>
      <c r="AO47" s="17">
        <v>0</v>
      </c>
      <c r="AP47" s="17">
        <v>0</v>
      </c>
      <c r="AQ47" s="12">
        <v>0</v>
      </c>
      <c r="AR47" s="16">
        <v>0</v>
      </c>
      <c r="AS47" s="17">
        <v>0</v>
      </c>
      <c r="AT47" s="17">
        <v>0</v>
      </c>
      <c r="AU47" s="17">
        <v>0</v>
      </c>
      <c r="AV47" s="17">
        <v>0</v>
      </c>
      <c r="AW47" s="12">
        <v>0</v>
      </c>
      <c r="AX47" s="16">
        <v>0</v>
      </c>
      <c r="AY47" s="17">
        <v>0</v>
      </c>
      <c r="AZ47" s="17">
        <v>40182</v>
      </c>
      <c r="BA47" s="17">
        <v>0</v>
      </c>
      <c r="BB47" s="17">
        <v>0</v>
      </c>
      <c r="BC47" s="12">
        <v>40182</v>
      </c>
    </row>
    <row r="48" spans="1:55" x14ac:dyDescent="0.3">
      <c r="A48" s="4" t="s">
        <v>38</v>
      </c>
      <c r="B48" s="92">
        <v>2053275.209</v>
      </c>
      <c r="C48" s="87">
        <v>1864471.9249999998</v>
      </c>
      <c r="D48" s="87">
        <v>821000</v>
      </c>
      <c r="E48" s="87">
        <v>0</v>
      </c>
      <c r="F48" s="87">
        <v>89599.299000000014</v>
      </c>
      <c r="G48" s="93">
        <v>4828346.4330000002</v>
      </c>
      <c r="H48" s="16">
        <v>851433.27600000007</v>
      </c>
      <c r="I48" s="17">
        <v>728941.84400000004</v>
      </c>
      <c r="J48" s="17">
        <v>0</v>
      </c>
      <c r="K48" s="17">
        <v>0</v>
      </c>
      <c r="L48" s="17">
        <v>36498.112000000001</v>
      </c>
      <c r="M48" s="12">
        <v>1616873.2320000001</v>
      </c>
      <c r="N48" s="16">
        <v>333778.16500000004</v>
      </c>
      <c r="O48" s="17">
        <v>536693.48999999987</v>
      </c>
      <c r="P48" s="17">
        <v>0</v>
      </c>
      <c r="Q48" s="17">
        <v>0</v>
      </c>
      <c r="R48" s="17">
        <v>43946.764999999999</v>
      </c>
      <c r="S48" s="12">
        <v>914418.41999999993</v>
      </c>
      <c r="T48" s="16">
        <v>536848.76799999992</v>
      </c>
      <c r="U48" s="17">
        <v>345247.98099999997</v>
      </c>
      <c r="V48" s="17">
        <v>821000</v>
      </c>
      <c r="W48" s="17">
        <v>0</v>
      </c>
      <c r="X48" s="17">
        <v>9.8940000000000001</v>
      </c>
      <c r="Y48" s="12">
        <v>1703106.6429999999</v>
      </c>
      <c r="Z48" s="16">
        <v>0</v>
      </c>
      <c r="AA48" s="17">
        <v>0</v>
      </c>
      <c r="AB48" s="17">
        <v>0</v>
      </c>
      <c r="AC48" s="17">
        <v>0</v>
      </c>
      <c r="AD48" s="17">
        <v>0</v>
      </c>
      <c r="AE48" s="12">
        <v>0</v>
      </c>
      <c r="AF48" s="16">
        <v>0</v>
      </c>
      <c r="AG48" s="17">
        <v>0</v>
      </c>
      <c r="AH48" s="17">
        <v>0</v>
      </c>
      <c r="AI48" s="17">
        <v>0</v>
      </c>
      <c r="AJ48" s="17">
        <v>0</v>
      </c>
      <c r="AK48" s="12">
        <v>0</v>
      </c>
      <c r="AL48" s="16">
        <v>0</v>
      </c>
      <c r="AM48" s="17">
        <v>0</v>
      </c>
      <c r="AN48" s="17">
        <v>0</v>
      </c>
      <c r="AO48" s="17">
        <v>0</v>
      </c>
      <c r="AP48" s="17">
        <v>0</v>
      </c>
      <c r="AQ48" s="12">
        <v>0</v>
      </c>
      <c r="AR48" s="16">
        <v>0</v>
      </c>
      <c r="AS48" s="17">
        <v>0</v>
      </c>
      <c r="AT48" s="17">
        <v>0</v>
      </c>
      <c r="AU48" s="17">
        <v>0</v>
      </c>
      <c r="AV48" s="17">
        <v>0</v>
      </c>
      <c r="AW48" s="12">
        <v>0</v>
      </c>
      <c r="AX48" s="16">
        <v>331215</v>
      </c>
      <c r="AY48" s="17">
        <v>253588.61000000004</v>
      </c>
      <c r="AZ48" s="17">
        <v>0</v>
      </c>
      <c r="BA48" s="17">
        <v>0</v>
      </c>
      <c r="BB48" s="17">
        <v>9144.5280000000002</v>
      </c>
      <c r="BC48" s="12">
        <v>593948.13800000015</v>
      </c>
    </row>
    <row r="49" spans="1:55" x14ac:dyDescent="0.3">
      <c r="A49" s="4" t="s">
        <v>39</v>
      </c>
      <c r="B49" s="92">
        <v>5932716.0363141196</v>
      </c>
      <c r="C49" s="87">
        <v>3360819.7853546413</v>
      </c>
      <c r="D49" s="87">
        <v>5202202</v>
      </c>
      <c r="E49" s="87">
        <v>0</v>
      </c>
      <c r="F49" s="87">
        <v>1208047.6181434523</v>
      </c>
      <c r="G49" s="93">
        <v>15703785.439812215</v>
      </c>
      <c r="H49" s="16">
        <v>259038.90788155413</v>
      </c>
      <c r="I49" s="17">
        <v>152752.68727658776</v>
      </c>
      <c r="J49" s="17">
        <v>0</v>
      </c>
      <c r="K49" s="17">
        <v>0</v>
      </c>
      <c r="L49" s="17">
        <v>135850.62548564447</v>
      </c>
      <c r="M49" s="12">
        <v>547642.22064378636</v>
      </c>
      <c r="N49" s="16">
        <v>365086.94414818432</v>
      </c>
      <c r="O49" s="17">
        <v>1134755.5698740282</v>
      </c>
      <c r="P49" s="17">
        <v>0</v>
      </c>
      <c r="Q49" s="17">
        <v>0</v>
      </c>
      <c r="R49" s="17">
        <v>133680.36204184336</v>
      </c>
      <c r="S49" s="12">
        <v>1633522.8760640558</v>
      </c>
      <c r="T49" s="16">
        <v>3356774.7178895031</v>
      </c>
      <c r="U49" s="17">
        <v>2373048.9513030462</v>
      </c>
      <c r="V49" s="17">
        <v>3975872</v>
      </c>
      <c r="W49" s="17">
        <v>0</v>
      </c>
      <c r="X49" s="17">
        <v>286738.23038767977</v>
      </c>
      <c r="Y49" s="12">
        <v>9992433.8995802291</v>
      </c>
      <c r="Z49" s="16">
        <v>0</v>
      </c>
      <c r="AA49" s="17">
        <v>0</v>
      </c>
      <c r="AB49" s="17">
        <v>0</v>
      </c>
      <c r="AC49" s="17">
        <v>0</v>
      </c>
      <c r="AD49" s="17">
        <v>0</v>
      </c>
      <c r="AE49" s="12">
        <v>0</v>
      </c>
      <c r="AF49" s="16">
        <v>409155.41420768935</v>
      </c>
      <c r="AG49" s="17">
        <v>27992.9098051408</v>
      </c>
      <c r="AH49" s="17">
        <v>0</v>
      </c>
      <c r="AI49" s="17">
        <v>0</v>
      </c>
      <c r="AJ49" s="17">
        <v>80392.130322346537</v>
      </c>
      <c r="AK49" s="12">
        <v>517540.45433517668</v>
      </c>
      <c r="AL49" s="16">
        <v>0</v>
      </c>
      <c r="AM49" s="17">
        <v>0</v>
      </c>
      <c r="AN49" s="17">
        <v>0</v>
      </c>
      <c r="AO49" s="17">
        <v>0</v>
      </c>
      <c r="AP49" s="17">
        <v>0</v>
      </c>
      <c r="AQ49" s="12">
        <v>0</v>
      </c>
      <c r="AR49" s="16">
        <v>0</v>
      </c>
      <c r="AS49" s="17">
        <v>0</v>
      </c>
      <c r="AT49" s="17">
        <v>0</v>
      </c>
      <c r="AU49" s="17">
        <v>0</v>
      </c>
      <c r="AV49" s="17">
        <v>0</v>
      </c>
      <c r="AW49" s="12">
        <v>0</v>
      </c>
      <c r="AX49" s="16">
        <v>1542660.0521871888</v>
      </c>
      <c r="AY49" s="17">
        <v>-327730.33290416165</v>
      </c>
      <c r="AZ49" s="17">
        <v>1226330</v>
      </c>
      <c r="BA49" s="17">
        <v>0</v>
      </c>
      <c r="BB49" s="17">
        <v>571386.26990593807</v>
      </c>
      <c r="BC49" s="12">
        <v>3012645.9891889654</v>
      </c>
    </row>
    <row r="50" spans="1:55" x14ac:dyDescent="0.3">
      <c r="A50" s="4" t="s">
        <v>40</v>
      </c>
      <c r="B50" s="92">
        <v>282518.26999999996</v>
      </c>
      <c r="C50" s="87">
        <v>1212094.3700000001</v>
      </c>
      <c r="D50" s="87">
        <v>227256</v>
      </c>
      <c r="E50" s="87">
        <v>0</v>
      </c>
      <c r="F50" s="87">
        <v>0</v>
      </c>
      <c r="G50" s="93">
        <v>1721868.6400000001</v>
      </c>
      <c r="H50" s="16">
        <v>54712.14</v>
      </c>
      <c r="I50" s="17">
        <v>59226.400000000009</v>
      </c>
      <c r="J50" s="17">
        <v>0</v>
      </c>
      <c r="K50" s="17">
        <v>0</v>
      </c>
      <c r="L50" s="17">
        <v>0</v>
      </c>
      <c r="M50" s="12">
        <v>113938.54000000001</v>
      </c>
      <c r="N50" s="16">
        <v>3217.39</v>
      </c>
      <c r="O50" s="17">
        <v>34856.49</v>
      </c>
      <c r="P50" s="17">
        <v>0</v>
      </c>
      <c r="Q50" s="17">
        <v>0</v>
      </c>
      <c r="R50" s="17">
        <v>0</v>
      </c>
      <c r="S50" s="12">
        <v>38073.879999999997</v>
      </c>
      <c r="T50" s="16">
        <v>53722.93</v>
      </c>
      <c r="U50" s="17">
        <v>4588.7699999999995</v>
      </c>
      <c r="V50" s="17">
        <v>227256</v>
      </c>
      <c r="W50" s="17">
        <v>0</v>
      </c>
      <c r="X50" s="17">
        <v>0</v>
      </c>
      <c r="Y50" s="12">
        <v>285567.7</v>
      </c>
      <c r="Z50" s="16">
        <v>0</v>
      </c>
      <c r="AA50" s="17">
        <v>0</v>
      </c>
      <c r="AB50" s="17">
        <v>0</v>
      </c>
      <c r="AC50" s="17">
        <v>0</v>
      </c>
      <c r="AD50" s="17">
        <v>0</v>
      </c>
      <c r="AE50" s="12">
        <v>0</v>
      </c>
      <c r="AF50" s="16">
        <v>95414.2</v>
      </c>
      <c r="AG50" s="17">
        <v>5964.3099999999995</v>
      </c>
      <c r="AH50" s="17">
        <v>0</v>
      </c>
      <c r="AI50" s="17">
        <v>0</v>
      </c>
      <c r="AJ50" s="17">
        <v>0</v>
      </c>
      <c r="AK50" s="12">
        <v>101378.51</v>
      </c>
      <c r="AL50" s="16">
        <v>0</v>
      </c>
      <c r="AM50" s="17">
        <v>0</v>
      </c>
      <c r="AN50" s="17">
        <v>0</v>
      </c>
      <c r="AO50" s="17">
        <v>0</v>
      </c>
      <c r="AP50" s="17">
        <v>0</v>
      </c>
      <c r="AQ50" s="12">
        <v>0</v>
      </c>
      <c r="AR50" s="16">
        <v>75451.61</v>
      </c>
      <c r="AS50" s="17">
        <v>1107458.4000000001</v>
      </c>
      <c r="AT50" s="17">
        <v>0</v>
      </c>
      <c r="AU50" s="17">
        <v>0</v>
      </c>
      <c r="AV50" s="17">
        <v>0</v>
      </c>
      <c r="AW50" s="12">
        <v>1182910.0100000002</v>
      </c>
      <c r="AX50" s="16">
        <v>0</v>
      </c>
      <c r="AY50" s="17">
        <v>0</v>
      </c>
      <c r="AZ50" s="17">
        <v>0</v>
      </c>
      <c r="BA50" s="17">
        <v>0</v>
      </c>
      <c r="BB50" s="17">
        <v>0</v>
      </c>
      <c r="BC50" s="12">
        <v>0</v>
      </c>
    </row>
    <row r="51" spans="1:55" x14ac:dyDescent="0.3">
      <c r="A51" s="4" t="s">
        <v>41</v>
      </c>
      <c r="B51" s="92">
        <v>1884754</v>
      </c>
      <c r="C51" s="87">
        <v>3158005</v>
      </c>
      <c r="D51" s="87">
        <v>2033235</v>
      </c>
      <c r="E51" s="87">
        <v>0</v>
      </c>
      <c r="F51" s="87">
        <v>0</v>
      </c>
      <c r="G51" s="93">
        <v>7075994</v>
      </c>
      <c r="H51" s="16">
        <v>231311</v>
      </c>
      <c r="I51" s="17">
        <v>35734</v>
      </c>
      <c r="J51" s="17">
        <v>0</v>
      </c>
      <c r="K51" s="17">
        <v>0</v>
      </c>
      <c r="L51" s="17">
        <v>0</v>
      </c>
      <c r="M51" s="12">
        <v>267045</v>
      </c>
      <c r="N51" s="16">
        <v>0</v>
      </c>
      <c r="O51" s="17">
        <v>37234</v>
      </c>
      <c r="P51" s="17">
        <v>0</v>
      </c>
      <c r="Q51" s="17">
        <v>0</v>
      </c>
      <c r="R51" s="17">
        <v>0</v>
      </c>
      <c r="S51" s="12">
        <v>37234</v>
      </c>
      <c r="T51" s="16">
        <v>0</v>
      </c>
      <c r="U51" s="17">
        <v>0</v>
      </c>
      <c r="V51" s="17">
        <v>2033235</v>
      </c>
      <c r="W51" s="17">
        <v>0</v>
      </c>
      <c r="X51" s="17">
        <v>0</v>
      </c>
      <c r="Y51" s="12">
        <v>2033235</v>
      </c>
      <c r="Z51" s="16">
        <v>0</v>
      </c>
      <c r="AA51" s="17">
        <v>0</v>
      </c>
      <c r="AB51" s="17">
        <v>0</v>
      </c>
      <c r="AC51" s="17">
        <v>0</v>
      </c>
      <c r="AD51" s="17">
        <v>0</v>
      </c>
      <c r="AE51" s="12">
        <v>0</v>
      </c>
      <c r="AF51" s="16">
        <v>0</v>
      </c>
      <c r="AG51" s="17">
        <v>0</v>
      </c>
      <c r="AH51" s="17">
        <v>0</v>
      </c>
      <c r="AI51" s="17">
        <v>0</v>
      </c>
      <c r="AJ51" s="17">
        <v>0</v>
      </c>
      <c r="AK51" s="12">
        <v>0</v>
      </c>
      <c r="AL51" s="16">
        <v>0</v>
      </c>
      <c r="AM51" s="17">
        <v>0</v>
      </c>
      <c r="AN51" s="17">
        <v>0</v>
      </c>
      <c r="AO51" s="17">
        <v>0</v>
      </c>
      <c r="AP51" s="17">
        <v>0</v>
      </c>
      <c r="AQ51" s="12">
        <v>0</v>
      </c>
      <c r="AR51" s="16">
        <v>0</v>
      </c>
      <c r="AS51" s="17">
        <v>709805</v>
      </c>
      <c r="AT51" s="17">
        <v>0</v>
      </c>
      <c r="AU51" s="17">
        <v>0</v>
      </c>
      <c r="AV51" s="17">
        <v>0</v>
      </c>
      <c r="AW51" s="12">
        <v>709805</v>
      </c>
      <c r="AX51" s="16">
        <v>1653443</v>
      </c>
      <c r="AY51" s="17">
        <v>2375232</v>
      </c>
      <c r="AZ51" s="17">
        <v>0</v>
      </c>
      <c r="BA51" s="17">
        <v>0</v>
      </c>
      <c r="BB51" s="17">
        <v>0</v>
      </c>
      <c r="BC51" s="12">
        <v>4028675</v>
      </c>
    </row>
    <row r="52" spans="1:55" x14ac:dyDescent="0.3">
      <c r="A52" s="4" t="s">
        <v>42</v>
      </c>
      <c r="B52" s="92">
        <v>1810340.7278315541</v>
      </c>
      <c r="C52" s="87">
        <v>1964588.7184134549</v>
      </c>
      <c r="D52" s="87">
        <v>4519583</v>
      </c>
      <c r="E52" s="87">
        <v>0</v>
      </c>
      <c r="F52" s="87">
        <v>44418.609999999993</v>
      </c>
      <c r="G52" s="93">
        <v>8338931.0562450103</v>
      </c>
      <c r="H52" s="16">
        <v>543557.82944650459</v>
      </c>
      <c r="I52" s="17">
        <v>258724.40000000002</v>
      </c>
      <c r="J52" s="17">
        <v>0</v>
      </c>
      <c r="K52" s="17">
        <v>0</v>
      </c>
      <c r="L52" s="17">
        <v>23.2</v>
      </c>
      <c r="M52" s="12">
        <v>802305.42944650457</v>
      </c>
      <c r="N52" s="16">
        <v>0</v>
      </c>
      <c r="O52" s="17">
        <v>122653.66</v>
      </c>
      <c r="P52" s="17">
        <v>0</v>
      </c>
      <c r="Q52" s="17">
        <v>0</v>
      </c>
      <c r="R52" s="17">
        <v>0</v>
      </c>
      <c r="S52" s="12">
        <v>122653.66</v>
      </c>
      <c r="T52" s="16">
        <v>535608.3213439656</v>
      </c>
      <c r="U52" s="17">
        <v>883834.25748290832</v>
      </c>
      <c r="V52" s="17">
        <v>4519583</v>
      </c>
      <c r="W52" s="17">
        <v>0</v>
      </c>
      <c r="X52" s="17">
        <v>0</v>
      </c>
      <c r="Y52" s="12">
        <v>5939025.5788268745</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731174.57704108406</v>
      </c>
      <c r="AY52" s="17">
        <v>699376.40093054681</v>
      </c>
      <c r="AZ52" s="17">
        <v>0</v>
      </c>
      <c r="BA52" s="17">
        <v>0</v>
      </c>
      <c r="BB52" s="17">
        <v>44395.409999999996</v>
      </c>
      <c r="BC52" s="12">
        <v>1474946.3879716308</v>
      </c>
    </row>
    <row r="53" spans="1:55" x14ac:dyDescent="0.3">
      <c r="A53" s="4" t="s">
        <v>43</v>
      </c>
      <c r="B53" s="92">
        <v>1653000</v>
      </c>
      <c r="C53" s="87">
        <v>841000</v>
      </c>
      <c r="D53" s="87">
        <v>0</v>
      </c>
      <c r="E53" s="87">
        <v>0</v>
      </c>
      <c r="F53" s="87">
        <v>186000</v>
      </c>
      <c r="G53" s="93">
        <v>2680000</v>
      </c>
      <c r="H53" s="16">
        <v>1653000</v>
      </c>
      <c r="I53" s="17">
        <v>841000</v>
      </c>
      <c r="J53" s="17">
        <v>0</v>
      </c>
      <c r="K53" s="17">
        <v>0</v>
      </c>
      <c r="L53" s="17">
        <v>0</v>
      </c>
      <c r="M53" s="12">
        <v>2494000</v>
      </c>
      <c r="N53" s="16">
        <v>0</v>
      </c>
      <c r="O53" s="17">
        <v>0</v>
      </c>
      <c r="P53" s="17">
        <v>0</v>
      </c>
      <c r="Q53" s="17">
        <v>0</v>
      </c>
      <c r="R53" s="17">
        <v>186000</v>
      </c>
      <c r="S53" s="12">
        <v>186000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3">
      <c r="A54" s="4" t="s">
        <v>262</v>
      </c>
      <c r="B54" s="92">
        <v>893860.2</v>
      </c>
      <c r="C54" s="87">
        <v>1596446.9799999997</v>
      </c>
      <c r="D54" s="87">
        <v>8930245.2100000009</v>
      </c>
      <c r="E54" s="87">
        <v>0</v>
      </c>
      <c r="F54" s="87">
        <v>0</v>
      </c>
      <c r="G54" s="93">
        <v>11420552.390000001</v>
      </c>
      <c r="H54" s="16">
        <v>639972.07999999996</v>
      </c>
      <c r="I54" s="17">
        <v>1522851.8799999997</v>
      </c>
      <c r="J54" s="17">
        <v>0</v>
      </c>
      <c r="K54" s="17">
        <v>0</v>
      </c>
      <c r="L54" s="17">
        <v>0</v>
      </c>
      <c r="M54" s="12">
        <v>2162823.9599999995</v>
      </c>
      <c r="N54" s="16">
        <v>0</v>
      </c>
      <c r="O54" s="17">
        <v>0</v>
      </c>
      <c r="P54" s="17">
        <v>0</v>
      </c>
      <c r="Q54" s="17">
        <v>0</v>
      </c>
      <c r="R54" s="17">
        <v>0</v>
      </c>
      <c r="S54" s="12">
        <v>0</v>
      </c>
      <c r="T54" s="16">
        <v>0</v>
      </c>
      <c r="U54" s="17">
        <v>7950</v>
      </c>
      <c r="V54" s="17">
        <v>8930245.2100000009</v>
      </c>
      <c r="W54" s="17">
        <v>0</v>
      </c>
      <c r="X54" s="17">
        <v>0</v>
      </c>
      <c r="Y54" s="12">
        <v>8938195.2100000009</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253888.12000000002</v>
      </c>
      <c r="AY54" s="17">
        <v>65645.100000000006</v>
      </c>
      <c r="AZ54" s="17">
        <v>0</v>
      </c>
      <c r="BA54" s="17">
        <v>0</v>
      </c>
      <c r="BB54" s="17">
        <v>0</v>
      </c>
      <c r="BC54" s="12">
        <v>319533.22000000003</v>
      </c>
    </row>
    <row r="55" spans="1:55" x14ac:dyDescent="0.3">
      <c r="A55" s="4" t="s">
        <v>324</v>
      </c>
      <c r="B55" s="92">
        <v>1829893.7318975644</v>
      </c>
      <c r="C55" s="87">
        <v>1296087.4544805784</v>
      </c>
      <c r="D55" s="87">
        <v>3278374.0778007829</v>
      </c>
      <c r="E55" s="87">
        <v>0</v>
      </c>
      <c r="F55" s="87">
        <v>421762.7276927107</v>
      </c>
      <c r="G55" s="93">
        <v>6826117.9918716364</v>
      </c>
      <c r="H55" s="16">
        <v>1552595.37</v>
      </c>
      <c r="I55" s="17">
        <v>707832.30999999994</v>
      </c>
      <c r="J55" s="17">
        <v>50758.418999999987</v>
      </c>
      <c r="K55" s="17">
        <v>0</v>
      </c>
      <c r="L55" s="17">
        <v>401938.82999999996</v>
      </c>
      <c r="M55" s="12">
        <v>2713124.929</v>
      </c>
      <c r="N55" s="16">
        <v>0</v>
      </c>
      <c r="O55" s="17">
        <v>0</v>
      </c>
      <c r="P55" s="17">
        <v>0</v>
      </c>
      <c r="Q55" s="17">
        <v>0</v>
      </c>
      <c r="R55" s="17">
        <v>0</v>
      </c>
      <c r="S55" s="12">
        <v>0</v>
      </c>
      <c r="T55" s="16">
        <v>0</v>
      </c>
      <c r="U55" s="17">
        <v>391183.61</v>
      </c>
      <c r="V55" s="17">
        <v>3077876.6271007829</v>
      </c>
      <c r="W55" s="17">
        <v>0</v>
      </c>
      <c r="X55" s="17">
        <v>0</v>
      </c>
      <c r="Y55" s="12">
        <v>3469060.2371007828</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277298.36189756426</v>
      </c>
      <c r="AY55" s="17">
        <v>197071.53448057841</v>
      </c>
      <c r="AZ55" s="17">
        <v>149739.03170000002</v>
      </c>
      <c r="BA55" s="17">
        <v>0</v>
      </c>
      <c r="BB55" s="17">
        <v>19823.897692710772</v>
      </c>
      <c r="BC55" s="12">
        <v>643932.82577085344</v>
      </c>
    </row>
    <row r="56" spans="1:55" x14ac:dyDescent="0.3">
      <c r="A56" s="4" t="s">
        <v>44</v>
      </c>
      <c r="B56" s="92">
        <v>1505000</v>
      </c>
      <c r="C56" s="87">
        <v>1251000</v>
      </c>
      <c r="D56" s="87">
        <v>1463000</v>
      </c>
      <c r="E56" s="87">
        <v>0</v>
      </c>
      <c r="F56" s="87">
        <v>0</v>
      </c>
      <c r="G56" s="93">
        <v>4219000</v>
      </c>
      <c r="H56" s="16">
        <v>663000</v>
      </c>
      <c r="I56" s="17">
        <v>632000</v>
      </c>
      <c r="J56" s="17">
        <v>89000</v>
      </c>
      <c r="K56" s="17">
        <v>0</v>
      </c>
      <c r="L56" s="17">
        <v>0</v>
      </c>
      <c r="M56" s="12">
        <v>1384000</v>
      </c>
      <c r="N56" s="16">
        <v>0</v>
      </c>
      <c r="O56" s="17">
        <v>0</v>
      </c>
      <c r="P56" s="17">
        <v>0</v>
      </c>
      <c r="Q56" s="17">
        <v>0</v>
      </c>
      <c r="R56" s="17">
        <v>0</v>
      </c>
      <c r="S56" s="12">
        <v>0</v>
      </c>
      <c r="T56" s="16">
        <v>842000</v>
      </c>
      <c r="U56" s="17">
        <v>619000</v>
      </c>
      <c r="V56" s="17">
        <v>1374000</v>
      </c>
      <c r="W56" s="17">
        <v>0</v>
      </c>
      <c r="X56" s="17">
        <v>0</v>
      </c>
      <c r="Y56" s="12">
        <v>2835000</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row>
    <row r="57" spans="1:55" x14ac:dyDescent="0.3">
      <c r="A57" s="4" t="s">
        <v>45</v>
      </c>
      <c r="B57" s="92">
        <v>939219.39</v>
      </c>
      <c r="C57" s="87">
        <v>2963570.63</v>
      </c>
      <c r="D57" s="87">
        <v>0</v>
      </c>
      <c r="E57" s="87">
        <v>0</v>
      </c>
      <c r="F57" s="87">
        <v>19139.099999999999</v>
      </c>
      <c r="G57" s="93">
        <v>3921929.12</v>
      </c>
      <c r="H57" s="16">
        <v>213170.45</v>
      </c>
      <c r="I57" s="17">
        <v>2368019.12</v>
      </c>
      <c r="J57" s="17">
        <v>0</v>
      </c>
      <c r="K57" s="17">
        <v>0</v>
      </c>
      <c r="L57" s="17">
        <v>19139.099999999999</v>
      </c>
      <c r="M57" s="12">
        <v>2600328.6700000004</v>
      </c>
      <c r="N57" s="16">
        <v>45157.34</v>
      </c>
      <c r="O57" s="17">
        <v>368648.75</v>
      </c>
      <c r="P57" s="17">
        <v>0</v>
      </c>
      <c r="Q57" s="17">
        <v>0</v>
      </c>
      <c r="R57" s="17">
        <v>0</v>
      </c>
      <c r="S57" s="12">
        <v>413806.08999999997</v>
      </c>
      <c r="T57" s="16">
        <v>0</v>
      </c>
      <c r="U57" s="17">
        <v>93239.05</v>
      </c>
      <c r="V57" s="17">
        <v>0</v>
      </c>
      <c r="W57" s="17">
        <v>0</v>
      </c>
      <c r="X57" s="17">
        <v>0</v>
      </c>
      <c r="Y57" s="12">
        <v>93239.05</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680891.6</v>
      </c>
      <c r="AY57" s="17">
        <v>133663.71</v>
      </c>
      <c r="AZ57" s="17">
        <v>0</v>
      </c>
      <c r="BA57" s="17">
        <v>0</v>
      </c>
      <c r="BB57" s="17">
        <v>0</v>
      </c>
      <c r="BC57" s="12">
        <v>814555.30999999994</v>
      </c>
    </row>
    <row r="58" spans="1:55" x14ac:dyDescent="0.3">
      <c r="A58" s="4" t="s">
        <v>46</v>
      </c>
      <c r="B58" s="92">
        <v>1073092</v>
      </c>
      <c r="C58" s="87">
        <v>2954120</v>
      </c>
      <c r="D58" s="87">
        <v>885379</v>
      </c>
      <c r="E58" s="87">
        <v>0</v>
      </c>
      <c r="F58" s="87">
        <v>7351</v>
      </c>
      <c r="G58" s="93">
        <v>4919942</v>
      </c>
      <c r="H58" s="16">
        <v>536729</v>
      </c>
      <c r="I58" s="17">
        <v>1753715</v>
      </c>
      <c r="J58" s="17">
        <v>0</v>
      </c>
      <c r="K58" s="17">
        <v>0</v>
      </c>
      <c r="L58" s="17">
        <v>0</v>
      </c>
      <c r="M58" s="12">
        <v>2290444</v>
      </c>
      <c r="N58" s="16">
        <v>0</v>
      </c>
      <c r="O58" s="17">
        <v>23558</v>
      </c>
      <c r="P58" s="17">
        <v>0</v>
      </c>
      <c r="Q58" s="17">
        <v>0</v>
      </c>
      <c r="R58" s="17">
        <v>0</v>
      </c>
      <c r="S58" s="12">
        <v>23558</v>
      </c>
      <c r="T58" s="16">
        <v>42341</v>
      </c>
      <c r="U58" s="17">
        <v>450394</v>
      </c>
      <c r="V58" s="17">
        <v>885379</v>
      </c>
      <c r="W58" s="17">
        <v>0</v>
      </c>
      <c r="X58" s="17">
        <v>0</v>
      </c>
      <c r="Y58" s="12">
        <v>1378114</v>
      </c>
      <c r="Z58" s="16">
        <v>273346</v>
      </c>
      <c r="AA58" s="17">
        <v>726453</v>
      </c>
      <c r="AB58" s="17">
        <v>0</v>
      </c>
      <c r="AC58" s="17">
        <v>0</v>
      </c>
      <c r="AD58" s="17">
        <v>7351</v>
      </c>
      <c r="AE58" s="12">
        <v>1007150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220676</v>
      </c>
      <c r="AY58" s="17">
        <v>0</v>
      </c>
      <c r="AZ58" s="17">
        <v>0</v>
      </c>
      <c r="BA58" s="17">
        <v>0</v>
      </c>
      <c r="BB58" s="17">
        <v>0</v>
      </c>
      <c r="BC58" s="12">
        <v>220676</v>
      </c>
    </row>
    <row r="59" spans="1:55" x14ac:dyDescent="0.3">
      <c r="A59" s="4" t="s">
        <v>47</v>
      </c>
      <c r="B59" s="92">
        <v>916615</v>
      </c>
      <c r="C59" s="87">
        <v>1895180</v>
      </c>
      <c r="D59" s="87">
        <v>4349943</v>
      </c>
      <c r="E59" s="87">
        <v>0</v>
      </c>
      <c r="F59" s="87">
        <v>40267</v>
      </c>
      <c r="G59" s="93">
        <v>7202005</v>
      </c>
      <c r="H59" s="16">
        <v>336046</v>
      </c>
      <c r="I59" s="17">
        <v>195731</v>
      </c>
      <c r="J59" s="17">
        <v>10798</v>
      </c>
      <c r="K59" s="17">
        <v>0</v>
      </c>
      <c r="L59" s="17">
        <v>39133</v>
      </c>
      <c r="M59" s="12">
        <v>581708</v>
      </c>
      <c r="N59" s="16">
        <v>0</v>
      </c>
      <c r="O59" s="17">
        <v>0</v>
      </c>
      <c r="P59" s="17">
        <v>0</v>
      </c>
      <c r="Q59" s="17">
        <v>0</v>
      </c>
      <c r="R59" s="17">
        <v>0</v>
      </c>
      <c r="S59" s="12">
        <v>0</v>
      </c>
      <c r="T59" s="16">
        <v>580569</v>
      </c>
      <c r="U59" s="17">
        <v>1699449</v>
      </c>
      <c r="V59" s="17">
        <v>4339145</v>
      </c>
      <c r="W59" s="17">
        <v>0</v>
      </c>
      <c r="X59" s="17">
        <v>1134</v>
      </c>
      <c r="Y59" s="12">
        <v>6620297</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0</v>
      </c>
      <c r="BA59" s="17">
        <v>0</v>
      </c>
      <c r="BB59" s="17">
        <v>0</v>
      </c>
      <c r="BC59" s="12">
        <v>0</v>
      </c>
    </row>
    <row r="60" spans="1:55" x14ac:dyDescent="0.3">
      <c r="A60" s="4" t="s">
        <v>48</v>
      </c>
      <c r="B60" s="92">
        <v>4632119.9935000055</v>
      </c>
      <c r="C60" s="87">
        <v>2344956.175999999</v>
      </c>
      <c r="D60" s="87">
        <v>2105085.1</v>
      </c>
      <c r="E60" s="87">
        <v>0</v>
      </c>
      <c r="F60" s="87">
        <v>361356.19000000006</v>
      </c>
      <c r="G60" s="93">
        <v>9443517.4595000036</v>
      </c>
      <c r="H60" s="16">
        <v>709852.31000000087</v>
      </c>
      <c r="I60" s="17">
        <v>1184953.9600000002</v>
      </c>
      <c r="J60" s="17">
        <v>33772.199999999997</v>
      </c>
      <c r="K60" s="17">
        <v>0</v>
      </c>
      <c r="L60" s="17">
        <v>89570.150000000038</v>
      </c>
      <c r="M60" s="12">
        <v>2018148.620000001</v>
      </c>
      <c r="N60" s="16">
        <v>0</v>
      </c>
      <c r="O60" s="17">
        <v>0</v>
      </c>
      <c r="P60" s="17">
        <v>0</v>
      </c>
      <c r="Q60" s="17">
        <v>0</v>
      </c>
      <c r="R60" s="17">
        <v>0</v>
      </c>
      <c r="S60" s="12">
        <v>0</v>
      </c>
      <c r="T60" s="16">
        <v>663112.65000000107</v>
      </c>
      <c r="U60" s="17">
        <v>377957.39000000007</v>
      </c>
      <c r="V60" s="17">
        <v>2054560.44</v>
      </c>
      <c r="W60" s="17">
        <v>0</v>
      </c>
      <c r="X60" s="17">
        <v>271786.04000000004</v>
      </c>
      <c r="Y60" s="12">
        <v>3367416.5200000014</v>
      </c>
      <c r="Z60" s="16">
        <v>0</v>
      </c>
      <c r="AA60" s="17">
        <v>0</v>
      </c>
      <c r="AB60" s="17">
        <v>0</v>
      </c>
      <c r="AC60" s="17">
        <v>0</v>
      </c>
      <c r="AD60" s="17">
        <v>0</v>
      </c>
      <c r="AE60" s="12">
        <v>0</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3259155.0335000036</v>
      </c>
      <c r="AY60" s="17">
        <v>782044.82599999849</v>
      </c>
      <c r="AZ60" s="17">
        <v>16752.460000000025</v>
      </c>
      <c r="BA60" s="17">
        <v>0</v>
      </c>
      <c r="BB60" s="17">
        <v>0</v>
      </c>
      <c r="BC60" s="12">
        <v>4057952.3195000021</v>
      </c>
    </row>
    <row r="61" spans="1:55" x14ac:dyDescent="0.3">
      <c r="A61" s="4" t="s">
        <v>49</v>
      </c>
      <c r="B61" s="92">
        <v>1473136.9500000002</v>
      </c>
      <c r="C61" s="87">
        <v>1516275.56</v>
      </c>
      <c r="D61" s="87">
        <v>1175470.21</v>
      </c>
      <c r="E61" s="87">
        <v>0</v>
      </c>
      <c r="F61" s="87">
        <v>12648.38</v>
      </c>
      <c r="G61" s="93">
        <v>4177531.1</v>
      </c>
      <c r="H61" s="16">
        <v>616842.76</v>
      </c>
      <c r="I61" s="17">
        <v>906641.76</v>
      </c>
      <c r="J61" s="17">
        <v>0</v>
      </c>
      <c r="K61" s="17">
        <v>0</v>
      </c>
      <c r="L61" s="17">
        <v>860</v>
      </c>
      <c r="M61" s="12">
        <v>1524344.52</v>
      </c>
      <c r="N61" s="16">
        <v>65726.92</v>
      </c>
      <c r="O61" s="17">
        <v>154376.29</v>
      </c>
      <c r="P61" s="17">
        <v>0</v>
      </c>
      <c r="Q61" s="17">
        <v>0</v>
      </c>
      <c r="R61" s="17">
        <v>11518</v>
      </c>
      <c r="S61" s="12">
        <v>231621.21000000002</v>
      </c>
      <c r="T61" s="16">
        <v>152093.28</v>
      </c>
      <c r="U61" s="17">
        <v>188222.65</v>
      </c>
      <c r="V61" s="17">
        <v>1175470.21</v>
      </c>
      <c r="W61" s="17">
        <v>0</v>
      </c>
      <c r="X61" s="17">
        <v>0</v>
      </c>
      <c r="Y61" s="12">
        <v>1515786.14</v>
      </c>
      <c r="Z61" s="16">
        <v>0</v>
      </c>
      <c r="AA61" s="17">
        <v>33587.730000000003</v>
      </c>
      <c r="AB61" s="17">
        <v>0</v>
      </c>
      <c r="AC61" s="17">
        <v>0</v>
      </c>
      <c r="AD61" s="17">
        <v>0</v>
      </c>
      <c r="AE61" s="12">
        <v>33587.730000000003</v>
      </c>
      <c r="AF61" s="16">
        <v>0</v>
      </c>
      <c r="AG61" s="17">
        <v>220.6</v>
      </c>
      <c r="AH61" s="17">
        <v>0</v>
      </c>
      <c r="AI61" s="17">
        <v>0</v>
      </c>
      <c r="AJ61" s="17">
        <v>0</v>
      </c>
      <c r="AK61" s="12">
        <v>220.6</v>
      </c>
      <c r="AL61" s="16">
        <v>0</v>
      </c>
      <c r="AM61" s="17">
        <v>0</v>
      </c>
      <c r="AN61" s="17">
        <v>0</v>
      </c>
      <c r="AO61" s="17">
        <v>0</v>
      </c>
      <c r="AP61" s="17">
        <v>0</v>
      </c>
      <c r="AQ61" s="12">
        <v>0</v>
      </c>
      <c r="AR61" s="16">
        <v>0</v>
      </c>
      <c r="AS61" s="17">
        <v>0</v>
      </c>
      <c r="AT61" s="17">
        <v>0</v>
      </c>
      <c r="AU61" s="17">
        <v>0</v>
      </c>
      <c r="AV61" s="17">
        <v>0</v>
      </c>
      <c r="AW61" s="12">
        <v>0</v>
      </c>
      <c r="AX61" s="16">
        <v>638473.99</v>
      </c>
      <c r="AY61" s="17">
        <v>233226.53</v>
      </c>
      <c r="AZ61" s="17">
        <v>0</v>
      </c>
      <c r="BA61" s="17">
        <v>0</v>
      </c>
      <c r="BB61" s="17">
        <v>270.38</v>
      </c>
      <c r="BC61" s="12">
        <v>871970.9</v>
      </c>
    </row>
    <row r="62" spans="1:55" x14ac:dyDescent="0.3">
      <c r="A62" s="4" t="s">
        <v>50</v>
      </c>
      <c r="B62" s="92">
        <v>8642332</v>
      </c>
      <c r="C62" s="87">
        <v>27130922</v>
      </c>
      <c r="D62" s="87">
        <v>35782002</v>
      </c>
      <c r="E62" s="87">
        <v>0</v>
      </c>
      <c r="F62" s="87">
        <v>358494</v>
      </c>
      <c r="G62" s="93">
        <v>71913750</v>
      </c>
      <c r="H62" s="16">
        <v>1959496</v>
      </c>
      <c r="I62" s="17">
        <v>2422647</v>
      </c>
      <c r="J62" s="17">
        <v>0</v>
      </c>
      <c r="K62" s="17">
        <v>0</v>
      </c>
      <c r="L62" s="17">
        <v>47335</v>
      </c>
      <c r="M62" s="12">
        <v>4429478</v>
      </c>
      <c r="N62" s="16">
        <v>703355</v>
      </c>
      <c r="O62" s="17">
        <v>3281467</v>
      </c>
      <c r="P62" s="17">
        <v>0</v>
      </c>
      <c r="Q62" s="17">
        <v>0</v>
      </c>
      <c r="R62" s="17">
        <v>301287</v>
      </c>
      <c r="S62" s="12">
        <v>4286109</v>
      </c>
      <c r="T62" s="16">
        <v>0</v>
      </c>
      <c r="U62" s="17">
        <v>2382860</v>
      </c>
      <c r="V62" s="17">
        <v>0</v>
      </c>
      <c r="W62" s="17">
        <v>0</v>
      </c>
      <c r="X62" s="17">
        <v>0</v>
      </c>
      <c r="Y62" s="12">
        <v>2382860</v>
      </c>
      <c r="Z62" s="16">
        <v>0</v>
      </c>
      <c r="AA62" s="17">
        <v>0</v>
      </c>
      <c r="AB62" s="17">
        <v>0</v>
      </c>
      <c r="AC62" s="17">
        <v>0</v>
      </c>
      <c r="AD62" s="17">
        <v>0</v>
      </c>
      <c r="AE62" s="12">
        <v>0</v>
      </c>
      <c r="AF62" s="16">
        <v>0</v>
      </c>
      <c r="AG62" s="17">
        <v>0</v>
      </c>
      <c r="AH62" s="17">
        <v>0</v>
      </c>
      <c r="AI62" s="17">
        <v>0</v>
      </c>
      <c r="AJ62" s="17">
        <v>0</v>
      </c>
      <c r="AK62" s="12">
        <v>0</v>
      </c>
      <c r="AL62" s="16">
        <v>121811</v>
      </c>
      <c r="AM62" s="17">
        <v>424591</v>
      </c>
      <c r="AN62" s="17">
        <v>0</v>
      </c>
      <c r="AO62" s="17">
        <v>0</v>
      </c>
      <c r="AP62" s="17">
        <v>0</v>
      </c>
      <c r="AQ62" s="12">
        <v>546402</v>
      </c>
      <c r="AR62" s="16">
        <v>0</v>
      </c>
      <c r="AS62" s="17">
        <v>0</v>
      </c>
      <c r="AT62" s="17">
        <v>0</v>
      </c>
      <c r="AU62" s="17">
        <v>0</v>
      </c>
      <c r="AV62" s="17">
        <v>0</v>
      </c>
      <c r="AW62" s="12">
        <v>0</v>
      </c>
      <c r="AX62" s="16">
        <v>5857670</v>
      </c>
      <c r="AY62" s="17">
        <v>18619357</v>
      </c>
      <c r="AZ62" s="17">
        <v>35782002</v>
      </c>
      <c r="BA62" s="17">
        <v>0</v>
      </c>
      <c r="BB62" s="17">
        <v>9872</v>
      </c>
      <c r="BC62" s="12">
        <v>60268901</v>
      </c>
    </row>
    <row r="63" spans="1:55" x14ac:dyDescent="0.3">
      <c r="A63" s="4" t="s">
        <v>51</v>
      </c>
      <c r="B63" s="92">
        <v>498495</v>
      </c>
      <c r="C63" s="87">
        <v>580560</v>
      </c>
      <c r="D63" s="87">
        <v>556696</v>
      </c>
      <c r="E63" s="87">
        <v>0</v>
      </c>
      <c r="F63" s="87">
        <v>37056</v>
      </c>
      <c r="G63" s="93">
        <v>1672807</v>
      </c>
      <c r="H63" s="16">
        <v>169647</v>
      </c>
      <c r="I63" s="17">
        <v>230438</v>
      </c>
      <c r="J63" s="17">
        <v>13340</v>
      </c>
      <c r="K63" s="17">
        <v>0</v>
      </c>
      <c r="L63" s="17">
        <v>35371</v>
      </c>
      <c r="M63" s="12">
        <v>448796</v>
      </c>
      <c r="N63" s="16">
        <v>81911</v>
      </c>
      <c r="O63" s="17">
        <v>5712</v>
      </c>
      <c r="P63" s="17">
        <v>0</v>
      </c>
      <c r="Q63" s="17">
        <v>0</v>
      </c>
      <c r="R63" s="17">
        <v>1685</v>
      </c>
      <c r="S63" s="12">
        <v>89308</v>
      </c>
      <c r="T63" s="16">
        <v>246792</v>
      </c>
      <c r="U63" s="17">
        <v>245628</v>
      </c>
      <c r="V63" s="17">
        <v>518565</v>
      </c>
      <c r="W63" s="17">
        <v>0</v>
      </c>
      <c r="X63" s="17">
        <v>0</v>
      </c>
      <c r="Y63" s="12">
        <v>1010985</v>
      </c>
      <c r="Z63" s="16">
        <v>0</v>
      </c>
      <c r="AA63" s="17">
        <v>0</v>
      </c>
      <c r="AB63" s="17">
        <v>0</v>
      </c>
      <c r="AC63" s="17">
        <v>0</v>
      </c>
      <c r="AD63" s="17">
        <v>0</v>
      </c>
      <c r="AE63" s="12">
        <v>0</v>
      </c>
      <c r="AF63" s="16">
        <v>0</v>
      </c>
      <c r="AG63" s="17">
        <v>0</v>
      </c>
      <c r="AH63" s="17">
        <v>0</v>
      </c>
      <c r="AI63" s="17">
        <v>0</v>
      </c>
      <c r="AJ63" s="17">
        <v>0</v>
      </c>
      <c r="AK63" s="12">
        <v>0</v>
      </c>
      <c r="AL63" s="16">
        <v>0</v>
      </c>
      <c r="AM63" s="17">
        <v>14020</v>
      </c>
      <c r="AN63" s="17">
        <v>0</v>
      </c>
      <c r="AO63" s="17">
        <v>0</v>
      </c>
      <c r="AP63" s="17">
        <v>0</v>
      </c>
      <c r="AQ63" s="12">
        <v>14020</v>
      </c>
      <c r="AR63" s="16">
        <v>0</v>
      </c>
      <c r="AS63" s="17">
        <v>0</v>
      </c>
      <c r="AT63" s="17">
        <v>0</v>
      </c>
      <c r="AU63" s="17">
        <v>0</v>
      </c>
      <c r="AV63" s="17">
        <v>0</v>
      </c>
      <c r="AW63" s="12">
        <v>0</v>
      </c>
      <c r="AX63" s="16">
        <v>145</v>
      </c>
      <c r="AY63" s="17">
        <v>84762</v>
      </c>
      <c r="AZ63" s="17">
        <v>24791</v>
      </c>
      <c r="BA63" s="17">
        <v>0</v>
      </c>
      <c r="BB63" s="17">
        <v>0</v>
      </c>
      <c r="BC63" s="12">
        <v>109698</v>
      </c>
    </row>
    <row r="64" spans="1:55" x14ac:dyDescent="0.3">
      <c r="A64" s="4" t="s">
        <v>52</v>
      </c>
      <c r="B64" s="92">
        <v>735501</v>
      </c>
      <c r="C64" s="87">
        <v>2016935</v>
      </c>
      <c r="D64" s="87">
        <v>215196</v>
      </c>
      <c r="E64" s="87">
        <v>0</v>
      </c>
      <c r="F64" s="87">
        <v>0</v>
      </c>
      <c r="G64" s="93">
        <v>2967632</v>
      </c>
      <c r="H64" s="16">
        <v>323252</v>
      </c>
      <c r="I64" s="17">
        <v>1717972</v>
      </c>
      <c r="J64" s="17">
        <v>0</v>
      </c>
      <c r="K64" s="17">
        <v>0</v>
      </c>
      <c r="L64" s="17">
        <v>0</v>
      </c>
      <c r="M64" s="12">
        <v>2041224</v>
      </c>
      <c r="N64" s="16">
        <v>149085</v>
      </c>
      <c r="O64" s="17">
        <v>79398</v>
      </c>
      <c r="P64" s="17">
        <v>0</v>
      </c>
      <c r="Q64" s="17">
        <v>0</v>
      </c>
      <c r="R64" s="17">
        <v>0</v>
      </c>
      <c r="S64" s="12">
        <v>228483</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263164</v>
      </c>
      <c r="AY64" s="17">
        <v>219565</v>
      </c>
      <c r="AZ64" s="17">
        <v>215196</v>
      </c>
      <c r="BA64" s="17">
        <v>0</v>
      </c>
      <c r="BB64" s="17">
        <v>0</v>
      </c>
      <c r="BC64" s="12">
        <v>697925</v>
      </c>
    </row>
    <row r="65" spans="1:55" x14ac:dyDescent="0.3">
      <c r="A65" s="4" t="s">
        <v>53</v>
      </c>
      <c r="B65" s="92">
        <v>359090</v>
      </c>
      <c r="C65" s="87">
        <v>780717</v>
      </c>
      <c r="D65" s="87">
        <v>246811</v>
      </c>
      <c r="E65" s="87">
        <v>0</v>
      </c>
      <c r="F65" s="87">
        <v>3698</v>
      </c>
      <c r="G65" s="93">
        <v>1390316</v>
      </c>
      <c r="H65" s="16">
        <v>352947</v>
      </c>
      <c r="I65" s="17">
        <v>428138</v>
      </c>
      <c r="J65" s="17">
        <v>0</v>
      </c>
      <c r="K65" s="17">
        <v>0</v>
      </c>
      <c r="L65" s="17">
        <v>0</v>
      </c>
      <c r="M65" s="12">
        <v>781085</v>
      </c>
      <c r="N65" s="16">
        <v>0</v>
      </c>
      <c r="O65" s="17">
        <v>0</v>
      </c>
      <c r="P65" s="17">
        <v>0</v>
      </c>
      <c r="Q65" s="17">
        <v>0</v>
      </c>
      <c r="R65" s="17">
        <v>0</v>
      </c>
      <c r="S65" s="12">
        <v>0</v>
      </c>
      <c r="T65" s="16">
        <v>0</v>
      </c>
      <c r="U65" s="17">
        <v>6213</v>
      </c>
      <c r="V65" s="17">
        <v>246811</v>
      </c>
      <c r="W65" s="17">
        <v>0</v>
      </c>
      <c r="X65" s="17">
        <v>0</v>
      </c>
      <c r="Y65" s="12">
        <v>253024</v>
      </c>
      <c r="Z65" s="16">
        <v>0</v>
      </c>
      <c r="AA65" s="17">
        <v>0</v>
      </c>
      <c r="AB65" s="17">
        <v>0</v>
      </c>
      <c r="AC65" s="17">
        <v>0</v>
      </c>
      <c r="AD65" s="17">
        <v>0</v>
      </c>
      <c r="AE65" s="12">
        <v>0</v>
      </c>
      <c r="AF65" s="16">
        <v>5440</v>
      </c>
      <c r="AG65" s="17">
        <v>52175</v>
      </c>
      <c r="AH65" s="17">
        <v>0</v>
      </c>
      <c r="AI65" s="17">
        <v>0</v>
      </c>
      <c r="AJ65" s="17">
        <v>0</v>
      </c>
      <c r="AK65" s="12">
        <v>57615</v>
      </c>
      <c r="AL65" s="16">
        <v>0</v>
      </c>
      <c r="AM65" s="17">
        <v>189367</v>
      </c>
      <c r="AN65" s="17">
        <v>0</v>
      </c>
      <c r="AO65" s="17">
        <v>0</v>
      </c>
      <c r="AP65" s="17">
        <v>3698</v>
      </c>
      <c r="AQ65" s="12">
        <v>193065</v>
      </c>
      <c r="AR65" s="16">
        <v>0</v>
      </c>
      <c r="AS65" s="17">
        <v>0</v>
      </c>
      <c r="AT65" s="17">
        <v>0</v>
      </c>
      <c r="AU65" s="17">
        <v>0</v>
      </c>
      <c r="AV65" s="17">
        <v>0</v>
      </c>
      <c r="AW65" s="12">
        <v>0</v>
      </c>
      <c r="AX65" s="16">
        <v>703</v>
      </c>
      <c r="AY65" s="17">
        <v>104824</v>
      </c>
      <c r="AZ65" s="17">
        <v>0</v>
      </c>
      <c r="BA65" s="17">
        <v>0</v>
      </c>
      <c r="BB65" s="17">
        <v>0</v>
      </c>
      <c r="BC65" s="12">
        <v>105527</v>
      </c>
    </row>
    <row r="66" spans="1:55" x14ac:dyDescent="0.3">
      <c r="A66" s="4" t="s">
        <v>54</v>
      </c>
      <c r="B66" s="92">
        <v>2103000</v>
      </c>
      <c r="C66" s="87">
        <v>5341000</v>
      </c>
      <c r="D66" s="87">
        <v>2570476.69</v>
      </c>
      <c r="E66" s="87">
        <v>0</v>
      </c>
      <c r="F66" s="87">
        <v>357000</v>
      </c>
      <c r="G66" s="93">
        <v>10371476.689999999</v>
      </c>
      <c r="H66" s="16">
        <v>682000</v>
      </c>
      <c r="I66" s="17">
        <v>2706000</v>
      </c>
      <c r="J66" s="17">
        <v>0</v>
      </c>
      <c r="K66" s="17">
        <v>0</v>
      </c>
      <c r="L66" s="17">
        <v>277000</v>
      </c>
      <c r="M66" s="12">
        <v>3665000</v>
      </c>
      <c r="N66" s="16">
        <v>316000</v>
      </c>
      <c r="O66" s="17">
        <v>1173000</v>
      </c>
      <c r="P66" s="17">
        <v>179259.73</v>
      </c>
      <c r="Q66" s="17">
        <v>0</v>
      </c>
      <c r="R66" s="17">
        <v>1000</v>
      </c>
      <c r="S66" s="12">
        <v>1669259.73</v>
      </c>
      <c r="T66" s="16">
        <v>1000</v>
      </c>
      <c r="U66" s="17">
        <v>771000</v>
      </c>
      <c r="V66" s="17">
        <v>1688561.85</v>
      </c>
      <c r="W66" s="17">
        <v>0</v>
      </c>
      <c r="X66" s="17">
        <v>0</v>
      </c>
      <c r="Y66" s="12">
        <v>2460561.85</v>
      </c>
      <c r="Z66" s="16">
        <v>0</v>
      </c>
      <c r="AA66" s="17">
        <v>54000</v>
      </c>
      <c r="AB66" s="17">
        <v>0</v>
      </c>
      <c r="AC66" s="17">
        <v>0</v>
      </c>
      <c r="AD66" s="17">
        <v>0</v>
      </c>
      <c r="AE66" s="12">
        <v>54000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1104000</v>
      </c>
      <c r="AY66" s="17">
        <v>637000</v>
      </c>
      <c r="AZ66" s="17">
        <v>702655.11</v>
      </c>
      <c r="BA66" s="17">
        <v>0</v>
      </c>
      <c r="BB66" s="17">
        <v>79000</v>
      </c>
      <c r="BC66" s="12">
        <v>2522655.11</v>
      </c>
    </row>
    <row r="67" spans="1:55" x14ac:dyDescent="0.3">
      <c r="A67" s="4" t="s">
        <v>55</v>
      </c>
      <c r="B67" s="92">
        <v>716106.05999999994</v>
      </c>
      <c r="C67" s="87">
        <v>372331.84</v>
      </c>
      <c r="D67" s="87">
        <v>416099.82</v>
      </c>
      <c r="E67" s="87">
        <v>0</v>
      </c>
      <c r="F67" s="87">
        <v>20254.93</v>
      </c>
      <c r="G67" s="93">
        <v>1524792.65</v>
      </c>
      <c r="H67" s="16">
        <v>155.16999999999999</v>
      </c>
      <c r="I67" s="17">
        <v>51586.5</v>
      </c>
      <c r="J67" s="17">
        <v>0</v>
      </c>
      <c r="K67" s="17">
        <v>0</v>
      </c>
      <c r="L67" s="17">
        <v>0</v>
      </c>
      <c r="M67" s="12">
        <v>51741.67</v>
      </c>
      <c r="N67" s="16">
        <v>289686.21999999997</v>
      </c>
      <c r="O67" s="17">
        <v>96770.6</v>
      </c>
      <c r="P67" s="17">
        <v>0</v>
      </c>
      <c r="Q67" s="17">
        <v>0</v>
      </c>
      <c r="R67" s="17">
        <v>20254.93</v>
      </c>
      <c r="S67" s="12">
        <v>406711.74999999994</v>
      </c>
      <c r="T67" s="16">
        <v>0</v>
      </c>
      <c r="U67" s="17">
        <v>0</v>
      </c>
      <c r="V67" s="17">
        <v>250797.6</v>
      </c>
      <c r="W67" s="17">
        <v>0</v>
      </c>
      <c r="X67" s="17">
        <v>0</v>
      </c>
      <c r="Y67" s="12">
        <v>250797.6</v>
      </c>
      <c r="Z67" s="16">
        <v>33709.1</v>
      </c>
      <c r="AA67" s="17">
        <v>44160.1</v>
      </c>
      <c r="AB67" s="17">
        <v>0</v>
      </c>
      <c r="AC67" s="17">
        <v>0</v>
      </c>
      <c r="AD67" s="17">
        <v>0</v>
      </c>
      <c r="AE67" s="12">
        <v>77869.2</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392555.57</v>
      </c>
      <c r="AY67" s="17">
        <v>179814.64</v>
      </c>
      <c r="AZ67" s="17">
        <v>165302.22</v>
      </c>
      <c r="BA67" s="17">
        <v>0</v>
      </c>
      <c r="BB67" s="17">
        <v>0</v>
      </c>
      <c r="BC67" s="12">
        <v>737672.42999999993</v>
      </c>
    </row>
    <row r="68" spans="1:55" x14ac:dyDescent="0.3">
      <c r="A68" s="4" t="s">
        <v>56</v>
      </c>
      <c r="B68" s="92">
        <v>1337045</v>
      </c>
      <c r="C68" s="87">
        <v>1393159.38</v>
      </c>
      <c r="D68" s="87">
        <v>1051162.810000014</v>
      </c>
      <c r="E68" s="87">
        <v>0</v>
      </c>
      <c r="F68" s="87">
        <v>142884.75</v>
      </c>
      <c r="G68" s="93">
        <v>3924251.9400000139</v>
      </c>
      <c r="H68" s="16">
        <v>20872.32</v>
      </c>
      <c r="I68" s="17">
        <v>360888.88</v>
      </c>
      <c r="J68" s="17">
        <v>0</v>
      </c>
      <c r="K68" s="17">
        <v>0</v>
      </c>
      <c r="L68" s="17">
        <v>0</v>
      </c>
      <c r="M68" s="12">
        <v>381761.2</v>
      </c>
      <c r="N68" s="16">
        <v>0</v>
      </c>
      <c r="O68" s="17">
        <v>12000</v>
      </c>
      <c r="P68" s="17">
        <v>0</v>
      </c>
      <c r="Q68" s="17">
        <v>0</v>
      </c>
      <c r="R68" s="17">
        <v>0</v>
      </c>
      <c r="S68" s="12">
        <v>12000</v>
      </c>
      <c r="T68" s="16">
        <v>0</v>
      </c>
      <c r="U68" s="17">
        <v>121648.67</v>
      </c>
      <c r="V68" s="17">
        <v>1051162.810000014</v>
      </c>
      <c r="W68" s="17">
        <v>0</v>
      </c>
      <c r="X68" s="17">
        <v>0</v>
      </c>
      <c r="Y68" s="12">
        <v>1172811.480000014</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244193.36</v>
      </c>
      <c r="AT68" s="17">
        <v>0</v>
      </c>
      <c r="AU68" s="17">
        <v>0</v>
      </c>
      <c r="AV68" s="17">
        <v>0</v>
      </c>
      <c r="AW68" s="12">
        <v>244193.36</v>
      </c>
      <c r="AX68" s="16">
        <v>1316172.68</v>
      </c>
      <c r="AY68" s="17">
        <v>654428.47</v>
      </c>
      <c r="AZ68" s="17">
        <v>0</v>
      </c>
      <c r="BA68" s="17">
        <v>0</v>
      </c>
      <c r="BB68" s="17">
        <v>142884.75</v>
      </c>
      <c r="BC68" s="12">
        <v>2113485.9</v>
      </c>
    </row>
    <row r="69" spans="1:55" x14ac:dyDescent="0.3">
      <c r="A69" s="4" t="s">
        <v>57</v>
      </c>
      <c r="B69" s="92">
        <v>691535.19000000006</v>
      </c>
      <c r="C69" s="87">
        <v>991067.77</v>
      </c>
      <c r="D69" s="87">
        <v>0</v>
      </c>
      <c r="E69" s="87">
        <v>0</v>
      </c>
      <c r="F69" s="87">
        <v>0</v>
      </c>
      <c r="G69" s="93">
        <v>1682602.9600000004</v>
      </c>
      <c r="H69" s="16">
        <v>515470.8600000001</v>
      </c>
      <c r="I69" s="17">
        <v>617962.74</v>
      </c>
      <c r="J69" s="17">
        <v>0</v>
      </c>
      <c r="K69" s="17">
        <v>0</v>
      </c>
      <c r="L69" s="17">
        <v>0</v>
      </c>
      <c r="M69" s="12">
        <v>1133433.6000000001</v>
      </c>
      <c r="N69" s="16">
        <v>68236.39</v>
      </c>
      <c r="O69" s="17">
        <v>131826.27000000002</v>
      </c>
      <c r="P69" s="17">
        <v>0</v>
      </c>
      <c r="Q69" s="17">
        <v>0</v>
      </c>
      <c r="R69" s="17">
        <v>0</v>
      </c>
      <c r="S69" s="12">
        <v>200062.66000000003</v>
      </c>
      <c r="T69" s="16">
        <v>86980.729999999981</v>
      </c>
      <c r="U69" s="17">
        <v>168597.37</v>
      </c>
      <c r="V69" s="17">
        <v>0</v>
      </c>
      <c r="W69" s="17">
        <v>0</v>
      </c>
      <c r="X69" s="17">
        <v>0</v>
      </c>
      <c r="Y69" s="12">
        <v>255578.09999999998</v>
      </c>
      <c r="Z69" s="16">
        <v>0</v>
      </c>
      <c r="AA69" s="17">
        <v>504.54999999999995</v>
      </c>
      <c r="AB69" s="17">
        <v>0</v>
      </c>
      <c r="AC69" s="17">
        <v>0</v>
      </c>
      <c r="AD69" s="17">
        <v>0</v>
      </c>
      <c r="AE69" s="12">
        <v>504.54999999999995</v>
      </c>
      <c r="AF69" s="16">
        <v>0</v>
      </c>
      <c r="AG69" s="17">
        <v>0</v>
      </c>
      <c r="AH69" s="17">
        <v>0</v>
      </c>
      <c r="AI69" s="17">
        <v>0</v>
      </c>
      <c r="AJ69" s="17">
        <v>0</v>
      </c>
      <c r="AK69" s="12">
        <v>0</v>
      </c>
      <c r="AL69" s="16">
        <v>0</v>
      </c>
      <c r="AM69" s="17">
        <v>5.59</v>
      </c>
      <c r="AN69" s="17">
        <v>0</v>
      </c>
      <c r="AO69" s="17">
        <v>0</v>
      </c>
      <c r="AP69" s="17">
        <v>0</v>
      </c>
      <c r="AQ69" s="12">
        <v>5.59</v>
      </c>
      <c r="AR69" s="16">
        <v>0</v>
      </c>
      <c r="AS69" s="17">
        <v>0</v>
      </c>
      <c r="AT69" s="17">
        <v>0</v>
      </c>
      <c r="AU69" s="17">
        <v>0</v>
      </c>
      <c r="AV69" s="17">
        <v>0</v>
      </c>
      <c r="AW69" s="12">
        <v>0</v>
      </c>
      <c r="AX69" s="16">
        <v>20847.210000000003</v>
      </c>
      <c r="AY69" s="17">
        <v>72171.25</v>
      </c>
      <c r="AZ69" s="17">
        <v>0</v>
      </c>
      <c r="BA69" s="17">
        <v>0</v>
      </c>
      <c r="BB69" s="17">
        <v>0</v>
      </c>
      <c r="BC69" s="12">
        <v>93018.46</v>
      </c>
    </row>
    <row r="70" spans="1:55" x14ac:dyDescent="0.3">
      <c r="A70" s="4" t="s">
        <v>58</v>
      </c>
      <c r="B70" s="92">
        <v>261787.21410294989</v>
      </c>
      <c r="C70" s="87">
        <v>653073.11399999994</v>
      </c>
      <c r="D70" s="87">
        <v>64906.562399985276</v>
      </c>
      <c r="E70" s="87">
        <v>0</v>
      </c>
      <c r="F70" s="87">
        <v>1986.6384</v>
      </c>
      <c r="G70" s="93">
        <v>981753.5289029351</v>
      </c>
      <c r="H70" s="16">
        <v>252761.86972485605</v>
      </c>
      <c r="I70" s="17">
        <v>488773.54200000002</v>
      </c>
      <c r="J70" s="17">
        <v>3508.121199992639</v>
      </c>
      <c r="K70" s="17">
        <v>0</v>
      </c>
      <c r="L70" s="17">
        <v>1493.1592000000001</v>
      </c>
      <c r="M70" s="12">
        <v>746536.69212484872</v>
      </c>
      <c r="N70" s="16">
        <v>6769.008283570377</v>
      </c>
      <c r="O70" s="17">
        <v>18724.5815</v>
      </c>
      <c r="P70" s="17">
        <v>1349.3408999944795</v>
      </c>
      <c r="Q70" s="17">
        <v>0</v>
      </c>
      <c r="R70" s="17">
        <v>370.10939999999999</v>
      </c>
      <c r="S70" s="12">
        <v>27213.040083564858</v>
      </c>
      <c r="T70" s="16">
        <v>2256.336094523459</v>
      </c>
      <c r="U70" s="17">
        <v>145574.99049999999</v>
      </c>
      <c r="V70" s="17">
        <v>60049.100299998157</v>
      </c>
      <c r="W70" s="17">
        <v>0</v>
      </c>
      <c r="X70" s="17">
        <v>123.3698</v>
      </c>
      <c r="Y70" s="12">
        <v>208003.79669452159</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3">
      <c r="A71" s="4" t="s">
        <v>59</v>
      </c>
      <c r="B71" s="92">
        <v>1923681</v>
      </c>
      <c r="C71" s="87">
        <v>1546262</v>
      </c>
      <c r="D71" s="87">
        <v>543003</v>
      </c>
      <c r="E71" s="87">
        <v>0</v>
      </c>
      <c r="F71" s="87">
        <v>4595</v>
      </c>
      <c r="G71" s="93">
        <v>4017541</v>
      </c>
      <c r="H71" s="16">
        <v>672813</v>
      </c>
      <c r="I71" s="17">
        <v>557520</v>
      </c>
      <c r="J71" s="17">
        <v>2756</v>
      </c>
      <c r="K71" s="17">
        <v>0</v>
      </c>
      <c r="L71" s="17">
        <v>4595</v>
      </c>
      <c r="M71" s="12">
        <v>1237684</v>
      </c>
      <c r="N71" s="16">
        <v>0</v>
      </c>
      <c r="O71" s="17">
        <v>0</v>
      </c>
      <c r="P71" s="17">
        <v>0</v>
      </c>
      <c r="Q71" s="17">
        <v>0</v>
      </c>
      <c r="R71" s="17">
        <v>0</v>
      </c>
      <c r="S71" s="12">
        <v>0</v>
      </c>
      <c r="T71" s="16">
        <v>514644</v>
      </c>
      <c r="U71" s="17">
        <v>757865</v>
      </c>
      <c r="V71" s="17">
        <v>537455</v>
      </c>
      <c r="W71" s="17">
        <v>0</v>
      </c>
      <c r="X71" s="17">
        <v>0</v>
      </c>
      <c r="Y71" s="12">
        <v>1809964</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736224</v>
      </c>
      <c r="AY71" s="17">
        <v>230877</v>
      </c>
      <c r="AZ71" s="17">
        <v>2792</v>
      </c>
      <c r="BA71" s="17">
        <v>0</v>
      </c>
      <c r="BB71" s="17">
        <v>0</v>
      </c>
      <c r="BC71" s="12">
        <v>969893</v>
      </c>
    </row>
    <row r="72" spans="1:55" x14ac:dyDescent="0.3">
      <c r="A72" s="4" t="s">
        <v>60</v>
      </c>
      <c r="B72" s="92">
        <v>592651.41</v>
      </c>
      <c r="C72" s="87">
        <v>804874.94</v>
      </c>
      <c r="D72" s="87">
        <v>2430795</v>
      </c>
      <c r="E72" s="87">
        <v>0</v>
      </c>
      <c r="F72" s="87">
        <v>58912.649999999994</v>
      </c>
      <c r="G72" s="93">
        <v>3887234</v>
      </c>
      <c r="H72" s="16">
        <v>397598.14</v>
      </c>
      <c r="I72" s="17">
        <v>418521.94</v>
      </c>
      <c r="J72" s="17">
        <v>2183275</v>
      </c>
      <c r="K72" s="17">
        <v>0</v>
      </c>
      <c r="L72" s="17">
        <v>41418.92</v>
      </c>
      <c r="M72" s="12">
        <v>3040814</v>
      </c>
      <c r="N72" s="16">
        <v>14682.27</v>
      </c>
      <c r="O72" s="17">
        <v>120365</v>
      </c>
      <c r="P72" s="17">
        <v>0</v>
      </c>
      <c r="Q72" s="17">
        <v>0</v>
      </c>
      <c r="R72" s="17">
        <v>16689.73</v>
      </c>
      <c r="S72" s="12">
        <v>151737</v>
      </c>
      <c r="T72" s="16">
        <v>177067</v>
      </c>
      <c r="U72" s="17">
        <v>265847</v>
      </c>
      <c r="V72" s="17">
        <v>247520</v>
      </c>
      <c r="W72" s="17">
        <v>0</v>
      </c>
      <c r="X72" s="17">
        <v>804</v>
      </c>
      <c r="Y72" s="12">
        <v>691238</v>
      </c>
      <c r="Z72" s="16">
        <v>0</v>
      </c>
      <c r="AA72" s="17">
        <v>0</v>
      </c>
      <c r="AB72" s="17">
        <v>0</v>
      </c>
      <c r="AC72" s="17">
        <v>0</v>
      </c>
      <c r="AD72" s="17">
        <v>0</v>
      </c>
      <c r="AE72" s="12">
        <v>0</v>
      </c>
      <c r="AF72" s="16">
        <v>0</v>
      </c>
      <c r="AG72" s="17">
        <v>0</v>
      </c>
      <c r="AH72" s="17">
        <v>0</v>
      </c>
      <c r="AI72" s="17">
        <v>0</v>
      </c>
      <c r="AJ72" s="17">
        <v>0</v>
      </c>
      <c r="AK72" s="12">
        <v>0</v>
      </c>
      <c r="AL72" s="16">
        <v>669</v>
      </c>
      <c r="AM72" s="17">
        <v>141</v>
      </c>
      <c r="AN72" s="17">
        <v>0</v>
      </c>
      <c r="AO72" s="17">
        <v>0</v>
      </c>
      <c r="AP72" s="17">
        <v>0</v>
      </c>
      <c r="AQ72" s="12">
        <v>810</v>
      </c>
      <c r="AR72" s="16">
        <v>0</v>
      </c>
      <c r="AS72" s="17">
        <v>0</v>
      </c>
      <c r="AT72" s="17">
        <v>0</v>
      </c>
      <c r="AU72" s="17">
        <v>0</v>
      </c>
      <c r="AV72" s="17">
        <v>0</v>
      </c>
      <c r="AW72" s="12">
        <v>0</v>
      </c>
      <c r="AX72" s="16">
        <v>2635</v>
      </c>
      <c r="AY72" s="17">
        <v>0</v>
      </c>
      <c r="AZ72" s="17">
        <v>0</v>
      </c>
      <c r="BA72" s="17">
        <v>0</v>
      </c>
      <c r="BB72" s="17">
        <v>0</v>
      </c>
      <c r="BC72" s="12">
        <v>2635</v>
      </c>
    </row>
    <row r="73" spans="1:55" x14ac:dyDescent="0.3">
      <c r="A73" s="4" t="s">
        <v>61</v>
      </c>
      <c r="B73" s="92">
        <v>1011968.11</v>
      </c>
      <c r="C73" s="87">
        <v>1368904.3599999999</v>
      </c>
      <c r="D73" s="87">
        <v>0</v>
      </c>
      <c r="E73" s="87">
        <v>0</v>
      </c>
      <c r="F73" s="87">
        <v>3378.51</v>
      </c>
      <c r="G73" s="93">
        <v>2384250.9799999995</v>
      </c>
      <c r="H73" s="16">
        <v>719668.87</v>
      </c>
      <c r="I73" s="17">
        <v>498765.56</v>
      </c>
      <c r="J73" s="17">
        <v>0</v>
      </c>
      <c r="K73" s="17">
        <v>0</v>
      </c>
      <c r="L73" s="17">
        <v>3190.09</v>
      </c>
      <c r="M73" s="12">
        <v>1221624.52</v>
      </c>
      <c r="N73" s="16">
        <v>0</v>
      </c>
      <c r="O73" s="17">
        <v>29644.14</v>
      </c>
      <c r="P73" s="17">
        <v>0</v>
      </c>
      <c r="Q73" s="17">
        <v>0</v>
      </c>
      <c r="R73" s="17">
        <v>0</v>
      </c>
      <c r="S73" s="12">
        <v>29644.14</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292299.24</v>
      </c>
      <c r="AY73" s="17">
        <v>840494.65999999992</v>
      </c>
      <c r="AZ73" s="17">
        <v>0</v>
      </c>
      <c r="BA73" s="17">
        <v>0</v>
      </c>
      <c r="BB73" s="17">
        <v>188.42</v>
      </c>
      <c r="BC73" s="12">
        <v>1132982.3199999998</v>
      </c>
    </row>
    <row r="74" spans="1:55" x14ac:dyDescent="0.3">
      <c r="A74" s="4" t="s">
        <v>62</v>
      </c>
      <c r="B74" s="92">
        <v>235086.44</v>
      </c>
      <c r="C74" s="87">
        <v>470722.86</v>
      </c>
      <c r="D74" s="87">
        <v>0</v>
      </c>
      <c r="E74" s="87">
        <v>0</v>
      </c>
      <c r="F74" s="87">
        <v>0</v>
      </c>
      <c r="G74" s="93">
        <v>705809.3</v>
      </c>
      <c r="H74" s="16">
        <v>114419.02</v>
      </c>
      <c r="I74" s="17">
        <v>151352.35999999999</v>
      </c>
      <c r="J74" s="17">
        <v>0</v>
      </c>
      <c r="K74" s="17">
        <v>0</v>
      </c>
      <c r="L74" s="17">
        <v>0</v>
      </c>
      <c r="M74" s="12">
        <v>265771.38</v>
      </c>
      <c r="N74" s="16">
        <v>120667.42</v>
      </c>
      <c r="O74" s="17">
        <v>135509.52000000002</v>
      </c>
      <c r="P74" s="17">
        <v>0</v>
      </c>
      <c r="Q74" s="17">
        <v>0</v>
      </c>
      <c r="R74" s="17">
        <v>0</v>
      </c>
      <c r="S74" s="12">
        <v>256176.94</v>
      </c>
      <c r="T74" s="16">
        <v>0</v>
      </c>
      <c r="U74" s="17">
        <v>183860.98</v>
      </c>
      <c r="V74" s="17">
        <v>0</v>
      </c>
      <c r="W74" s="17">
        <v>0</v>
      </c>
      <c r="X74" s="17">
        <v>0</v>
      </c>
      <c r="Y74" s="12">
        <v>183860.98</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3">
      <c r="A75" s="4" t="s">
        <v>63</v>
      </c>
      <c r="B75" s="92">
        <v>2675672.0300000007</v>
      </c>
      <c r="C75" s="87">
        <v>2748210.15</v>
      </c>
      <c r="D75" s="87">
        <v>1433202.28</v>
      </c>
      <c r="E75" s="87">
        <v>0</v>
      </c>
      <c r="F75" s="87">
        <v>102268.70000000001</v>
      </c>
      <c r="G75" s="93">
        <v>6959353.1600000001</v>
      </c>
      <c r="H75" s="16">
        <v>1244213.0700000005</v>
      </c>
      <c r="I75" s="17">
        <v>1031288.8499999996</v>
      </c>
      <c r="J75" s="17">
        <v>0</v>
      </c>
      <c r="K75" s="17">
        <v>0</v>
      </c>
      <c r="L75" s="17">
        <v>0</v>
      </c>
      <c r="M75" s="12">
        <v>2275501.92</v>
      </c>
      <c r="N75" s="16">
        <v>182802.43000000052</v>
      </c>
      <c r="O75" s="17">
        <v>556957.02999999991</v>
      </c>
      <c r="P75" s="17">
        <v>0</v>
      </c>
      <c r="Q75" s="17">
        <v>0</v>
      </c>
      <c r="R75" s="17">
        <v>1875.6</v>
      </c>
      <c r="S75" s="12">
        <v>741635.06000000041</v>
      </c>
      <c r="T75" s="16">
        <v>644221.7899999998</v>
      </c>
      <c r="U75" s="17">
        <v>815222.57000000041</v>
      </c>
      <c r="V75" s="17">
        <v>1433202.28</v>
      </c>
      <c r="W75" s="17">
        <v>0</v>
      </c>
      <c r="X75" s="17">
        <v>100393.1</v>
      </c>
      <c r="Y75" s="12">
        <v>2993039.7400000007</v>
      </c>
      <c r="Z75" s="16">
        <v>501.46</v>
      </c>
      <c r="AA75" s="17">
        <v>240984.14000000007</v>
      </c>
      <c r="AB75" s="17">
        <v>0</v>
      </c>
      <c r="AC75" s="17">
        <v>0</v>
      </c>
      <c r="AD75" s="17">
        <v>0</v>
      </c>
      <c r="AE75" s="12">
        <v>241485.60000000006</v>
      </c>
      <c r="AF75" s="16">
        <v>0</v>
      </c>
      <c r="AG75" s="17">
        <v>6000</v>
      </c>
      <c r="AH75" s="17">
        <v>0</v>
      </c>
      <c r="AI75" s="17">
        <v>0</v>
      </c>
      <c r="AJ75" s="17">
        <v>0</v>
      </c>
      <c r="AK75" s="12">
        <v>6000</v>
      </c>
      <c r="AL75" s="16">
        <v>0</v>
      </c>
      <c r="AM75" s="17">
        <v>0</v>
      </c>
      <c r="AN75" s="17">
        <v>0</v>
      </c>
      <c r="AO75" s="17">
        <v>0</v>
      </c>
      <c r="AP75" s="17">
        <v>0</v>
      </c>
      <c r="AQ75" s="12">
        <v>0</v>
      </c>
      <c r="AR75" s="16">
        <v>0</v>
      </c>
      <c r="AS75" s="17">
        <v>0</v>
      </c>
      <c r="AT75" s="17">
        <v>0</v>
      </c>
      <c r="AU75" s="17">
        <v>0</v>
      </c>
      <c r="AV75" s="17">
        <v>0</v>
      </c>
      <c r="AW75" s="12">
        <v>0</v>
      </c>
      <c r="AX75" s="16">
        <v>603933.28</v>
      </c>
      <c r="AY75" s="17">
        <v>97757.56</v>
      </c>
      <c r="AZ75" s="17">
        <v>0</v>
      </c>
      <c r="BA75" s="17">
        <v>0</v>
      </c>
      <c r="BB75" s="17">
        <v>0</v>
      </c>
      <c r="BC75" s="12">
        <v>701690.84000000008</v>
      </c>
    </row>
    <row r="76" spans="1:55" x14ac:dyDescent="0.3">
      <c r="A76" s="4" t="s">
        <v>64</v>
      </c>
      <c r="B76" s="92">
        <v>650096</v>
      </c>
      <c r="C76" s="87">
        <v>267080</v>
      </c>
      <c r="D76" s="87">
        <v>714682</v>
      </c>
      <c r="E76" s="87">
        <v>0</v>
      </c>
      <c r="F76" s="87">
        <v>4326</v>
      </c>
      <c r="G76" s="93">
        <v>1636184</v>
      </c>
      <c r="H76" s="16">
        <v>248544</v>
      </c>
      <c r="I76" s="17">
        <v>87930</v>
      </c>
      <c r="J76" s="17">
        <v>0</v>
      </c>
      <c r="K76" s="17">
        <v>0</v>
      </c>
      <c r="L76" s="17">
        <v>0</v>
      </c>
      <c r="M76" s="12">
        <v>336474</v>
      </c>
      <c r="N76" s="16">
        <v>0</v>
      </c>
      <c r="O76" s="17">
        <v>0</v>
      </c>
      <c r="P76" s="17">
        <v>0</v>
      </c>
      <c r="Q76" s="17">
        <v>0</v>
      </c>
      <c r="R76" s="17">
        <v>0</v>
      </c>
      <c r="S76" s="12">
        <v>0</v>
      </c>
      <c r="T76" s="16">
        <v>382162</v>
      </c>
      <c r="U76" s="17">
        <v>159078</v>
      </c>
      <c r="V76" s="17">
        <v>649640</v>
      </c>
      <c r="W76" s="17">
        <v>0</v>
      </c>
      <c r="X76" s="17">
        <v>4129</v>
      </c>
      <c r="Y76" s="12">
        <v>1195009</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19390</v>
      </c>
      <c r="AY76" s="17">
        <v>20072</v>
      </c>
      <c r="AZ76" s="17">
        <v>65042</v>
      </c>
      <c r="BA76" s="17">
        <v>0</v>
      </c>
      <c r="BB76" s="17">
        <v>197</v>
      </c>
      <c r="BC76" s="12">
        <v>104701</v>
      </c>
    </row>
    <row r="77" spans="1:55" x14ac:dyDescent="0.3">
      <c r="A77" s="4" t="s">
        <v>65</v>
      </c>
      <c r="B77" s="92">
        <v>113006</v>
      </c>
      <c r="C77" s="87">
        <v>68936</v>
      </c>
      <c r="D77" s="87">
        <v>686887</v>
      </c>
      <c r="E77" s="87">
        <v>0</v>
      </c>
      <c r="F77" s="87">
        <v>0</v>
      </c>
      <c r="G77" s="93">
        <v>868829</v>
      </c>
      <c r="H77" s="16">
        <v>113006</v>
      </c>
      <c r="I77" s="17">
        <v>36109</v>
      </c>
      <c r="J77" s="17">
        <v>0</v>
      </c>
      <c r="K77" s="17">
        <v>0</v>
      </c>
      <c r="L77" s="17">
        <v>0</v>
      </c>
      <c r="M77" s="12">
        <v>149115</v>
      </c>
      <c r="N77" s="16">
        <v>0</v>
      </c>
      <c r="O77" s="17">
        <v>0</v>
      </c>
      <c r="P77" s="17">
        <v>0</v>
      </c>
      <c r="Q77" s="17">
        <v>0</v>
      </c>
      <c r="R77" s="17">
        <v>0</v>
      </c>
      <c r="S77" s="12">
        <v>0</v>
      </c>
      <c r="T77" s="16">
        <v>0</v>
      </c>
      <c r="U77" s="17">
        <v>0</v>
      </c>
      <c r="V77" s="17">
        <v>93768</v>
      </c>
      <c r="W77" s="17">
        <v>0</v>
      </c>
      <c r="X77" s="17">
        <v>0</v>
      </c>
      <c r="Y77" s="12">
        <v>93768</v>
      </c>
      <c r="Z77" s="16">
        <v>0</v>
      </c>
      <c r="AA77" s="17">
        <v>32827</v>
      </c>
      <c r="AB77" s="17">
        <v>0</v>
      </c>
      <c r="AC77" s="17">
        <v>0</v>
      </c>
      <c r="AD77" s="17">
        <v>0</v>
      </c>
      <c r="AE77" s="12">
        <v>32827</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593119</v>
      </c>
      <c r="BA77" s="17">
        <v>0</v>
      </c>
      <c r="BB77" s="17">
        <v>0</v>
      </c>
      <c r="BC77" s="12">
        <v>593119</v>
      </c>
    </row>
    <row r="78" spans="1:55" x14ac:dyDescent="0.3">
      <c r="A78" s="4" t="s">
        <v>66</v>
      </c>
      <c r="B78" s="92">
        <v>894422.32000000007</v>
      </c>
      <c r="C78" s="87">
        <v>505415.14000000007</v>
      </c>
      <c r="D78" s="87">
        <v>0</v>
      </c>
      <c r="E78" s="87">
        <v>0</v>
      </c>
      <c r="F78" s="87">
        <v>6302.2</v>
      </c>
      <c r="G78" s="93">
        <v>1406139.6600000001</v>
      </c>
      <c r="H78" s="16">
        <v>368769.83</v>
      </c>
      <c r="I78" s="17">
        <v>101568.99</v>
      </c>
      <c r="J78" s="17">
        <v>0</v>
      </c>
      <c r="K78" s="17">
        <v>0</v>
      </c>
      <c r="L78" s="17">
        <v>6302.2</v>
      </c>
      <c r="M78" s="12">
        <v>476641.02</v>
      </c>
      <c r="N78" s="16">
        <v>111074.75</v>
      </c>
      <c r="O78" s="17">
        <v>19836.88</v>
      </c>
      <c r="P78" s="17">
        <v>0</v>
      </c>
      <c r="Q78" s="17">
        <v>0</v>
      </c>
      <c r="R78" s="17">
        <v>0</v>
      </c>
      <c r="S78" s="12">
        <v>130911.63</v>
      </c>
      <c r="T78" s="16">
        <v>418952.06</v>
      </c>
      <c r="U78" s="17">
        <v>204903.43000000005</v>
      </c>
      <c r="V78" s="17">
        <v>0</v>
      </c>
      <c r="W78" s="17">
        <v>0</v>
      </c>
      <c r="X78" s="17">
        <v>0</v>
      </c>
      <c r="Y78" s="12">
        <v>623855.49</v>
      </c>
      <c r="Z78" s="16">
        <v>0</v>
      </c>
      <c r="AA78" s="17">
        <v>168777.54</v>
      </c>
      <c r="AB78" s="17">
        <v>0</v>
      </c>
      <c r="AC78" s="17">
        <v>0</v>
      </c>
      <c r="AD78" s="17">
        <v>0</v>
      </c>
      <c r="AE78" s="12">
        <v>168777.54</v>
      </c>
      <c r="AF78" s="16">
        <v>0</v>
      </c>
      <c r="AG78" s="17">
        <v>0</v>
      </c>
      <c r="AH78" s="17">
        <v>0</v>
      </c>
      <c r="AI78" s="17">
        <v>0</v>
      </c>
      <c r="AJ78" s="17">
        <v>0</v>
      </c>
      <c r="AK78" s="12">
        <v>0</v>
      </c>
      <c r="AL78" s="16">
        <v>0</v>
      </c>
      <c r="AM78" s="17">
        <v>0</v>
      </c>
      <c r="AN78" s="17">
        <v>0</v>
      </c>
      <c r="AO78" s="17">
        <v>0</v>
      </c>
      <c r="AP78" s="17">
        <v>0</v>
      </c>
      <c r="AQ78" s="12">
        <v>0</v>
      </c>
      <c r="AR78" s="16">
        <v>0</v>
      </c>
      <c r="AS78" s="17">
        <v>0</v>
      </c>
      <c r="AT78" s="17">
        <v>0</v>
      </c>
      <c r="AU78" s="17">
        <v>0</v>
      </c>
      <c r="AV78" s="17">
        <v>0</v>
      </c>
      <c r="AW78" s="12">
        <v>0</v>
      </c>
      <c r="AX78" s="16">
        <v>-4374.32</v>
      </c>
      <c r="AY78" s="17">
        <v>10328.299999999999</v>
      </c>
      <c r="AZ78" s="17">
        <v>0</v>
      </c>
      <c r="BA78" s="17">
        <v>0</v>
      </c>
      <c r="BB78" s="17">
        <v>0</v>
      </c>
      <c r="BC78" s="12">
        <v>5953.98</v>
      </c>
    </row>
    <row r="79" spans="1:55" x14ac:dyDescent="0.3">
      <c r="A79" s="4" t="s">
        <v>67</v>
      </c>
      <c r="B79" s="92">
        <v>1088547</v>
      </c>
      <c r="C79" s="87">
        <v>810579</v>
      </c>
      <c r="D79" s="87">
        <v>1138700.5521292454</v>
      </c>
      <c r="E79" s="87">
        <v>0</v>
      </c>
      <c r="F79" s="87">
        <v>0</v>
      </c>
      <c r="G79" s="93">
        <v>3037826.5521292454</v>
      </c>
      <c r="H79" s="16">
        <v>497523</v>
      </c>
      <c r="I79" s="17">
        <v>439472</v>
      </c>
      <c r="J79" s="17">
        <v>52357.796135876277</v>
      </c>
      <c r="K79" s="17">
        <v>0</v>
      </c>
      <c r="L79" s="17">
        <v>0</v>
      </c>
      <c r="M79" s="12">
        <v>989352.79613587633</v>
      </c>
      <c r="N79" s="16">
        <v>0</v>
      </c>
      <c r="O79" s="17">
        <v>0</v>
      </c>
      <c r="P79" s="17">
        <v>0</v>
      </c>
      <c r="Q79" s="17">
        <v>0</v>
      </c>
      <c r="R79" s="17">
        <v>0</v>
      </c>
      <c r="S79" s="12">
        <v>0</v>
      </c>
      <c r="T79" s="16">
        <v>591024</v>
      </c>
      <c r="U79" s="17">
        <v>371107</v>
      </c>
      <c r="V79" s="17">
        <v>1086342.755993369</v>
      </c>
      <c r="W79" s="17">
        <v>0</v>
      </c>
      <c r="X79" s="17">
        <v>0</v>
      </c>
      <c r="Y79" s="12">
        <v>2048473.755993369</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3">
      <c r="A80" s="4" t="s">
        <v>68</v>
      </c>
      <c r="B80" s="92">
        <v>1445625.3541999999</v>
      </c>
      <c r="C80" s="87">
        <v>2367163.2112000003</v>
      </c>
      <c r="D80" s="87">
        <v>1040511.56</v>
      </c>
      <c r="E80" s="87">
        <v>0</v>
      </c>
      <c r="F80" s="87">
        <v>0</v>
      </c>
      <c r="G80" s="93">
        <v>4853300.1254000003</v>
      </c>
      <c r="H80" s="16">
        <v>450643.16000000003</v>
      </c>
      <c r="I80" s="17">
        <v>1301829.51</v>
      </c>
      <c r="J80" s="17">
        <v>0</v>
      </c>
      <c r="K80" s="17">
        <v>0</v>
      </c>
      <c r="L80" s="17">
        <v>0</v>
      </c>
      <c r="M80" s="12">
        <v>1752472.67</v>
      </c>
      <c r="N80" s="16">
        <v>181213.08000000002</v>
      </c>
      <c r="O80" s="17">
        <v>175008.47999999998</v>
      </c>
      <c r="P80" s="17">
        <v>0</v>
      </c>
      <c r="Q80" s="17">
        <v>0</v>
      </c>
      <c r="R80" s="17">
        <v>0</v>
      </c>
      <c r="S80" s="12">
        <v>356221.56</v>
      </c>
      <c r="T80" s="16">
        <v>550301.80999999994</v>
      </c>
      <c r="U80" s="17">
        <v>864112.79000000015</v>
      </c>
      <c r="V80" s="17">
        <v>1040511.56</v>
      </c>
      <c r="W80" s="17">
        <v>0</v>
      </c>
      <c r="X80" s="17">
        <v>0</v>
      </c>
      <c r="Y80" s="12">
        <v>2454926.16</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263467.30420000007</v>
      </c>
      <c r="AY80" s="17">
        <v>26212.431200000003</v>
      </c>
      <c r="AZ80" s="17">
        <v>0</v>
      </c>
      <c r="BA80" s="17">
        <v>0</v>
      </c>
      <c r="BB80" s="17">
        <v>0</v>
      </c>
      <c r="BC80" s="12">
        <v>289679.73540000006</v>
      </c>
    </row>
    <row r="81" spans="1:55" x14ac:dyDescent="0.3">
      <c r="A81" s="4" t="s">
        <v>69</v>
      </c>
      <c r="B81" s="92">
        <v>486221.1</v>
      </c>
      <c r="C81" s="87">
        <v>317969.28000000003</v>
      </c>
      <c r="D81" s="87">
        <v>265771.8</v>
      </c>
      <c r="E81" s="87">
        <v>0</v>
      </c>
      <c r="F81" s="87">
        <v>20271.98</v>
      </c>
      <c r="G81" s="93">
        <v>1090234.1599999999</v>
      </c>
      <c r="H81" s="16">
        <v>0</v>
      </c>
      <c r="I81" s="17">
        <v>132017.07</v>
      </c>
      <c r="J81" s="17">
        <v>0</v>
      </c>
      <c r="K81" s="17">
        <v>0</v>
      </c>
      <c r="L81" s="17">
        <v>5406.06</v>
      </c>
      <c r="M81" s="12">
        <v>137423.13</v>
      </c>
      <c r="N81" s="16">
        <v>102503.75</v>
      </c>
      <c r="O81" s="17">
        <v>920.89</v>
      </c>
      <c r="P81" s="17">
        <v>0</v>
      </c>
      <c r="Q81" s="17">
        <v>0</v>
      </c>
      <c r="R81" s="17">
        <v>0</v>
      </c>
      <c r="S81" s="12">
        <v>103424.64</v>
      </c>
      <c r="T81" s="16">
        <v>21162.21</v>
      </c>
      <c r="U81" s="17">
        <v>95859.98</v>
      </c>
      <c r="V81" s="17">
        <v>198492</v>
      </c>
      <c r="W81" s="17">
        <v>0</v>
      </c>
      <c r="X81" s="17">
        <v>0</v>
      </c>
      <c r="Y81" s="12">
        <v>315514.19</v>
      </c>
      <c r="Z81" s="16">
        <v>0</v>
      </c>
      <c r="AA81" s="17">
        <v>0</v>
      </c>
      <c r="AB81" s="17">
        <v>0</v>
      </c>
      <c r="AC81" s="17">
        <v>0</v>
      </c>
      <c r="AD81" s="17">
        <v>0</v>
      </c>
      <c r="AE81" s="12">
        <v>0</v>
      </c>
      <c r="AF81" s="16">
        <v>0</v>
      </c>
      <c r="AG81" s="17">
        <v>0</v>
      </c>
      <c r="AH81" s="17">
        <v>0</v>
      </c>
      <c r="AI81" s="17">
        <v>0</v>
      </c>
      <c r="AJ81" s="17">
        <v>0</v>
      </c>
      <c r="AK81" s="12">
        <v>0</v>
      </c>
      <c r="AL81" s="16">
        <v>0</v>
      </c>
      <c r="AM81" s="17">
        <v>0</v>
      </c>
      <c r="AN81" s="17">
        <v>0</v>
      </c>
      <c r="AO81" s="17">
        <v>0</v>
      </c>
      <c r="AP81" s="17">
        <v>0</v>
      </c>
      <c r="AQ81" s="12">
        <v>0</v>
      </c>
      <c r="AR81" s="16">
        <v>0</v>
      </c>
      <c r="AS81" s="17">
        <v>0</v>
      </c>
      <c r="AT81" s="17">
        <v>0</v>
      </c>
      <c r="AU81" s="17">
        <v>0</v>
      </c>
      <c r="AV81" s="17">
        <v>0</v>
      </c>
      <c r="AW81" s="12">
        <v>0</v>
      </c>
      <c r="AX81" s="16">
        <v>362555.14</v>
      </c>
      <c r="AY81" s="17">
        <v>89171.34</v>
      </c>
      <c r="AZ81" s="17">
        <v>67279.8</v>
      </c>
      <c r="BA81" s="17">
        <v>0</v>
      </c>
      <c r="BB81" s="17">
        <v>14865.92</v>
      </c>
      <c r="BC81" s="12">
        <v>533872.19999999995</v>
      </c>
    </row>
    <row r="82" spans="1:55" x14ac:dyDescent="0.3">
      <c r="A82" s="4" t="s">
        <v>70</v>
      </c>
      <c r="B82" s="92">
        <v>966880</v>
      </c>
      <c r="C82" s="87">
        <v>1333653</v>
      </c>
      <c r="D82" s="87">
        <v>3492668</v>
      </c>
      <c r="E82" s="87">
        <v>0</v>
      </c>
      <c r="F82" s="87">
        <v>229879</v>
      </c>
      <c r="G82" s="93">
        <v>6023080</v>
      </c>
      <c r="H82" s="16">
        <v>401774</v>
      </c>
      <c r="I82" s="17">
        <v>206683</v>
      </c>
      <c r="J82" s="17">
        <v>0</v>
      </c>
      <c r="K82" s="17">
        <v>0</v>
      </c>
      <c r="L82" s="17">
        <v>0</v>
      </c>
      <c r="M82" s="12">
        <v>608457</v>
      </c>
      <c r="N82" s="16">
        <v>0</v>
      </c>
      <c r="O82" s="17">
        <v>0</v>
      </c>
      <c r="P82" s="17">
        <v>0</v>
      </c>
      <c r="Q82" s="17">
        <v>0</v>
      </c>
      <c r="R82" s="17">
        <v>229879</v>
      </c>
      <c r="S82" s="12">
        <v>229879</v>
      </c>
      <c r="T82" s="16">
        <v>394931</v>
      </c>
      <c r="U82" s="17">
        <v>1120043</v>
      </c>
      <c r="V82" s="17">
        <v>3489433</v>
      </c>
      <c r="W82" s="17">
        <v>0</v>
      </c>
      <c r="X82" s="17">
        <v>0</v>
      </c>
      <c r="Y82" s="12">
        <v>5004407</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170175</v>
      </c>
      <c r="AY82" s="17">
        <v>6927</v>
      </c>
      <c r="AZ82" s="17">
        <v>3235</v>
      </c>
      <c r="BA82" s="17">
        <v>0</v>
      </c>
      <c r="BB82" s="17">
        <v>0</v>
      </c>
      <c r="BC82" s="12">
        <v>180337</v>
      </c>
    </row>
    <row r="83" spans="1:55" x14ac:dyDescent="0.3">
      <c r="A83" s="4" t="s">
        <v>71</v>
      </c>
      <c r="B83" s="92">
        <v>4712705.99</v>
      </c>
      <c r="C83" s="87">
        <v>3662618.5300000003</v>
      </c>
      <c r="D83" s="87">
        <v>6480608.0362999998</v>
      </c>
      <c r="E83" s="87">
        <v>0</v>
      </c>
      <c r="F83" s="87">
        <v>133134.35999999999</v>
      </c>
      <c r="G83" s="93">
        <v>14989066.916300001</v>
      </c>
      <c r="H83" s="16">
        <v>2729522.71</v>
      </c>
      <c r="I83" s="17">
        <v>2089335.94</v>
      </c>
      <c r="J83" s="17">
        <v>0</v>
      </c>
      <c r="K83" s="17">
        <v>0</v>
      </c>
      <c r="L83" s="17">
        <v>102333.36</v>
      </c>
      <c r="M83" s="12">
        <v>4921192.0100000007</v>
      </c>
      <c r="N83" s="16">
        <v>944141.45</v>
      </c>
      <c r="O83" s="17">
        <v>228673.39</v>
      </c>
      <c r="P83" s="17">
        <v>0</v>
      </c>
      <c r="Q83" s="17">
        <v>0</v>
      </c>
      <c r="R83" s="17">
        <v>11810</v>
      </c>
      <c r="S83" s="12">
        <v>1184624.8399999999</v>
      </c>
      <c r="T83" s="16">
        <v>325789.83</v>
      </c>
      <c r="U83" s="17">
        <v>1084495.2</v>
      </c>
      <c r="V83" s="17">
        <v>6480608.0362999998</v>
      </c>
      <c r="W83" s="17">
        <v>0</v>
      </c>
      <c r="X83" s="17">
        <v>0</v>
      </c>
      <c r="Y83" s="12">
        <v>7890893.0663000001</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713252</v>
      </c>
      <c r="AY83" s="17">
        <v>260114</v>
      </c>
      <c r="AZ83" s="17">
        <v>0</v>
      </c>
      <c r="BA83" s="17">
        <v>0</v>
      </c>
      <c r="BB83" s="17">
        <v>18991</v>
      </c>
      <c r="BC83" s="12">
        <v>992357</v>
      </c>
    </row>
    <row r="84" spans="1:55" x14ac:dyDescent="0.3">
      <c r="A84" s="4" t="s">
        <v>72</v>
      </c>
      <c r="B84" s="92">
        <v>1343503</v>
      </c>
      <c r="C84" s="87">
        <v>1378349</v>
      </c>
      <c r="D84" s="87">
        <v>1292557</v>
      </c>
      <c r="E84" s="87">
        <v>0</v>
      </c>
      <c r="F84" s="87">
        <v>0</v>
      </c>
      <c r="G84" s="93">
        <v>4014409</v>
      </c>
      <c r="H84" s="16">
        <v>1018968</v>
      </c>
      <c r="I84" s="17">
        <v>1377352</v>
      </c>
      <c r="J84" s="17">
        <v>0</v>
      </c>
      <c r="K84" s="17">
        <v>0</v>
      </c>
      <c r="L84" s="17">
        <v>0</v>
      </c>
      <c r="M84" s="12">
        <v>2396320</v>
      </c>
      <c r="N84" s="16">
        <v>0</v>
      </c>
      <c r="O84" s="17">
        <v>0</v>
      </c>
      <c r="P84" s="17">
        <v>0</v>
      </c>
      <c r="Q84" s="17">
        <v>0</v>
      </c>
      <c r="R84" s="17">
        <v>0</v>
      </c>
      <c r="S84" s="12">
        <v>0</v>
      </c>
      <c r="T84" s="16">
        <v>0</v>
      </c>
      <c r="U84" s="17">
        <v>0</v>
      </c>
      <c r="V84" s="17">
        <v>1292557</v>
      </c>
      <c r="W84" s="17">
        <v>0</v>
      </c>
      <c r="X84" s="17">
        <v>0</v>
      </c>
      <c r="Y84" s="12">
        <v>1292557</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324535</v>
      </c>
      <c r="AY84" s="17">
        <v>997</v>
      </c>
      <c r="AZ84" s="17">
        <v>0</v>
      </c>
      <c r="BA84" s="17">
        <v>0</v>
      </c>
      <c r="BB84" s="17">
        <v>0</v>
      </c>
      <c r="BC84" s="12">
        <v>325532</v>
      </c>
    </row>
    <row r="85" spans="1:55" x14ac:dyDescent="0.3">
      <c r="A85" s="4" t="s">
        <v>73</v>
      </c>
      <c r="B85" s="92">
        <v>7620456.3240731666</v>
      </c>
      <c r="C85" s="87">
        <v>7493813.3406163193</v>
      </c>
      <c r="D85" s="87">
        <v>21874597.108406059</v>
      </c>
      <c r="E85" s="87">
        <v>0</v>
      </c>
      <c r="F85" s="87">
        <v>69705.976447285764</v>
      </c>
      <c r="G85" s="93">
        <v>37058572.749542832</v>
      </c>
      <c r="H85" s="16">
        <v>6284360.6192885386</v>
      </c>
      <c r="I85" s="17">
        <v>6521539.5543449931</v>
      </c>
      <c r="J85" s="17">
        <v>20239.915907571489</v>
      </c>
      <c r="K85" s="17">
        <v>0</v>
      </c>
      <c r="L85" s="17">
        <v>69705.976447285764</v>
      </c>
      <c r="M85" s="12">
        <v>12895846.065988388</v>
      </c>
      <c r="N85" s="16">
        <v>0</v>
      </c>
      <c r="O85" s="17">
        <v>0</v>
      </c>
      <c r="P85" s="17">
        <v>0</v>
      </c>
      <c r="Q85" s="17">
        <v>0</v>
      </c>
      <c r="R85" s="17">
        <v>0</v>
      </c>
      <c r="S85" s="12">
        <v>0</v>
      </c>
      <c r="T85" s="16">
        <v>556384.79689470062</v>
      </c>
      <c r="U85" s="17">
        <v>961580.5256272098</v>
      </c>
      <c r="V85" s="17">
        <v>21854357.192498486</v>
      </c>
      <c r="W85" s="17">
        <v>0</v>
      </c>
      <c r="X85" s="17">
        <v>0</v>
      </c>
      <c r="Y85" s="12">
        <v>23372322.515020397</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779710.90788992797</v>
      </c>
      <c r="AY85" s="17">
        <v>10693.260644116594</v>
      </c>
      <c r="AZ85" s="17">
        <v>0</v>
      </c>
      <c r="BA85" s="17">
        <v>0</v>
      </c>
      <c r="BB85" s="17">
        <v>0</v>
      </c>
      <c r="BC85" s="12">
        <v>790404.16853404453</v>
      </c>
    </row>
    <row r="86" spans="1:55" x14ac:dyDescent="0.3">
      <c r="A86" s="4" t="s">
        <v>74</v>
      </c>
      <c r="B86" s="92">
        <v>2325817</v>
      </c>
      <c r="C86" s="87">
        <v>2805363</v>
      </c>
      <c r="D86" s="87">
        <v>1257675</v>
      </c>
      <c r="E86" s="87">
        <v>1848</v>
      </c>
      <c r="F86" s="87">
        <v>66076</v>
      </c>
      <c r="G86" s="93">
        <v>6456779</v>
      </c>
      <c r="H86" s="16">
        <v>989879</v>
      </c>
      <c r="I86" s="17">
        <v>1123168</v>
      </c>
      <c r="J86" s="17">
        <v>0</v>
      </c>
      <c r="K86" s="17">
        <v>0</v>
      </c>
      <c r="L86" s="17">
        <v>0</v>
      </c>
      <c r="M86" s="12">
        <v>2113047</v>
      </c>
      <c r="N86" s="16">
        <v>0</v>
      </c>
      <c r="O86" s="17">
        <v>0</v>
      </c>
      <c r="P86" s="17">
        <v>0</v>
      </c>
      <c r="Q86" s="17">
        <v>0</v>
      </c>
      <c r="R86" s="17">
        <v>0</v>
      </c>
      <c r="S86" s="12">
        <v>0</v>
      </c>
      <c r="T86" s="16">
        <v>468198</v>
      </c>
      <c r="U86" s="17">
        <v>551114</v>
      </c>
      <c r="V86" s="17">
        <v>1238500</v>
      </c>
      <c r="W86" s="17">
        <v>0</v>
      </c>
      <c r="X86" s="17">
        <v>66076</v>
      </c>
      <c r="Y86" s="12">
        <v>2323888</v>
      </c>
      <c r="Z86" s="16">
        <v>414694</v>
      </c>
      <c r="AA86" s="17">
        <v>604420</v>
      </c>
      <c r="AB86" s="17">
        <v>0</v>
      </c>
      <c r="AC86" s="17">
        <v>0</v>
      </c>
      <c r="AD86" s="17">
        <v>0</v>
      </c>
      <c r="AE86" s="12">
        <v>1019114</v>
      </c>
      <c r="AF86" s="16">
        <v>0</v>
      </c>
      <c r="AG86" s="17">
        <v>0</v>
      </c>
      <c r="AH86" s="17">
        <v>0</v>
      </c>
      <c r="AI86" s="17">
        <v>0</v>
      </c>
      <c r="AJ86" s="17">
        <v>0</v>
      </c>
      <c r="AK86" s="12">
        <v>0</v>
      </c>
      <c r="AL86" s="16">
        <v>14790</v>
      </c>
      <c r="AM86" s="17">
        <v>323658</v>
      </c>
      <c r="AN86" s="17">
        <v>0</v>
      </c>
      <c r="AO86" s="17">
        <v>0</v>
      </c>
      <c r="AP86" s="17">
        <v>0</v>
      </c>
      <c r="AQ86" s="12">
        <v>338448</v>
      </c>
      <c r="AR86" s="16">
        <v>0</v>
      </c>
      <c r="AS86" s="17">
        <v>0</v>
      </c>
      <c r="AT86" s="17">
        <v>0</v>
      </c>
      <c r="AU86" s="17">
        <v>0</v>
      </c>
      <c r="AV86" s="17">
        <v>0</v>
      </c>
      <c r="AW86" s="12">
        <v>0</v>
      </c>
      <c r="AX86" s="16">
        <v>438256</v>
      </c>
      <c r="AY86" s="17">
        <v>203003</v>
      </c>
      <c r="AZ86" s="17">
        <v>19175</v>
      </c>
      <c r="BA86" s="17">
        <v>1848</v>
      </c>
      <c r="BB86" s="17">
        <v>0</v>
      </c>
      <c r="BC86" s="12">
        <v>662282</v>
      </c>
    </row>
    <row r="87" spans="1:55" x14ac:dyDescent="0.3">
      <c r="A87" s="4" t="s">
        <v>75</v>
      </c>
      <c r="B87" s="92">
        <v>6659687.4900000012</v>
      </c>
      <c r="C87" s="87">
        <v>13491098.16</v>
      </c>
      <c r="D87" s="87">
        <v>413269.39</v>
      </c>
      <c r="E87" s="87">
        <v>0</v>
      </c>
      <c r="F87" s="87">
        <v>122262.37</v>
      </c>
      <c r="G87" s="93">
        <v>20686317.41</v>
      </c>
      <c r="H87" s="16">
        <v>4494276.8300000019</v>
      </c>
      <c r="I87" s="17">
        <v>9073849.4199999981</v>
      </c>
      <c r="J87" s="17">
        <v>0</v>
      </c>
      <c r="K87" s="17">
        <v>0</v>
      </c>
      <c r="L87" s="17">
        <v>42262.37</v>
      </c>
      <c r="M87" s="12">
        <v>13610388.619999999</v>
      </c>
      <c r="N87" s="16">
        <v>929404.87999999989</v>
      </c>
      <c r="O87" s="17">
        <v>878238.71</v>
      </c>
      <c r="P87" s="17">
        <v>0</v>
      </c>
      <c r="Q87" s="17">
        <v>0</v>
      </c>
      <c r="R87" s="17">
        <v>80000</v>
      </c>
      <c r="S87" s="12">
        <v>1887643.5899999999</v>
      </c>
      <c r="T87" s="16">
        <v>144215.43000000002</v>
      </c>
      <c r="U87" s="17">
        <v>3375516.5300000003</v>
      </c>
      <c r="V87" s="17">
        <v>413269.39</v>
      </c>
      <c r="W87" s="17">
        <v>0</v>
      </c>
      <c r="X87" s="17">
        <v>0</v>
      </c>
      <c r="Y87" s="12">
        <v>3933001.3500000006</v>
      </c>
      <c r="Z87" s="16">
        <v>0</v>
      </c>
      <c r="AA87" s="17">
        <v>0</v>
      </c>
      <c r="AB87" s="17">
        <v>0</v>
      </c>
      <c r="AC87" s="17">
        <v>0</v>
      </c>
      <c r="AD87" s="17">
        <v>0</v>
      </c>
      <c r="AE87" s="12">
        <v>0</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1091790.3499999999</v>
      </c>
      <c r="AY87" s="17">
        <v>163493.5</v>
      </c>
      <c r="AZ87" s="17">
        <v>0</v>
      </c>
      <c r="BA87" s="17">
        <v>0</v>
      </c>
      <c r="BB87" s="17">
        <v>0</v>
      </c>
      <c r="BC87" s="12">
        <v>1255283.8499999999</v>
      </c>
    </row>
    <row r="88" spans="1:55" x14ac:dyDescent="0.3">
      <c r="A88" s="4" t="s">
        <v>76</v>
      </c>
      <c r="B88" s="92">
        <v>283319.08</v>
      </c>
      <c r="C88" s="87">
        <v>295207.70999999996</v>
      </c>
      <c r="D88" s="87">
        <v>115520.08</v>
      </c>
      <c r="E88" s="87">
        <v>0</v>
      </c>
      <c r="F88" s="87">
        <v>15872.05</v>
      </c>
      <c r="G88" s="93">
        <v>709918.92</v>
      </c>
      <c r="H88" s="16">
        <v>0</v>
      </c>
      <c r="I88" s="17">
        <v>0</v>
      </c>
      <c r="J88" s="17">
        <v>0</v>
      </c>
      <c r="K88" s="17">
        <v>0</v>
      </c>
      <c r="L88" s="17">
        <v>0</v>
      </c>
      <c r="M88" s="12">
        <v>0</v>
      </c>
      <c r="N88" s="16">
        <v>41761.43</v>
      </c>
      <c r="O88" s="17">
        <v>38361.35</v>
      </c>
      <c r="P88" s="17">
        <v>0</v>
      </c>
      <c r="Q88" s="17">
        <v>0</v>
      </c>
      <c r="R88" s="17">
        <v>4824.84</v>
      </c>
      <c r="S88" s="12">
        <v>84947.62</v>
      </c>
      <c r="T88" s="16">
        <v>123257.99</v>
      </c>
      <c r="U88" s="17">
        <v>100400.77</v>
      </c>
      <c r="V88" s="17">
        <v>115520.08</v>
      </c>
      <c r="W88" s="17">
        <v>0</v>
      </c>
      <c r="X88" s="17">
        <v>11047.21</v>
      </c>
      <c r="Y88" s="12">
        <v>350226.05000000005</v>
      </c>
      <c r="Z88" s="16">
        <v>118299.66</v>
      </c>
      <c r="AA88" s="17">
        <v>156445.59</v>
      </c>
      <c r="AB88" s="17">
        <v>0</v>
      </c>
      <c r="AC88" s="17">
        <v>0</v>
      </c>
      <c r="AD88" s="17">
        <v>0</v>
      </c>
      <c r="AE88" s="12">
        <v>274745.25</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0</v>
      </c>
      <c r="AY88" s="17">
        <v>0</v>
      </c>
      <c r="AZ88" s="17">
        <v>0</v>
      </c>
      <c r="BA88" s="17">
        <v>0</v>
      </c>
      <c r="BB88" s="17">
        <v>0</v>
      </c>
      <c r="BC88" s="12">
        <v>0</v>
      </c>
    </row>
    <row r="89" spans="1:55"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3">
      <c r="A90" s="30"/>
      <c r="B90" s="31">
        <f t="shared" ref="B90:S90" si="0">SUM(B9:B89)</f>
        <v>147490566.49850538</v>
      </c>
      <c r="C90" s="32">
        <f t="shared" si="0"/>
        <v>190357246.46630201</v>
      </c>
      <c r="D90" s="32">
        <f t="shared" si="0"/>
        <v>217285424.16884699</v>
      </c>
      <c r="E90" s="32">
        <f t="shared" si="0"/>
        <v>35839</v>
      </c>
      <c r="F90" s="32">
        <f t="shared" si="0"/>
        <v>14430675.90402101</v>
      </c>
      <c r="G90" s="33">
        <f t="shared" si="0"/>
        <v>569599752.0376755</v>
      </c>
      <c r="H90" s="31">
        <f t="shared" si="0"/>
        <v>56977068.366735235</v>
      </c>
      <c r="I90" s="32">
        <f t="shared" si="0"/>
        <v>74385544.464306995</v>
      </c>
      <c r="J90" s="32">
        <f t="shared" si="0"/>
        <v>3112833.4942433727</v>
      </c>
      <c r="K90" s="32">
        <f t="shared" si="0"/>
        <v>4709</v>
      </c>
      <c r="L90" s="32">
        <f t="shared" si="0"/>
        <v>7611877.1346657304</v>
      </c>
      <c r="M90" s="33">
        <f t="shared" si="0"/>
        <v>142092032.45995131</v>
      </c>
      <c r="N90" s="31">
        <f t="shared" si="0"/>
        <v>7484133.6398317013</v>
      </c>
      <c r="O90" s="32">
        <f t="shared" si="0"/>
        <v>12637649.42092284</v>
      </c>
      <c r="P90" s="32">
        <f t="shared" si="0"/>
        <v>761507.93190728733</v>
      </c>
      <c r="Q90" s="32">
        <f t="shared" si="0"/>
        <v>0</v>
      </c>
      <c r="R90" s="32">
        <f t="shared" si="0"/>
        <v>1360926.9271046675</v>
      </c>
      <c r="S90" s="33">
        <f t="shared" si="0"/>
        <v>22244217.919766497</v>
      </c>
      <c r="T90" s="31">
        <f t="shared" ref="T90:AK90" si="1">SUM(T9:T89)</f>
        <v>31435505.809755187</v>
      </c>
      <c r="U90" s="32">
        <f t="shared" si="1"/>
        <v>48702380.231829338</v>
      </c>
      <c r="V90" s="32">
        <f t="shared" si="1"/>
        <v>169444553.64617586</v>
      </c>
      <c r="W90" s="32">
        <f t="shared" si="1"/>
        <v>6833</v>
      </c>
      <c r="X90" s="32">
        <f t="shared" si="1"/>
        <v>3119598.6675010012</v>
      </c>
      <c r="Y90" s="33">
        <f t="shared" si="1"/>
        <v>252708871.35526147</v>
      </c>
      <c r="Z90" s="31">
        <f t="shared" si="1"/>
        <v>2240108.7194943475</v>
      </c>
      <c r="AA90" s="32">
        <f t="shared" si="1"/>
        <v>5976319.672229954</v>
      </c>
      <c r="AB90" s="32">
        <f t="shared" si="1"/>
        <v>17960</v>
      </c>
      <c r="AC90" s="32">
        <f t="shared" si="1"/>
        <v>0</v>
      </c>
      <c r="AD90" s="32">
        <f t="shared" si="1"/>
        <v>655537.5</v>
      </c>
      <c r="AE90" s="33">
        <f t="shared" si="1"/>
        <v>8889925.8917243034</v>
      </c>
      <c r="AF90" s="31">
        <f t="shared" si="1"/>
        <v>511864.61420768936</v>
      </c>
      <c r="AG90" s="32">
        <f t="shared" si="1"/>
        <v>146864.63980514079</v>
      </c>
      <c r="AH90" s="32">
        <f t="shared" si="1"/>
        <v>0</v>
      </c>
      <c r="AI90" s="32">
        <f t="shared" si="1"/>
        <v>0</v>
      </c>
      <c r="AJ90" s="32">
        <f t="shared" si="1"/>
        <v>80528.130322346537</v>
      </c>
      <c r="AK90" s="33">
        <f t="shared" si="1"/>
        <v>739257.38433517667</v>
      </c>
      <c r="AL90" s="31">
        <f t="shared" ref="AL90:BC90" si="2">SUM(AL9:AL89)</f>
        <v>506700.92178403755</v>
      </c>
      <c r="AM90" s="32">
        <f t="shared" si="2"/>
        <v>1346569.8358685444</v>
      </c>
      <c r="AN90" s="32">
        <f t="shared" si="2"/>
        <v>37964.765500000001</v>
      </c>
      <c r="AO90" s="32">
        <f t="shared" si="2"/>
        <v>0</v>
      </c>
      <c r="AP90" s="32">
        <f t="shared" si="2"/>
        <v>3698</v>
      </c>
      <c r="AQ90" s="33">
        <f t="shared" si="2"/>
        <v>1894933.5231525821</v>
      </c>
      <c r="AR90" s="31">
        <f t="shared" si="2"/>
        <v>269298.48</v>
      </c>
      <c r="AS90" s="32">
        <f t="shared" si="2"/>
        <v>3086494.69</v>
      </c>
      <c r="AT90" s="32">
        <f t="shared" si="2"/>
        <v>58854.91</v>
      </c>
      <c r="AU90" s="32">
        <f t="shared" si="2"/>
        <v>0</v>
      </c>
      <c r="AV90" s="32">
        <f t="shared" si="2"/>
        <v>637125</v>
      </c>
      <c r="AW90" s="33">
        <f t="shared" si="2"/>
        <v>4051773.08</v>
      </c>
      <c r="AX90" s="31">
        <f t="shared" si="2"/>
        <v>48065885.946697161</v>
      </c>
      <c r="AY90" s="32">
        <f t="shared" si="2"/>
        <v>44075423.511339195</v>
      </c>
      <c r="AZ90" s="32">
        <f t="shared" si="2"/>
        <v>43851749.421020448</v>
      </c>
      <c r="BA90" s="32">
        <f t="shared" si="2"/>
        <v>24297</v>
      </c>
      <c r="BB90" s="32">
        <f t="shared" si="2"/>
        <v>961384.54442726646</v>
      </c>
      <c r="BC90" s="33">
        <f t="shared" si="2"/>
        <v>136978740.42348406</v>
      </c>
    </row>
    <row r="91" spans="1:5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1" width="12.81640625" style="9"/>
    <col min="62" max="16384" width="12.81640625" style="6"/>
  </cols>
  <sheetData>
    <row r="1" spans="1:6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2022-23</v>
      </c>
    </row>
    <row r="4" spans="1:61" ht="15.5" x14ac:dyDescent="0.35">
      <c r="A4" s="82" t="s">
        <v>126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284</v>
      </c>
    </row>
    <row r="5" spans="1:61" s="60" customFormat="1" ht="13" x14ac:dyDescent="0.3">
      <c r="A5" s="49"/>
      <c r="B5" s="65" t="s">
        <v>230</v>
      </c>
      <c r="C5" s="62"/>
      <c r="D5" s="62"/>
      <c r="E5" s="62"/>
      <c r="F5" s="62"/>
      <c r="G5" s="63"/>
      <c r="H5" s="64" t="s">
        <v>213</v>
      </c>
      <c r="I5" s="65"/>
      <c r="J5" s="65"/>
      <c r="K5" s="65"/>
      <c r="L5" s="65"/>
      <c r="M5" s="66"/>
      <c r="N5" s="65" t="s">
        <v>214</v>
      </c>
      <c r="O5" s="65"/>
      <c r="P5" s="65"/>
      <c r="Q5" s="65"/>
      <c r="R5" s="65"/>
      <c r="S5" s="66"/>
      <c r="T5" s="65" t="s">
        <v>215</v>
      </c>
      <c r="U5" s="65"/>
      <c r="V5" s="65"/>
      <c r="W5" s="65"/>
      <c r="X5" s="65"/>
      <c r="Y5" s="66"/>
      <c r="Z5" s="64" t="s">
        <v>219</v>
      </c>
      <c r="AA5" s="65"/>
      <c r="AB5" s="65"/>
      <c r="AC5" s="65"/>
      <c r="AD5" s="65"/>
      <c r="AE5" s="66"/>
      <c r="AF5" s="65" t="s">
        <v>220</v>
      </c>
      <c r="AG5" s="65"/>
      <c r="AH5" s="65"/>
      <c r="AI5" s="65"/>
      <c r="AJ5" s="65"/>
      <c r="AK5" s="66"/>
      <c r="AL5" s="65" t="s">
        <v>221</v>
      </c>
      <c r="AM5" s="65"/>
      <c r="AN5" s="65"/>
      <c r="AO5" s="65"/>
      <c r="AP5" s="65"/>
      <c r="AQ5" s="66"/>
      <c r="AR5" s="64" t="s">
        <v>225</v>
      </c>
      <c r="AS5" s="65"/>
      <c r="AT5" s="65"/>
      <c r="AU5" s="65"/>
      <c r="AV5" s="65"/>
      <c r="AW5" s="66"/>
      <c r="AX5" s="65" t="s">
        <v>226</v>
      </c>
      <c r="AY5" s="65"/>
      <c r="AZ5" s="65"/>
      <c r="BA5" s="65"/>
      <c r="BB5" s="65"/>
      <c r="BC5" s="66"/>
      <c r="BD5" s="64" t="s">
        <v>229</v>
      </c>
      <c r="BE5" s="65"/>
      <c r="BF5" s="65"/>
      <c r="BG5" s="65"/>
      <c r="BH5" s="65"/>
      <c r="BI5" s="66"/>
    </row>
    <row r="6" spans="1:61" s="60" customFormat="1" ht="13" x14ac:dyDescent="0.3">
      <c r="A6" s="49"/>
      <c r="B6" s="50" t="str">
        <f>$A$4&amp;" Total"</f>
        <v>Business &amp; Economic Services Total</v>
      </c>
      <c r="C6" s="51"/>
      <c r="D6" s="51"/>
      <c r="E6" s="51"/>
      <c r="F6" s="51"/>
      <c r="G6" s="52"/>
      <c r="H6" s="50" t="s">
        <v>216</v>
      </c>
      <c r="I6" s="51"/>
      <c r="J6" s="51"/>
      <c r="K6" s="51"/>
      <c r="L6" s="51"/>
      <c r="M6" s="52"/>
      <c r="N6" s="51" t="s">
        <v>217</v>
      </c>
      <c r="O6" s="51"/>
      <c r="P6" s="51"/>
      <c r="Q6" s="51"/>
      <c r="R6" s="51"/>
      <c r="S6" s="52"/>
      <c r="T6" s="51" t="s">
        <v>218</v>
      </c>
      <c r="U6" s="51"/>
      <c r="V6" s="51"/>
      <c r="W6" s="51"/>
      <c r="X6" s="51"/>
      <c r="Y6" s="52"/>
      <c r="Z6" s="50" t="s">
        <v>222</v>
      </c>
      <c r="AA6" s="51"/>
      <c r="AB6" s="51"/>
      <c r="AC6" s="51"/>
      <c r="AD6" s="51"/>
      <c r="AE6" s="52"/>
      <c r="AF6" s="51" t="s">
        <v>223</v>
      </c>
      <c r="AG6" s="51"/>
      <c r="AH6" s="51"/>
      <c r="AI6" s="51"/>
      <c r="AJ6" s="51"/>
      <c r="AK6" s="52"/>
      <c r="AL6" s="51" t="s">
        <v>224</v>
      </c>
      <c r="AM6" s="51"/>
      <c r="AN6" s="51"/>
      <c r="AO6" s="51"/>
      <c r="AP6" s="51"/>
      <c r="AQ6" s="52"/>
      <c r="AR6" s="50" t="s">
        <v>227</v>
      </c>
      <c r="AS6" s="51"/>
      <c r="AT6" s="51"/>
      <c r="AU6" s="51"/>
      <c r="AV6" s="51"/>
      <c r="AW6" s="52"/>
      <c r="AX6" s="51" t="s">
        <v>228</v>
      </c>
      <c r="AY6" s="51"/>
      <c r="AZ6" s="51"/>
      <c r="BA6" s="51"/>
      <c r="BB6" s="51"/>
      <c r="BC6" s="52"/>
      <c r="BD6" s="53" t="s">
        <v>140</v>
      </c>
      <c r="BE6" s="51"/>
      <c r="BF6" s="51"/>
      <c r="BG6" s="51"/>
      <c r="BH6" s="51"/>
      <c r="BI6" s="52"/>
    </row>
    <row r="7" spans="1:61"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c r="T7" s="42" t="s">
        <v>85</v>
      </c>
      <c r="U7" s="43" t="s">
        <v>86</v>
      </c>
      <c r="V7" s="43" t="s">
        <v>87</v>
      </c>
      <c r="W7" s="43" t="s">
        <v>88</v>
      </c>
      <c r="X7" s="43" t="s">
        <v>89</v>
      </c>
      <c r="Y7" s="58" t="s">
        <v>90</v>
      </c>
      <c r="Z7" s="42" t="s">
        <v>85</v>
      </c>
      <c r="AA7" s="43" t="s">
        <v>86</v>
      </c>
      <c r="AB7" s="43" t="s">
        <v>87</v>
      </c>
      <c r="AC7" s="43" t="s">
        <v>88</v>
      </c>
      <c r="AD7" s="43" t="s">
        <v>89</v>
      </c>
      <c r="AE7" s="58" t="s">
        <v>90</v>
      </c>
      <c r="AF7" s="42" t="s">
        <v>85</v>
      </c>
      <c r="AG7" s="43" t="s">
        <v>86</v>
      </c>
      <c r="AH7" s="43" t="s">
        <v>87</v>
      </c>
      <c r="AI7" s="43" t="s">
        <v>88</v>
      </c>
      <c r="AJ7" s="43" t="s">
        <v>89</v>
      </c>
      <c r="AK7" s="58" t="s">
        <v>90</v>
      </c>
      <c r="AL7" s="42" t="s">
        <v>85</v>
      </c>
      <c r="AM7" s="43" t="s">
        <v>86</v>
      </c>
      <c r="AN7" s="43" t="s">
        <v>87</v>
      </c>
      <c r="AO7" s="43" t="s">
        <v>88</v>
      </c>
      <c r="AP7" s="43" t="s">
        <v>89</v>
      </c>
      <c r="AQ7" s="58" t="s">
        <v>90</v>
      </c>
      <c r="AR7" s="42" t="s">
        <v>85</v>
      </c>
      <c r="AS7" s="43" t="s">
        <v>86</v>
      </c>
      <c r="AT7" s="43" t="s">
        <v>87</v>
      </c>
      <c r="AU7" s="43" t="s">
        <v>88</v>
      </c>
      <c r="AV7" s="43" t="s">
        <v>89</v>
      </c>
      <c r="AW7" s="58" t="s">
        <v>90</v>
      </c>
      <c r="AX7" s="42" t="s">
        <v>85</v>
      </c>
      <c r="AY7" s="43" t="s">
        <v>86</v>
      </c>
      <c r="AZ7" s="43" t="s">
        <v>87</v>
      </c>
      <c r="BA7" s="43" t="s">
        <v>88</v>
      </c>
      <c r="BB7" s="43" t="s">
        <v>89</v>
      </c>
      <c r="BC7" s="58" t="s">
        <v>90</v>
      </c>
      <c r="BD7" s="42" t="s">
        <v>85</v>
      </c>
      <c r="BE7" s="43" t="s">
        <v>86</v>
      </c>
      <c r="BF7" s="43" t="s">
        <v>87</v>
      </c>
      <c r="BG7" s="43" t="s">
        <v>88</v>
      </c>
      <c r="BH7" s="43" t="s">
        <v>89</v>
      </c>
      <c r="BI7" s="58" t="s">
        <v>90</v>
      </c>
    </row>
    <row r="8" spans="1:61"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c r="T8" s="46" t="s">
        <v>77</v>
      </c>
      <c r="U8" s="47" t="s">
        <v>78</v>
      </c>
      <c r="V8" s="47" t="s">
        <v>79</v>
      </c>
      <c r="W8" s="47" t="s">
        <v>80</v>
      </c>
      <c r="X8" s="47" t="s">
        <v>81</v>
      </c>
      <c r="Y8" s="54" t="s">
        <v>82</v>
      </c>
      <c r="Z8" s="46" t="s">
        <v>77</v>
      </c>
      <c r="AA8" s="47" t="s">
        <v>78</v>
      </c>
      <c r="AB8" s="47" t="s">
        <v>79</v>
      </c>
      <c r="AC8" s="47" t="s">
        <v>80</v>
      </c>
      <c r="AD8" s="47" t="s">
        <v>81</v>
      </c>
      <c r="AE8" s="54" t="s">
        <v>82</v>
      </c>
      <c r="AF8" s="46" t="s">
        <v>77</v>
      </c>
      <c r="AG8" s="47" t="s">
        <v>78</v>
      </c>
      <c r="AH8" s="47" t="s">
        <v>79</v>
      </c>
      <c r="AI8" s="47" t="s">
        <v>80</v>
      </c>
      <c r="AJ8" s="47" t="s">
        <v>81</v>
      </c>
      <c r="AK8" s="54" t="s">
        <v>82</v>
      </c>
      <c r="AL8" s="46" t="s">
        <v>77</v>
      </c>
      <c r="AM8" s="47" t="s">
        <v>78</v>
      </c>
      <c r="AN8" s="47" t="s">
        <v>79</v>
      </c>
      <c r="AO8" s="47" t="s">
        <v>80</v>
      </c>
      <c r="AP8" s="47" t="s">
        <v>81</v>
      </c>
      <c r="AQ8" s="54" t="s">
        <v>82</v>
      </c>
      <c r="AR8" s="46" t="s">
        <v>77</v>
      </c>
      <c r="AS8" s="47" t="s">
        <v>78</v>
      </c>
      <c r="AT8" s="47" t="s">
        <v>79</v>
      </c>
      <c r="AU8" s="47" t="s">
        <v>80</v>
      </c>
      <c r="AV8" s="47" t="s">
        <v>81</v>
      </c>
      <c r="AW8" s="54" t="s">
        <v>82</v>
      </c>
      <c r="AX8" s="46" t="s">
        <v>77</v>
      </c>
      <c r="AY8" s="47" t="s">
        <v>78</v>
      </c>
      <c r="AZ8" s="47" t="s">
        <v>79</v>
      </c>
      <c r="BA8" s="47" t="s">
        <v>80</v>
      </c>
      <c r="BB8" s="47" t="s">
        <v>81</v>
      </c>
      <c r="BC8" s="54" t="s">
        <v>82</v>
      </c>
      <c r="BD8" s="46" t="s">
        <v>77</v>
      </c>
      <c r="BE8" s="47" t="s">
        <v>78</v>
      </c>
      <c r="BF8" s="47" t="s">
        <v>79</v>
      </c>
      <c r="BG8" s="47" t="s">
        <v>80</v>
      </c>
      <c r="BH8" s="47" t="s">
        <v>81</v>
      </c>
      <c r="BI8" s="54" t="s">
        <v>82</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2359948.1532581602</v>
      </c>
      <c r="C10" s="87">
        <v>2140347.37</v>
      </c>
      <c r="D10" s="87">
        <v>46478.537500366539</v>
      </c>
      <c r="E10" s="87">
        <v>0</v>
      </c>
      <c r="F10" s="87">
        <v>356847.38000000006</v>
      </c>
      <c r="G10" s="93">
        <v>4903621.4407585273</v>
      </c>
      <c r="H10" s="16">
        <v>831286.44447130174</v>
      </c>
      <c r="I10" s="17">
        <v>565042.39</v>
      </c>
      <c r="J10" s="17">
        <v>0</v>
      </c>
      <c r="K10" s="17">
        <v>0</v>
      </c>
      <c r="L10" s="17">
        <v>78160</v>
      </c>
      <c r="M10" s="12">
        <v>1474488.8344713016</v>
      </c>
      <c r="N10" s="16">
        <v>455043.16109540855</v>
      </c>
      <c r="O10" s="17">
        <v>31372.809999999998</v>
      </c>
      <c r="P10" s="17">
        <v>0</v>
      </c>
      <c r="Q10" s="17">
        <v>0</v>
      </c>
      <c r="R10" s="17">
        <v>0</v>
      </c>
      <c r="S10" s="12">
        <v>486415.97109540855</v>
      </c>
      <c r="T10" s="16">
        <v>1014024.5266615154</v>
      </c>
      <c r="U10" s="17">
        <v>1327736.53</v>
      </c>
      <c r="V10" s="17">
        <v>31207.550655345785</v>
      </c>
      <c r="W10" s="17">
        <v>0</v>
      </c>
      <c r="X10" s="17">
        <v>259775.92</v>
      </c>
      <c r="Y10" s="12">
        <v>2632744.5273168613</v>
      </c>
      <c r="Z10" s="16">
        <v>0</v>
      </c>
      <c r="AA10" s="17">
        <v>68036.26999999999</v>
      </c>
      <c r="AB10" s="17">
        <v>15270.986845020752</v>
      </c>
      <c r="AC10" s="17">
        <v>0</v>
      </c>
      <c r="AD10" s="17">
        <v>0</v>
      </c>
      <c r="AE10" s="12">
        <v>83307.256845020747</v>
      </c>
      <c r="AF10" s="16">
        <v>0</v>
      </c>
      <c r="AG10" s="17">
        <v>7031.98</v>
      </c>
      <c r="AH10" s="17">
        <v>0</v>
      </c>
      <c r="AI10" s="17">
        <v>0</v>
      </c>
      <c r="AJ10" s="17">
        <v>18911.46</v>
      </c>
      <c r="AK10" s="12">
        <v>25943.439999999999</v>
      </c>
      <c r="AL10" s="16">
        <v>0</v>
      </c>
      <c r="AM10" s="17">
        <v>0</v>
      </c>
      <c r="AN10" s="17">
        <v>0</v>
      </c>
      <c r="AO10" s="17">
        <v>0</v>
      </c>
      <c r="AP10" s="17">
        <v>0</v>
      </c>
      <c r="AQ10" s="12">
        <v>0</v>
      </c>
      <c r="AR10" s="16">
        <v>0</v>
      </c>
      <c r="AS10" s="17">
        <v>0</v>
      </c>
      <c r="AT10" s="17">
        <v>0</v>
      </c>
      <c r="AU10" s="17">
        <v>0</v>
      </c>
      <c r="AV10" s="17">
        <v>0</v>
      </c>
      <c r="AW10" s="12">
        <v>0</v>
      </c>
      <c r="AX10" s="16">
        <v>59594.021029934964</v>
      </c>
      <c r="AY10" s="17">
        <v>141127.38999999998</v>
      </c>
      <c r="AZ10" s="17">
        <v>0</v>
      </c>
      <c r="BA10" s="17">
        <v>0</v>
      </c>
      <c r="BB10" s="17">
        <v>0</v>
      </c>
      <c r="BC10" s="12">
        <v>200721.41102993494</v>
      </c>
      <c r="BD10" s="16">
        <v>0</v>
      </c>
      <c r="BE10" s="17">
        <v>0</v>
      </c>
      <c r="BF10" s="17">
        <v>0</v>
      </c>
      <c r="BG10" s="17">
        <v>0</v>
      </c>
      <c r="BH10" s="17">
        <v>0</v>
      </c>
      <c r="BI10" s="12">
        <v>0</v>
      </c>
    </row>
    <row r="11" spans="1:61" x14ac:dyDescent="0.3">
      <c r="A11" s="4" t="s">
        <v>1</v>
      </c>
      <c r="B11" s="92">
        <v>979113</v>
      </c>
      <c r="C11" s="87">
        <v>1571665</v>
      </c>
      <c r="D11" s="87">
        <v>46967</v>
      </c>
      <c r="E11" s="87">
        <v>0</v>
      </c>
      <c r="F11" s="87">
        <v>0</v>
      </c>
      <c r="G11" s="93">
        <v>2597745</v>
      </c>
      <c r="H11" s="16">
        <v>444866</v>
      </c>
      <c r="I11" s="17">
        <v>1010325</v>
      </c>
      <c r="J11" s="17">
        <v>0</v>
      </c>
      <c r="K11" s="17">
        <v>0</v>
      </c>
      <c r="L11" s="17">
        <v>0</v>
      </c>
      <c r="M11" s="12">
        <v>1455191</v>
      </c>
      <c r="N11" s="16">
        <v>93367</v>
      </c>
      <c r="O11" s="17">
        <v>99956</v>
      </c>
      <c r="P11" s="17">
        <v>0</v>
      </c>
      <c r="Q11" s="17">
        <v>0</v>
      </c>
      <c r="R11" s="17">
        <v>0</v>
      </c>
      <c r="S11" s="12">
        <v>193323</v>
      </c>
      <c r="T11" s="16">
        <v>134535</v>
      </c>
      <c r="U11" s="17">
        <v>160724</v>
      </c>
      <c r="V11" s="17">
        <v>0</v>
      </c>
      <c r="W11" s="17">
        <v>0</v>
      </c>
      <c r="X11" s="17">
        <v>0</v>
      </c>
      <c r="Y11" s="12">
        <v>295259</v>
      </c>
      <c r="Z11" s="16">
        <v>288192</v>
      </c>
      <c r="AA11" s="17">
        <v>114955</v>
      </c>
      <c r="AB11" s="17">
        <v>35270</v>
      </c>
      <c r="AC11" s="17">
        <v>0</v>
      </c>
      <c r="AD11" s="17">
        <v>0</v>
      </c>
      <c r="AE11" s="12">
        <v>438417</v>
      </c>
      <c r="AF11" s="16">
        <v>15897</v>
      </c>
      <c r="AG11" s="17">
        <v>13441</v>
      </c>
      <c r="AH11" s="17">
        <v>1155</v>
      </c>
      <c r="AI11" s="17">
        <v>0</v>
      </c>
      <c r="AJ11" s="17">
        <v>0</v>
      </c>
      <c r="AK11" s="12">
        <v>30493</v>
      </c>
      <c r="AL11" s="16">
        <v>0</v>
      </c>
      <c r="AM11" s="17">
        <v>0</v>
      </c>
      <c r="AN11" s="17">
        <v>0</v>
      </c>
      <c r="AO11" s="17">
        <v>0</v>
      </c>
      <c r="AP11" s="17">
        <v>0</v>
      </c>
      <c r="AQ11" s="12">
        <v>0</v>
      </c>
      <c r="AR11" s="16">
        <v>0</v>
      </c>
      <c r="AS11" s="17">
        <v>4585</v>
      </c>
      <c r="AT11" s="17">
        <v>0</v>
      </c>
      <c r="AU11" s="17">
        <v>0</v>
      </c>
      <c r="AV11" s="17">
        <v>0</v>
      </c>
      <c r="AW11" s="12">
        <v>4585</v>
      </c>
      <c r="AX11" s="16">
        <v>2256</v>
      </c>
      <c r="AY11" s="17">
        <v>167679</v>
      </c>
      <c r="AZ11" s="17">
        <v>10542</v>
      </c>
      <c r="BA11" s="17">
        <v>0</v>
      </c>
      <c r="BB11" s="17">
        <v>0</v>
      </c>
      <c r="BC11" s="12">
        <v>180477</v>
      </c>
      <c r="BD11" s="16">
        <v>0</v>
      </c>
      <c r="BE11" s="17">
        <v>0</v>
      </c>
      <c r="BF11" s="17">
        <v>0</v>
      </c>
      <c r="BG11" s="17">
        <v>0</v>
      </c>
      <c r="BH11" s="17">
        <v>0</v>
      </c>
      <c r="BI11" s="12">
        <v>0</v>
      </c>
    </row>
    <row r="12" spans="1:61" x14ac:dyDescent="0.3">
      <c r="A12" s="4" t="s">
        <v>2</v>
      </c>
      <c r="B12" s="92">
        <v>11471347.700000001</v>
      </c>
      <c r="C12" s="87">
        <v>4692729.6499999994</v>
      </c>
      <c r="D12" s="87">
        <v>6207905.2299999995</v>
      </c>
      <c r="E12" s="87">
        <v>0</v>
      </c>
      <c r="F12" s="87">
        <v>3536169.7400000007</v>
      </c>
      <c r="G12" s="93">
        <v>25908152.319999997</v>
      </c>
      <c r="H12" s="16">
        <v>5848113.5600000015</v>
      </c>
      <c r="I12" s="17">
        <v>2301884.4700000002</v>
      </c>
      <c r="J12" s="17">
        <v>0</v>
      </c>
      <c r="K12" s="17">
        <v>0</v>
      </c>
      <c r="L12" s="17">
        <v>1520116.88</v>
      </c>
      <c r="M12" s="12">
        <v>9670114.9100000001</v>
      </c>
      <c r="N12" s="16">
        <v>1995641.3099999998</v>
      </c>
      <c r="O12" s="17">
        <v>624338.86</v>
      </c>
      <c r="P12" s="17">
        <v>0</v>
      </c>
      <c r="Q12" s="17">
        <v>0</v>
      </c>
      <c r="R12" s="17">
        <v>10898.439999999999</v>
      </c>
      <c r="S12" s="12">
        <v>2630878.61</v>
      </c>
      <c r="T12" s="16">
        <v>1323622.04</v>
      </c>
      <c r="U12" s="17">
        <v>918773.57</v>
      </c>
      <c r="V12" s="17">
        <v>0</v>
      </c>
      <c r="W12" s="17">
        <v>0</v>
      </c>
      <c r="X12" s="17">
        <v>1395228.9900000002</v>
      </c>
      <c r="Y12" s="12">
        <v>3637624.6</v>
      </c>
      <c r="Z12" s="16">
        <v>1839.11</v>
      </c>
      <c r="AA12" s="17">
        <v>60284.520000000004</v>
      </c>
      <c r="AB12" s="17">
        <v>0</v>
      </c>
      <c r="AC12" s="17">
        <v>0</v>
      </c>
      <c r="AD12" s="17">
        <v>6722.3499999999995</v>
      </c>
      <c r="AE12" s="12">
        <v>68845.98000000001</v>
      </c>
      <c r="AF12" s="16">
        <v>130585.23</v>
      </c>
      <c r="AG12" s="17">
        <v>145680.40999999997</v>
      </c>
      <c r="AH12" s="17">
        <v>0</v>
      </c>
      <c r="AI12" s="17">
        <v>0</v>
      </c>
      <c r="AJ12" s="17">
        <v>14981.95</v>
      </c>
      <c r="AK12" s="12">
        <v>291247.58999999997</v>
      </c>
      <c r="AL12" s="16">
        <v>0</v>
      </c>
      <c r="AM12" s="17">
        <v>0</v>
      </c>
      <c r="AN12" s="17">
        <v>0</v>
      </c>
      <c r="AO12" s="17">
        <v>0</v>
      </c>
      <c r="AP12" s="17">
        <v>0</v>
      </c>
      <c r="AQ12" s="12">
        <v>0</v>
      </c>
      <c r="AR12" s="16">
        <v>163563.08000000002</v>
      </c>
      <c r="AS12" s="17">
        <v>316420.39</v>
      </c>
      <c r="AT12" s="17">
        <v>0</v>
      </c>
      <c r="AU12" s="17">
        <v>0</v>
      </c>
      <c r="AV12" s="17">
        <v>432993.35000000003</v>
      </c>
      <c r="AW12" s="12">
        <v>912976.82000000007</v>
      </c>
      <c r="AX12" s="16">
        <v>349373.56</v>
      </c>
      <c r="AY12" s="17">
        <v>151674.62999999998</v>
      </c>
      <c r="AZ12" s="17">
        <v>6207905.2299999995</v>
      </c>
      <c r="BA12" s="17">
        <v>0</v>
      </c>
      <c r="BB12" s="17">
        <v>134949.12</v>
      </c>
      <c r="BC12" s="12">
        <v>6843902.54</v>
      </c>
      <c r="BD12" s="16">
        <v>1658609.8099999998</v>
      </c>
      <c r="BE12" s="17">
        <v>173672.8</v>
      </c>
      <c r="BF12" s="17">
        <v>0</v>
      </c>
      <c r="BG12" s="17">
        <v>0</v>
      </c>
      <c r="BH12" s="17">
        <v>20278.660000000003</v>
      </c>
      <c r="BI12" s="12">
        <v>1852561.2699999998</v>
      </c>
    </row>
    <row r="13" spans="1:61" x14ac:dyDescent="0.3">
      <c r="A13" s="4" t="s">
        <v>3</v>
      </c>
      <c r="B13" s="92">
        <v>9497000</v>
      </c>
      <c r="C13" s="87">
        <v>4444000</v>
      </c>
      <c r="D13" s="87">
        <v>442000</v>
      </c>
      <c r="E13" s="87">
        <v>0</v>
      </c>
      <c r="F13" s="87">
        <v>192000</v>
      </c>
      <c r="G13" s="93">
        <v>14575000</v>
      </c>
      <c r="H13" s="16">
        <v>5523000</v>
      </c>
      <c r="I13" s="17">
        <v>2452000</v>
      </c>
      <c r="J13" s="17">
        <v>108000</v>
      </c>
      <c r="K13" s="17">
        <v>0</v>
      </c>
      <c r="L13" s="17">
        <v>159000</v>
      </c>
      <c r="M13" s="12">
        <v>8242000</v>
      </c>
      <c r="N13" s="16">
        <v>2213000</v>
      </c>
      <c r="O13" s="17">
        <v>720000</v>
      </c>
      <c r="P13" s="17">
        <v>86000</v>
      </c>
      <c r="Q13" s="17">
        <v>0</v>
      </c>
      <c r="R13" s="17">
        <v>9000</v>
      </c>
      <c r="S13" s="12">
        <v>3028000</v>
      </c>
      <c r="T13" s="16">
        <v>0</v>
      </c>
      <c r="U13" s="17">
        <v>0</v>
      </c>
      <c r="V13" s="17">
        <v>0</v>
      </c>
      <c r="W13" s="17">
        <v>0</v>
      </c>
      <c r="X13" s="17">
        <v>0</v>
      </c>
      <c r="Y13" s="12">
        <v>0</v>
      </c>
      <c r="Z13" s="16">
        <v>0</v>
      </c>
      <c r="AA13" s="17">
        <v>143000</v>
      </c>
      <c r="AB13" s="17">
        <v>49000</v>
      </c>
      <c r="AC13" s="17">
        <v>0</v>
      </c>
      <c r="AD13" s="17">
        <v>0</v>
      </c>
      <c r="AE13" s="12">
        <v>192000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1043000</v>
      </c>
      <c r="AY13" s="17">
        <v>851000</v>
      </c>
      <c r="AZ13" s="17">
        <v>185000</v>
      </c>
      <c r="BA13" s="17">
        <v>0</v>
      </c>
      <c r="BB13" s="17">
        <v>22000</v>
      </c>
      <c r="BC13" s="12">
        <v>2101000</v>
      </c>
      <c r="BD13" s="16">
        <v>718000</v>
      </c>
      <c r="BE13" s="17">
        <v>278000</v>
      </c>
      <c r="BF13" s="17">
        <v>14000</v>
      </c>
      <c r="BG13" s="17">
        <v>0</v>
      </c>
      <c r="BH13" s="17">
        <v>2000</v>
      </c>
      <c r="BI13" s="12">
        <v>1012000</v>
      </c>
    </row>
    <row r="14" spans="1:61" x14ac:dyDescent="0.3">
      <c r="A14" s="4" t="s">
        <v>4</v>
      </c>
      <c r="B14" s="92">
        <v>9341161.0199999996</v>
      </c>
      <c r="C14" s="87">
        <v>5015117.5500000007</v>
      </c>
      <c r="D14" s="87">
        <v>401178.55</v>
      </c>
      <c r="E14" s="87">
        <v>0</v>
      </c>
      <c r="F14" s="87">
        <v>247372.13</v>
      </c>
      <c r="G14" s="93">
        <v>15004829.25</v>
      </c>
      <c r="H14" s="16">
        <v>3624298.66</v>
      </c>
      <c r="I14" s="17">
        <v>1381664.79</v>
      </c>
      <c r="J14" s="17">
        <v>0</v>
      </c>
      <c r="K14" s="17">
        <v>0</v>
      </c>
      <c r="L14" s="17">
        <v>18370.75</v>
      </c>
      <c r="M14" s="12">
        <v>5024334.2</v>
      </c>
      <c r="N14" s="16">
        <v>448178.63</v>
      </c>
      <c r="O14" s="17">
        <v>140672.45000000001</v>
      </c>
      <c r="P14" s="17">
        <v>0</v>
      </c>
      <c r="Q14" s="17">
        <v>0</v>
      </c>
      <c r="R14" s="17">
        <v>0</v>
      </c>
      <c r="S14" s="12">
        <v>588851.08000000007</v>
      </c>
      <c r="T14" s="16">
        <v>1476944.68</v>
      </c>
      <c r="U14" s="17">
        <v>1356916.04</v>
      </c>
      <c r="V14" s="17">
        <v>0</v>
      </c>
      <c r="W14" s="17">
        <v>0</v>
      </c>
      <c r="X14" s="17">
        <v>229001.38</v>
      </c>
      <c r="Y14" s="12">
        <v>3062862.0999999996</v>
      </c>
      <c r="Z14" s="16">
        <v>381504.85</v>
      </c>
      <c r="AA14" s="17">
        <v>316669.75</v>
      </c>
      <c r="AB14" s="17">
        <v>0</v>
      </c>
      <c r="AC14" s="17">
        <v>0</v>
      </c>
      <c r="AD14" s="17">
        <v>0</v>
      </c>
      <c r="AE14" s="12">
        <v>698174.6</v>
      </c>
      <c r="AF14" s="16" t="s">
        <v>328</v>
      </c>
      <c r="AG14" s="17" t="s">
        <v>328</v>
      </c>
      <c r="AH14" s="17" t="s">
        <v>328</v>
      </c>
      <c r="AI14" s="17" t="s">
        <v>328</v>
      </c>
      <c r="AJ14" s="17" t="s">
        <v>328</v>
      </c>
      <c r="AK14" s="12">
        <v>0</v>
      </c>
      <c r="AL14" s="16" t="s">
        <v>328</v>
      </c>
      <c r="AM14" s="17" t="s">
        <v>328</v>
      </c>
      <c r="AN14" s="17" t="s">
        <v>328</v>
      </c>
      <c r="AO14" s="17" t="s">
        <v>328</v>
      </c>
      <c r="AP14" s="17" t="s">
        <v>328</v>
      </c>
      <c r="AQ14" s="12">
        <v>0</v>
      </c>
      <c r="AR14" s="16" t="s">
        <v>328</v>
      </c>
      <c r="AS14" s="17" t="s">
        <v>328</v>
      </c>
      <c r="AT14" s="17" t="s">
        <v>328</v>
      </c>
      <c r="AU14" s="17" t="s">
        <v>328</v>
      </c>
      <c r="AV14" s="17" t="s">
        <v>328</v>
      </c>
      <c r="AW14" s="12">
        <v>0</v>
      </c>
      <c r="AX14" s="16" t="s">
        <v>328</v>
      </c>
      <c r="AY14" s="17" t="s">
        <v>328</v>
      </c>
      <c r="AZ14" s="17" t="s">
        <v>328</v>
      </c>
      <c r="BA14" s="17" t="s">
        <v>328</v>
      </c>
      <c r="BB14" s="17" t="s">
        <v>328</v>
      </c>
      <c r="BC14" s="12">
        <v>0</v>
      </c>
      <c r="BD14" s="16">
        <v>3410234.2</v>
      </c>
      <c r="BE14" s="17">
        <v>1819194.52</v>
      </c>
      <c r="BF14" s="17">
        <v>401178.55</v>
      </c>
      <c r="BG14" s="17">
        <v>0</v>
      </c>
      <c r="BH14" s="17">
        <v>0</v>
      </c>
      <c r="BI14" s="12">
        <v>5630607.2700000005</v>
      </c>
    </row>
    <row r="15" spans="1:61" x14ac:dyDescent="0.3">
      <c r="A15" s="4" t="s">
        <v>5</v>
      </c>
      <c r="B15" s="92">
        <v>6802015.4605910247</v>
      </c>
      <c r="C15" s="87">
        <v>2966016.7796766148</v>
      </c>
      <c r="D15" s="87">
        <v>129778</v>
      </c>
      <c r="E15" s="87">
        <v>0</v>
      </c>
      <c r="F15" s="87">
        <v>27533.279483705424</v>
      </c>
      <c r="G15" s="93">
        <v>9925343.5197513457</v>
      </c>
      <c r="H15" s="16">
        <v>3804688</v>
      </c>
      <c r="I15" s="17">
        <v>1896940</v>
      </c>
      <c r="J15" s="17">
        <v>0</v>
      </c>
      <c r="K15" s="17">
        <v>0</v>
      </c>
      <c r="L15" s="17">
        <v>5725</v>
      </c>
      <c r="M15" s="12">
        <v>5707353</v>
      </c>
      <c r="N15" s="16">
        <v>1055131</v>
      </c>
      <c r="O15" s="17">
        <v>34939.509670246625</v>
      </c>
      <c r="P15" s="17">
        <v>0</v>
      </c>
      <c r="Q15" s="17">
        <v>0</v>
      </c>
      <c r="R15" s="17">
        <v>1185</v>
      </c>
      <c r="S15" s="12">
        <v>1091255.5096702466</v>
      </c>
      <c r="T15" s="16">
        <v>953776</v>
      </c>
      <c r="U15" s="17">
        <v>764908.16963808017</v>
      </c>
      <c r="V15" s="17">
        <v>0</v>
      </c>
      <c r="W15" s="17">
        <v>0</v>
      </c>
      <c r="X15" s="17">
        <v>2136</v>
      </c>
      <c r="Y15" s="12">
        <v>1720820.1696380801</v>
      </c>
      <c r="Z15" s="16">
        <v>0</v>
      </c>
      <c r="AA15" s="17">
        <v>0</v>
      </c>
      <c r="AB15" s="17">
        <v>68651</v>
      </c>
      <c r="AC15" s="17">
        <v>0</v>
      </c>
      <c r="AD15" s="17">
        <v>0</v>
      </c>
      <c r="AE15" s="12">
        <v>68651</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988420.46059102495</v>
      </c>
      <c r="BE15" s="17">
        <v>269229.10036828776</v>
      </c>
      <c r="BF15" s="17">
        <v>61127</v>
      </c>
      <c r="BG15" s="17">
        <v>0</v>
      </c>
      <c r="BH15" s="17">
        <v>18487.279483705424</v>
      </c>
      <c r="BI15" s="12">
        <v>1337263.8404430181</v>
      </c>
    </row>
    <row r="16" spans="1:61" x14ac:dyDescent="0.3">
      <c r="A16" s="4" t="s">
        <v>6</v>
      </c>
      <c r="B16" s="92">
        <v>6164375.1100000003</v>
      </c>
      <c r="C16" s="87">
        <v>1207968.7999999998</v>
      </c>
      <c r="D16" s="87">
        <v>0</v>
      </c>
      <c r="E16" s="87">
        <v>0</v>
      </c>
      <c r="F16" s="87">
        <v>802124.87999999989</v>
      </c>
      <c r="G16" s="93">
        <v>8174468.79</v>
      </c>
      <c r="H16" s="16">
        <v>4569914.29</v>
      </c>
      <c r="I16" s="17">
        <v>810677.19999999972</v>
      </c>
      <c r="J16" s="17">
        <v>0</v>
      </c>
      <c r="K16" s="17">
        <v>0</v>
      </c>
      <c r="L16" s="17">
        <v>244061.72000000003</v>
      </c>
      <c r="M16" s="12">
        <v>5624653.21</v>
      </c>
      <c r="N16" s="16">
        <v>1393715.82</v>
      </c>
      <c r="O16" s="17">
        <v>32445.35</v>
      </c>
      <c r="P16" s="17">
        <v>0</v>
      </c>
      <c r="Q16" s="17">
        <v>0</v>
      </c>
      <c r="R16" s="17">
        <v>26063.79</v>
      </c>
      <c r="S16" s="12">
        <v>1452224.9600000002</v>
      </c>
      <c r="T16" s="16">
        <v>0</v>
      </c>
      <c r="U16" s="17">
        <v>38221.26</v>
      </c>
      <c r="V16" s="17">
        <v>0</v>
      </c>
      <c r="W16" s="17">
        <v>0</v>
      </c>
      <c r="X16" s="17">
        <v>291151.59999999998</v>
      </c>
      <c r="Y16" s="12">
        <v>329372.86</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316178.87</v>
      </c>
      <c r="AZ16" s="17">
        <v>0</v>
      </c>
      <c r="BA16" s="17">
        <v>0</v>
      </c>
      <c r="BB16" s="17">
        <v>238302.31</v>
      </c>
      <c r="BC16" s="12">
        <v>554481.17999999993</v>
      </c>
      <c r="BD16" s="16">
        <v>200745</v>
      </c>
      <c r="BE16" s="17">
        <v>10446.120000000001</v>
      </c>
      <c r="BF16" s="17">
        <v>0</v>
      </c>
      <c r="BG16" s="17">
        <v>0</v>
      </c>
      <c r="BH16" s="17">
        <v>2545.46</v>
      </c>
      <c r="BI16" s="12">
        <v>213736.58</v>
      </c>
    </row>
    <row r="17" spans="1:61" x14ac:dyDescent="0.3">
      <c r="A17" s="4" t="s">
        <v>7</v>
      </c>
      <c r="B17" s="92">
        <v>1142562</v>
      </c>
      <c r="C17" s="87">
        <v>719074</v>
      </c>
      <c r="D17" s="87">
        <v>216042</v>
      </c>
      <c r="E17" s="87">
        <v>1298</v>
      </c>
      <c r="F17" s="87">
        <v>297576</v>
      </c>
      <c r="G17" s="93">
        <v>2376552</v>
      </c>
      <c r="H17" s="16">
        <v>425895</v>
      </c>
      <c r="I17" s="17">
        <v>61762</v>
      </c>
      <c r="J17" s="17">
        <v>19203</v>
      </c>
      <c r="K17" s="17">
        <v>1020</v>
      </c>
      <c r="L17" s="17">
        <v>197752</v>
      </c>
      <c r="M17" s="12">
        <v>705632</v>
      </c>
      <c r="N17" s="16">
        <v>186643</v>
      </c>
      <c r="O17" s="17">
        <v>280090</v>
      </c>
      <c r="P17" s="17">
        <v>0</v>
      </c>
      <c r="Q17" s="17">
        <v>0</v>
      </c>
      <c r="R17" s="17">
        <v>0</v>
      </c>
      <c r="S17" s="12">
        <v>466733</v>
      </c>
      <c r="T17" s="16">
        <v>157012</v>
      </c>
      <c r="U17" s="17">
        <v>50363</v>
      </c>
      <c r="V17" s="17">
        <v>0</v>
      </c>
      <c r="W17" s="17">
        <v>0</v>
      </c>
      <c r="X17" s="17">
        <v>730</v>
      </c>
      <c r="Y17" s="12">
        <v>208105</v>
      </c>
      <c r="Z17" s="16">
        <v>0</v>
      </c>
      <c r="AA17" s="17">
        <v>118103</v>
      </c>
      <c r="AB17" s="17">
        <v>0</v>
      </c>
      <c r="AC17" s="17">
        <v>0</v>
      </c>
      <c r="AD17" s="17">
        <v>0</v>
      </c>
      <c r="AE17" s="12">
        <v>118103</v>
      </c>
      <c r="AF17" s="16">
        <v>1247</v>
      </c>
      <c r="AG17" s="17">
        <v>88909</v>
      </c>
      <c r="AH17" s="17">
        <v>188077</v>
      </c>
      <c r="AI17" s="17">
        <v>0</v>
      </c>
      <c r="AJ17" s="17">
        <v>335</v>
      </c>
      <c r="AK17" s="12">
        <v>278568</v>
      </c>
      <c r="AL17" s="16">
        <v>592</v>
      </c>
      <c r="AM17" s="17">
        <v>29696</v>
      </c>
      <c r="AN17" s="17">
        <v>0</v>
      </c>
      <c r="AO17" s="17">
        <v>0</v>
      </c>
      <c r="AP17" s="17">
        <v>0</v>
      </c>
      <c r="AQ17" s="12">
        <v>30288</v>
      </c>
      <c r="AR17" s="16">
        <v>0</v>
      </c>
      <c r="AS17" s="17">
        <v>0</v>
      </c>
      <c r="AT17" s="17">
        <v>0</v>
      </c>
      <c r="AU17" s="17">
        <v>0</v>
      </c>
      <c r="AV17" s="17">
        <v>0</v>
      </c>
      <c r="AW17" s="12">
        <v>0</v>
      </c>
      <c r="AX17" s="16">
        <v>0</v>
      </c>
      <c r="AY17" s="17">
        <v>1613</v>
      </c>
      <c r="AZ17" s="17">
        <v>0</v>
      </c>
      <c r="BA17" s="17">
        <v>0</v>
      </c>
      <c r="BB17" s="17">
        <v>0</v>
      </c>
      <c r="BC17" s="12">
        <v>1613</v>
      </c>
      <c r="BD17" s="16">
        <v>371173</v>
      </c>
      <c r="BE17" s="17">
        <v>88538</v>
      </c>
      <c r="BF17" s="17">
        <v>8762</v>
      </c>
      <c r="BG17" s="17">
        <v>278</v>
      </c>
      <c r="BH17" s="17">
        <v>98759</v>
      </c>
      <c r="BI17" s="12">
        <v>567510</v>
      </c>
    </row>
    <row r="18" spans="1:61" x14ac:dyDescent="0.3">
      <c r="A18" s="4" t="s">
        <v>8</v>
      </c>
      <c r="B18" s="92">
        <v>11829928</v>
      </c>
      <c r="C18" s="87">
        <v>3999976</v>
      </c>
      <c r="D18" s="87">
        <v>405365</v>
      </c>
      <c r="E18" s="87">
        <v>5474</v>
      </c>
      <c r="F18" s="87">
        <v>1571268</v>
      </c>
      <c r="G18" s="93">
        <v>17812011</v>
      </c>
      <c r="H18" s="16">
        <v>9467412</v>
      </c>
      <c r="I18" s="17">
        <v>2337579</v>
      </c>
      <c r="J18" s="17">
        <v>68767</v>
      </c>
      <c r="K18" s="17">
        <v>3470</v>
      </c>
      <c r="L18" s="17">
        <v>110760</v>
      </c>
      <c r="M18" s="12">
        <v>11987988</v>
      </c>
      <c r="N18" s="16">
        <v>2176012</v>
      </c>
      <c r="O18" s="17">
        <v>464014</v>
      </c>
      <c r="P18" s="17">
        <v>27505</v>
      </c>
      <c r="Q18" s="17">
        <v>2004</v>
      </c>
      <c r="R18" s="17">
        <v>16446</v>
      </c>
      <c r="S18" s="12">
        <v>2685981</v>
      </c>
      <c r="T18" s="16">
        <v>0</v>
      </c>
      <c r="U18" s="17">
        <v>0</v>
      </c>
      <c r="V18" s="17">
        <v>0</v>
      </c>
      <c r="W18" s="17">
        <v>0</v>
      </c>
      <c r="X18" s="17">
        <v>0</v>
      </c>
      <c r="Y18" s="12">
        <v>0</v>
      </c>
      <c r="Z18" s="16">
        <v>0</v>
      </c>
      <c r="AA18" s="17">
        <v>0</v>
      </c>
      <c r="AB18" s="17">
        <v>273922</v>
      </c>
      <c r="AC18" s="17">
        <v>0</v>
      </c>
      <c r="AD18" s="17">
        <v>0</v>
      </c>
      <c r="AE18" s="12">
        <v>273922</v>
      </c>
      <c r="AF18" s="16">
        <v>0</v>
      </c>
      <c r="AG18" s="17">
        <v>0</v>
      </c>
      <c r="AH18" s="17">
        <v>0</v>
      </c>
      <c r="AI18" s="17">
        <v>0</v>
      </c>
      <c r="AJ18" s="17">
        <v>0</v>
      </c>
      <c r="AK18" s="12">
        <v>0</v>
      </c>
      <c r="AL18" s="16">
        <v>52147</v>
      </c>
      <c r="AM18" s="17">
        <v>836438</v>
      </c>
      <c r="AN18" s="17">
        <v>22615</v>
      </c>
      <c r="AO18" s="17">
        <v>0</v>
      </c>
      <c r="AP18" s="17">
        <v>18714</v>
      </c>
      <c r="AQ18" s="12">
        <v>929914</v>
      </c>
      <c r="AR18" s="16">
        <v>87069</v>
      </c>
      <c r="AS18" s="17">
        <v>241051</v>
      </c>
      <c r="AT18" s="17">
        <v>0</v>
      </c>
      <c r="AU18" s="17">
        <v>0</v>
      </c>
      <c r="AV18" s="17">
        <v>9096</v>
      </c>
      <c r="AW18" s="12">
        <v>337216</v>
      </c>
      <c r="AX18" s="16">
        <v>47288</v>
      </c>
      <c r="AY18" s="17">
        <v>120894</v>
      </c>
      <c r="AZ18" s="17">
        <v>12556</v>
      </c>
      <c r="BA18" s="17">
        <v>0</v>
      </c>
      <c r="BB18" s="17">
        <v>1416252</v>
      </c>
      <c r="BC18" s="12">
        <v>1596990</v>
      </c>
      <c r="BD18" s="16">
        <v>0</v>
      </c>
      <c r="BE18" s="17">
        <v>0</v>
      </c>
      <c r="BF18" s="17">
        <v>0</v>
      </c>
      <c r="BG18" s="17">
        <v>0</v>
      </c>
      <c r="BH18" s="17">
        <v>0</v>
      </c>
      <c r="BI18" s="12">
        <v>0</v>
      </c>
    </row>
    <row r="19" spans="1:61" x14ac:dyDescent="0.3">
      <c r="A19" s="4" t="s">
        <v>9</v>
      </c>
      <c r="B19" s="92">
        <v>7706994</v>
      </c>
      <c r="C19" s="87">
        <v>2365965</v>
      </c>
      <c r="D19" s="87">
        <v>906276</v>
      </c>
      <c r="E19" s="87">
        <v>0</v>
      </c>
      <c r="F19" s="87">
        <v>281404</v>
      </c>
      <c r="G19" s="93">
        <v>11260639</v>
      </c>
      <c r="H19" s="16">
        <v>5589171</v>
      </c>
      <c r="I19" s="17">
        <v>1794288</v>
      </c>
      <c r="J19" s="17">
        <v>498000</v>
      </c>
      <c r="K19" s="17">
        <v>0</v>
      </c>
      <c r="L19" s="17">
        <v>281404</v>
      </c>
      <c r="M19" s="12">
        <v>8162863</v>
      </c>
      <c r="N19" s="16">
        <v>1571394</v>
      </c>
      <c r="O19" s="17">
        <v>382961</v>
      </c>
      <c r="P19" s="17">
        <v>129330</v>
      </c>
      <c r="Q19" s="17">
        <v>0</v>
      </c>
      <c r="R19" s="17">
        <v>0</v>
      </c>
      <c r="S19" s="12">
        <v>2083685</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97450</v>
      </c>
      <c r="AY19" s="17">
        <v>176071</v>
      </c>
      <c r="AZ19" s="17">
        <v>101995</v>
      </c>
      <c r="BA19" s="17">
        <v>0</v>
      </c>
      <c r="BB19" s="17">
        <v>0</v>
      </c>
      <c r="BC19" s="12">
        <v>375516</v>
      </c>
      <c r="BD19" s="16">
        <v>448979</v>
      </c>
      <c r="BE19" s="17">
        <v>12645</v>
      </c>
      <c r="BF19" s="17">
        <v>176951</v>
      </c>
      <c r="BG19" s="17">
        <v>0</v>
      </c>
      <c r="BH19" s="17">
        <v>0</v>
      </c>
      <c r="BI19" s="12">
        <v>638575</v>
      </c>
    </row>
    <row r="20" spans="1:61" x14ac:dyDescent="0.3">
      <c r="A20" s="4" t="s">
        <v>10</v>
      </c>
      <c r="B20" s="92">
        <v>595920</v>
      </c>
      <c r="C20" s="87">
        <v>469759</v>
      </c>
      <c r="D20" s="87">
        <v>355376</v>
      </c>
      <c r="E20" s="87">
        <v>0</v>
      </c>
      <c r="F20" s="87">
        <v>24116</v>
      </c>
      <c r="G20" s="93">
        <v>1445171</v>
      </c>
      <c r="H20" s="16">
        <v>168504</v>
      </c>
      <c r="I20" s="17">
        <v>57255</v>
      </c>
      <c r="J20" s="17">
        <v>0</v>
      </c>
      <c r="K20" s="17">
        <v>0</v>
      </c>
      <c r="L20" s="17">
        <v>0</v>
      </c>
      <c r="M20" s="12">
        <v>225759</v>
      </c>
      <c r="N20" s="16">
        <v>103669</v>
      </c>
      <c r="O20" s="17">
        <v>207085</v>
      </c>
      <c r="P20" s="17">
        <v>0</v>
      </c>
      <c r="Q20" s="17">
        <v>0</v>
      </c>
      <c r="R20" s="17">
        <v>0</v>
      </c>
      <c r="S20" s="12">
        <v>310754</v>
      </c>
      <c r="T20" s="16">
        <v>97538</v>
      </c>
      <c r="U20" s="17">
        <v>36688</v>
      </c>
      <c r="V20" s="17">
        <v>34627</v>
      </c>
      <c r="W20" s="17">
        <v>0</v>
      </c>
      <c r="X20" s="17">
        <v>23176</v>
      </c>
      <c r="Y20" s="12">
        <v>192029</v>
      </c>
      <c r="Z20" s="16">
        <v>212049</v>
      </c>
      <c r="AA20" s="17">
        <v>122288</v>
      </c>
      <c r="AB20" s="17">
        <v>162746</v>
      </c>
      <c r="AC20" s="17">
        <v>0</v>
      </c>
      <c r="AD20" s="17">
        <v>0</v>
      </c>
      <c r="AE20" s="12">
        <v>497083</v>
      </c>
      <c r="AF20" s="16">
        <v>25429</v>
      </c>
      <c r="AG20" s="17">
        <v>16844</v>
      </c>
      <c r="AH20" s="17">
        <v>151212</v>
      </c>
      <c r="AI20" s="17">
        <v>0</v>
      </c>
      <c r="AJ20" s="17">
        <v>0</v>
      </c>
      <c r="AK20" s="12">
        <v>193485</v>
      </c>
      <c r="AL20" s="16">
        <v>-11269</v>
      </c>
      <c r="AM20" s="17">
        <v>29599</v>
      </c>
      <c r="AN20" s="17">
        <v>6791</v>
      </c>
      <c r="AO20" s="17">
        <v>0</v>
      </c>
      <c r="AP20" s="17">
        <v>940</v>
      </c>
      <c r="AQ20" s="12">
        <v>26061</v>
      </c>
      <c r="AR20" s="16">
        <v>0</v>
      </c>
      <c r="AS20" s="17">
        <v>0</v>
      </c>
      <c r="AT20" s="17">
        <v>0</v>
      </c>
      <c r="AU20" s="17">
        <v>0</v>
      </c>
      <c r="AV20" s="17">
        <v>0</v>
      </c>
      <c r="AW20" s="12">
        <v>0</v>
      </c>
      <c r="AX20" s="16">
        <v>0</v>
      </c>
      <c r="AY20" s="17">
        <v>0</v>
      </c>
      <c r="AZ20" s="17">
        <v>0</v>
      </c>
      <c r="BA20" s="17">
        <v>0</v>
      </c>
      <c r="BB20" s="17">
        <v>0</v>
      </c>
      <c r="BC20" s="12">
        <v>0</v>
      </c>
      <c r="BD20" s="16">
        <v>0</v>
      </c>
      <c r="BE20" s="17">
        <v>0</v>
      </c>
      <c r="BF20" s="17">
        <v>0</v>
      </c>
      <c r="BG20" s="17">
        <v>0</v>
      </c>
      <c r="BH20" s="17">
        <v>0</v>
      </c>
      <c r="BI20" s="12">
        <v>0</v>
      </c>
    </row>
    <row r="21" spans="1:61" x14ac:dyDescent="0.3">
      <c r="A21" s="4" t="s">
        <v>11</v>
      </c>
      <c r="B21" s="92">
        <v>4444901.3499999996</v>
      </c>
      <c r="C21" s="87">
        <v>7616545.0700000003</v>
      </c>
      <c r="D21" s="87">
        <v>1208984.3599999999</v>
      </c>
      <c r="E21" s="87">
        <v>40611.120000000003</v>
      </c>
      <c r="F21" s="87">
        <v>0</v>
      </c>
      <c r="G21" s="93">
        <v>13311041.9</v>
      </c>
      <c r="H21" s="16">
        <v>1743431.64</v>
      </c>
      <c r="I21" s="17">
        <v>1058039.0900000001</v>
      </c>
      <c r="J21" s="17">
        <v>0</v>
      </c>
      <c r="K21" s="17">
        <v>0</v>
      </c>
      <c r="L21" s="17">
        <v>0</v>
      </c>
      <c r="M21" s="12">
        <v>2801470.73</v>
      </c>
      <c r="N21" s="16">
        <v>277232.06</v>
      </c>
      <c r="O21" s="17">
        <v>171230.74</v>
      </c>
      <c r="P21" s="17">
        <v>0</v>
      </c>
      <c r="Q21" s="17">
        <v>0</v>
      </c>
      <c r="R21" s="17">
        <v>0</v>
      </c>
      <c r="S21" s="12">
        <v>448462.8</v>
      </c>
      <c r="T21" s="16">
        <v>1300912.27</v>
      </c>
      <c r="U21" s="17">
        <v>3184482.7</v>
      </c>
      <c r="V21" s="17">
        <v>461450.2</v>
      </c>
      <c r="W21" s="17">
        <v>0</v>
      </c>
      <c r="X21" s="17">
        <v>0</v>
      </c>
      <c r="Y21" s="12">
        <v>4946845.1700000009</v>
      </c>
      <c r="Z21" s="16">
        <v>0</v>
      </c>
      <c r="AA21" s="17">
        <v>836098.66</v>
      </c>
      <c r="AB21" s="17">
        <v>0</v>
      </c>
      <c r="AC21" s="17">
        <v>0</v>
      </c>
      <c r="AD21" s="17">
        <v>0</v>
      </c>
      <c r="AE21" s="12">
        <v>836098.66</v>
      </c>
      <c r="AF21" s="16">
        <v>0</v>
      </c>
      <c r="AG21" s="17">
        <v>126034.14</v>
      </c>
      <c r="AH21" s="17">
        <v>35918.129999999997</v>
      </c>
      <c r="AI21" s="17">
        <v>0</v>
      </c>
      <c r="AJ21" s="17">
        <v>0</v>
      </c>
      <c r="AK21" s="12">
        <v>161952.26999999999</v>
      </c>
      <c r="AL21" s="16">
        <v>214375.06</v>
      </c>
      <c r="AM21" s="17">
        <v>286649.69</v>
      </c>
      <c r="AN21" s="17">
        <v>176892.12</v>
      </c>
      <c r="AO21" s="17">
        <v>40611.120000000003</v>
      </c>
      <c r="AP21" s="17">
        <v>0</v>
      </c>
      <c r="AQ21" s="12">
        <v>718527.99</v>
      </c>
      <c r="AR21" s="16">
        <v>579564.77</v>
      </c>
      <c r="AS21" s="17">
        <v>1606919.21</v>
      </c>
      <c r="AT21" s="17">
        <v>398174.92</v>
      </c>
      <c r="AU21" s="17">
        <v>0</v>
      </c>
      <c r="AV21" s="17">
        <v>0</v>
      </c>
      <c r="AW21" s="12">
        <v>2584658.9</v>
      </c>
      <c r="AX21" s="16">
        <v>0</v>
      </c>
      <c r="AY21" s="17">
        <v>146445.26999999999</v>
      </c>
      <c r="AZ21" s="17">
        <v>136548.99</v>
      </c>
      <c r="BA21" s="17">
        <v>0</v>
      </c>
      <c r="BB21" s="17">
        <v>0</v>
      </c>
      <c r="BC21" s="12">
        <v>282994.26</v>
      </c>
      <c r="BD21" s="16">
        <v>329385.55</v>
      </c>
      <c r="BE21" s="17">
        <v>200645.57</v>
      </c>
      <c r="BF21" s="17">
        <v>0</v>
      </c>
      <c r="BG21" s="17">
        <v>0</v>
      </c>
      <c r="BH21" s="17">
        <v>0</v>
      </c>
      <c r="BI21" s="12">
        <v>530031.12</v>
      </c>
    </row>
    <row r="22" spans="1:61" x14ac:dyDescent="0.3">
      <c r="A22" s="4" t="s">
        <v>12</v>
      </c>
      <c r="B22" s="92">
        <v>7723396.879999999</v>
      </c>
      <c r="C22" s="87">
        <v>2166447.5500000003</v>
      </c>
      <c r="D22" s="87">
        <v>133017.81759999998</v>
      </c>
      <c r="E22" s="87">
        <v>294.75</v>
      </c>
      <c r="F22" s="87">
        <v>158634.66999999998</v>
      </c>
      <c r="G22" s="93">
        <v>10181791.667599998</v>
      </c>
      <c r="H22" s="16">
        <v>7607960.5799999991</v>
      </c>
      <c r="I22" s="17">
        <v>1721785.31</v>
      </c>
      <c r="J22" s="17">
        <v>0</v>
      </c>
      <c r="K22" s="17">
        <v>294.75</v>
      </c>
      <c r="L22" s="17">
        <v>155881.47999999998</v>
      </c>
      <c r="M22" s="12">
        <v>9485922.1199999992</v>
      </c>
      <c r="N22" s="16">
        <v>0</v>
      </c>
      <c r="O22" s="17">
        <v>989.74</v>
      </c>
      <c r="P22" s="17">
        <v>0</v>
      </c>
      <c r="Q22" s="17">
        <v>0</v>
      </c>
      <c r="R22" s="17">
        <v>0</v>
      </c>
      <c r="S22" s="12">
        <v>989.74</v>
      </c>
      <c r="T22" s="16">
        <v>0</v>
      </c>
      <c r="U22" s="17">
        <v>4489.68</v>
      </c>
      <c r="V22" s="17">
        <v>0</v>
      </c>
      <c r="W22" s="17">
        <v>0</v>
      </c>
      <c r="X22" s="17">
        <v>0</v>
      </c>
      <c r="Y22" s="12">
        <v>4489.68</v>
      </c>
      <c r="Z22" s="16">
        <v>0</v>
      </c>
      <c r="AA22" s="17">
        <v>133520.14000000001</v>
      </c>
      <c r="AB22" s="17">
        <v>118850.92239999998</v>
      </c>
      <c r="AC22" s="17">
        <v>0</v>
      </c>
      <c r="AD22" s="17">
        <v>0</v>
      </c>
      <c r="AE22" s="12">
        <v>252371.0624</v>
      </c>
      <c r="AF22" s="16">
        <v>0</v>
      </c>
      <c r="AG22" s="17">
        <v>0</v>
      </c>
      <c r="AH22" s="17">
        <v>0</v>
      </c>
      <c r="AI22" s="17">
        <v>0</v>
      </c>
      <c r="AJ22" s="17">
        <v>0</v>
      </c>
      <c r="AK22" s="12">
        <v>0</v>
      </c>
      <c r="AL22" s="16">
        <v>0</v>
      </c>
      <c r="AM22" s="17">
        <v>0</v>
      </c>
      <c r="AN22" s="17">
        <v>0</v>
      </c>
      <c r="AO22" s="17">
        <v>0</v>
      </c>
      <c r="AP22" s="17">
        <v>0</v>
      </c>
      <c r="AQ22" s="12">
        <v>0</v>
      </c>
      <c r="AR22" s="16">
        <v>0</v>
      </c>
      <c r="AS22" s="17">
        <v>302850.47000000003</v>
      </c>
      <c r="AT22" s="17">
        <v>0</v>
      </c>
      <c r="AU22" s="17">
        <v>0</v>
      </c>
      <c r="AV22" s="17">
        <v>0</v>
      </c>
      <c r="AW22" s="12">
        <v>302850.47000000003</v>
      </c>
      <c r="AX22" s="16">
        <v>0</v>
      </c>
      <c r="AY22" s="17">
        <v>0</v>
      </c>
      <c r="AZ22" s="17">
        <v>14166.895200000001</v>
      </c>
      <c r="BA22" s="17">
        <v>0</v>
      </c>
      <c r="BB22" s="17">
        <v>0</v>
      </c>
      <c r="BC22" s="12">
        <v>14166.895200000001</v>
      </c>
      <c r="BD22" s="16">
        <v>115436.3</v>
      </c>
      <c r="BE22" s="17">
        <v>2812.21</v>
      </c>
      <c r="BF22" s="17">
        <v>0</v>
      </c>
      <c r="BG22" s="17">
        <v>0</v>
      </c>
      <c r="BH22" s="17">
        <v>2753.19</v>
      </c>
      <c r="BI22" s="12">
        <v>121001.70000000001</v>
      </c>
    </row>
    <row r="23" spans="1:61" x14ac:dyDescent="0.3">
      <c r="A23" s="4" t="s">
        <v>13</v>
      </c>
      <c r="B23" s="92">
        <v>16516617</v>
      </c>
      <c r="C23" s="87">
        <v>3034094</v>
      </c>
      <c r="D23" s="87">
        <v>249674</v>
      </c>
      <c r="E23" s="87">
        <v>0</v>
      </c>
      <c r="F23" s="87">
        <v>47747</v>
      </c>
      <c r="G23" s="93">
        <v>19848132</v>
      </c>
      <c r="H23" s="16">
        <v>11382299</v>
      </c>
      <c r="I23" s="17">
        <v>2321170</v>
      </c>
      <c r="J23" s="17">
        <v>20088</v>
      </c>
      <c r="K23" s="17">
        <v>0</v>
      </c>
      <c r="L23" s="17">
        <v>33000</v>
      </c>
      <c r="M23" s="12">
        <v>13756557</v>
      </c>
      <c r="N23" s="16">
        <v>2545364</v>
      </c>
      <c r="O23" s="17">
        <v>107195</v>
      </c>
      <c r="P23" s="17">
        <v>21528</v>
      </c>
      <c r="Q23" s="17">
        <v>0</v>
      </c>
      <c r="R23" s="17">
        <v>0</v>
      </c>
      <c r="S23" s="12">
        <v>2674087</v>
      </c>
      <c r="T23" s="16">
        <v>422893</v>
      </c>
      <c r="U23" s="17">
        <v>34246</v>
      </c>
      <c r="V23" s="17">
        <v>0</v>
      </c>
      <c r="W23" s="17">
        <v>0</v>
      </c>
      <c r="X23" s="17">
        <v>0</v>
      </c>
      <c r="Y23" s="12">
        <v>457139</v>
      </c>
      <c r="Z23" s="16">
        <v>75380</v>
      </c>
      <c r="AA23" s="17">
        <v>176196</v>
      </c>
      <c r="AB23" s="17">
        <v>208058</v>
      </c>
      <c r="AC23" s="17">
        <v>0</v>
      </c>
      <c r="AD23" s="17">
        <v>0</v>
      </c>
      <c r="AE23" s="12">
        <v>459634</v>
      </c>
      <c r="AF23" s="16">
        <v>0</v>
      </c>
      <c r="AG23" s="17">
        <v>0</v>
      </c>
      <c r="AH23" s="17">
        <v>0</v>
      </c>
      <c r="AI23" s="17">
        <v>0</v>
      </c>
      <c r="AJ23" s="17">
        <v>0</v>
      </c>
      <c r="AK23" s="12">
        <v>0</v>
      </c>
      <c r="AL23" s="16">
        <v>0</v>
      </c>
      <c r="AM23" s="17">
        <v>0</v>
      </c>
      <c r="AN23" s="17">
        <v>0</v>
      </c>
      <c r="AO23" s="17">
        <v>0</v>
      </c>
      <c r="AP23" s="17">
        <v>0</v>
      </c>
      <c r="AQ23" s="12">
        <v>0</v>
      </c>
      <c r="AR23" s="16">
        <v>1389182</v>
      </c>
      <c r="AS23" s="17">
        <v>304451</v>
      </c>
      <c r="AT23" s="17">
        <v>0</v>
      </c>
      <c r="AU23" s="17">
        <v>0</v>
      </c>
      <c r="AV23" s="17">
        <v>14747</v>
      </c>
      <c r="AW23" s="12">
        <v>1708380</v>
      </c>
      <c r="AX23" s="16">
        <v>323465</v>
      </c>
      <c r="AY23" s="17">
        <v>6671</v>
      </c>
      <c r="AZ23" s="17">
        <v>0</v>
      </c>
      <c r="BA23" s="17">
        <v>0</v>
      </c>
      <c r="BB23" s="17">
        <v>0</v>
      </c>
      <c r="BC23" s="12">
        <v>330136</v>
      </c>
      <c r="BD23" s="16">
        <v>378034</v>
      </c>
      <c r="BE23" s="17">
        <v>84165</v>
      </c>
      <c r="BF23" s="17">
        <v>0</v>
      </c>
      <c r="BG23" s="17">
        <v>0</v>
      </c>
      <c r="BH23" s="17">
        <v>0</v>
      </c>
      <c r="BI23" s="12">
        <v>462199</v>
      </c>
    </row>
    <row r="24" spans="1:61" x14ac:dyDescent="0.3">
      <c r="A24" s="4" t="s">
        <v>14</v>
      </c>
      <c r="B24" s="92">
        <v>1355097</v>
      </c>
      <c r="C24" s="87">
        <v>879652</v>
      </c>
      <c r="D24" s="87">
        <v>34208</v>
      </c>
      <c r="E24" s="87">
        <v>0</v>
      </c>
      <c r="F24" s="87">
        <v>0</v>
      </c>
      <c r="G24" s="93">
        <v>2268957</v>
      </c>
      <c r="H24" s="16">
        <v>617477</v>
      </c>
      <c r="I24" s="17">
        <v>643985</v>
      </c>
      <c r="J24" s="17">
        <v>0</v>
      </c>
      <c r="K24" s="17">
        <v>0</v>
      </c>
      <c r="L24" s="17">
        <v>0</v>
      </c>
      <c r="M24" s="12">
        <v>1261462</v>
      </c>
      <c r="N24" s="16">
        <v>191824</v>
      </c>
      <c r="O24" s="17">
        <v>52461</v>
      </c>
      <c r="P24" s="17">
        <v>0</v>
      </c>
      <c r="Q24" s="17">
        <v>0</v>
      </c>
      <c r="R24" s="17">
        <v>0</v>
      </c>
      <c r="S24" s="12">
        <v>244285</v>
      </c>
      <c r="T24" s="16">
        <v>329312</v>
      </c>
      <c r="U24" s="17">
        <v>0</v>
      </c>
      <c r="V24" s="17">
        <v>0</v>
      </c>
      <c r="W24" s="17">
        <v>0</v>
      </c>
      <c r="X24" s="17">
        <v>0</v>
      </c>
      <c r="Y24" s="12">
        <v>329312</v>
      </c>
      <c r="Z24" s="16">
        <v>0</v>
      </c>
      <c r="AA24" s="17">
        <v>113927</v>
      </c>
      <c r="AB24" s="17">
        <v>0</v>
      </c>
      <c r="AC24" s="17">
        <v>0</v>
      </c>
      <c r="AD24" s="17">
        <v>0</v>
      </c>
      <c r="AE24" s="12">
        <v>113927</v>
      </c>
      <c r="AF24" s="16">
        <v>0</v>
      </c>
      <c r="AG24" s="17">
        <v>69279</v>
      </c>
      <c r="AH24" s="17">
        <v>34208</v>
      </c>
      <c r="AI24" s="17">
        <v>0</v>
      </c>
      <c r="AJ24" s="17">
        <v>0</v>
      </c>
      <c r="AK24" s="12">
        <v>103487</v>
      </c>
      <c r="AL24" s="16">
        <v>0</v>
      </c>
      <c r="AM24" s="17">
        <v>0</v>
      </c>
      <c r="AN24" s="17">
        <v>0</v>
      </c>
      <c r="AO24" s="17">
        <v>0</v>
      </c>
      <c r="AP24" s="17">
        <v>0</v>
      </c>
      <c r="AQ24" s="12">
        <v>0</v>
      </c>
      <c r="AR24" s="16">
        <v>0</v>
      </c>
      <c r="AS24" s="17">
        <v>0</v>
      </c>
      <c r="AT24" s="17">
        <v>0</v>
      </c>
      <c r="AU24" s="17">
        <v>0</v>
      </c>
      <c r="AV24" s="17">
        <v>0</v>
      </c>
      <c r="AW24" s="12">
        <v>0</v>
      </c>
      <c r="AX24" s="16">
        <v>216484</v>
      </c>
      <c r="AY24" s="17">
        <v>0</v>
      </c>
      <c r="AZ24" s="17">
        <v>0</v>
      </c>
      <c r="BA24" s="17">
        <v>0</v>
      </c>
      <c r="BB24" s="17">
        <v>0</v>
      </c>
      <c r="BC24" s="12">
        <v>216484</v>
      </c>
      <c r="BD24" s="16">
        <v>0</v>
      </c>
      <c r="BE24" s="17">
        <v>0</v>
      </c>
      <c r="BF24" s="17">
        <v>0</v>
      </c>
      <c r="BG24" s="17">
        <v>0</v>
      </c>
      <c r="BH24" s="17">
        <v>0</v>
      </c>
      <c r="BI24" s="12">
        <v>0</v>
      </c>
    </row>
    <row r="25" spans="1:61" x14ac:dyDescent="0.3">
      <c r="A25" s="4" t="s">
        <v>15</v>
      </c>
      <c r="B25" s="92">
        <v>3134855.21</v>
      </c>
      <c r="C25" s="87">
        <v>2081835.2899999998</v>
      </c>
      <c r="D25" s="87">
        <v>0</v>
      </c>
      <c r="E25" s="87">
        <v>0</v>
      </c>
      <c r="F25" s="87">
        <v>381806.74</v>
      </c>
      <c r="G25" s="93">
        <v>5598497.2399999984</v>
      </c>
      <c r="H25" s="16">
        <v>1737477.36</v>
      </c>
      <c r="I25" s="17">
        <v>593413.57999999996</v>
      </c>
      <c r="J25" s="17">
        <v>0</v>
      </c>
      <c r="K25" s="17">
        <v>0</v>
      </c>
      <c r="L25" s="17">
        <v>71031.38</v>
      </c>
      <c r="M25" s="12">
        <v>2401922.3199999998</v>
      </c>
      <c r="N25" s="16">
        <v>0</v>
      </c>
      <c r="O25" s="17">
        <v>266249.23</v>
      </c>
      <c r="P25" s="17">
        <v>0</v>
      </c>
      <c r="Q25" s="17">
        <v>0</v>
      </c>
      <c r="R25" s="17">
        <v>32.72</v>
      </c>
      <c r="S25" s="12">
        <v>266281.94999999995</v>
      </c>
      <c r="T25" s="16">
        <v>453835.49</v>
      </c>
      <c r="U25" s="17">
        <v>275394.53000000003</v>
      </c>
      <c r="V25" s="17">
        <v>0</v>
      </c>
      <c r="W25" s="17">
        <v>0</v>
      </c>
      <c r="X25" s="17">
        <v>0</v>
      </c>
      <c r="Y25" s="12">
        <v>729230.02</v>
      </c>
      <c r="Z25" s="16">
        <v>0</v>
      </c>
      <c r="AA25" s="17">
        <v>0</v>
      </c>
      <c r="AB25" s="17">
        <v>0</v>
      </c>
      <c r="AC25" s="17">
        <v>0</v>
      </c>
      <c r="AD25" s="17">
        <v>0</v>
      </c>
      <c r="AE25" s="12">
        <v>0</v>
      </c>
      <c r="AF25" s="16">
        <v>12167.419999999998</v>
      </c>
      <c r="AG25" s="17">
        <v>14615</v>
      </c>
      <c r="AH25" s="17">
        <v>0</v>
      </c>
      <c r="AI25" s="17">
        <v>0</v>
      </c>
      <c r="AJ25" s="17">
        <v>136.36000000000001</v>
      </c>
      <c r="AK25" s="12">
        <v>26918.78</v>
      </c>
      <c r="AL25" s="16">
        <v>193308.24999999997</v>
      </c>
      <c r="AM25" s="17">
        <v>88400.74</v>
      </c>
      <c r="AN25" s="17">
        <v>0</v>
      </c>
      <c r="AO25" s="17">
        <v>0</v>
      </c>
      <c r="AP25" s="17">
        <v>1263.6400000000001</v>
      </c>
      <c r="AQ25" s="12">
        <v>282972.63</v>
      </c>
      <c r="AR25" s="16">
        <v>417756.44000000006</v>
      </c>
      <c r="AS25" s="17">
        <v>836002.27999999991</v>
      </c>
      <c r="AT25" s="17">
        <v>0</v>
      </c>
      <c r="AU25" s="17">
        <v>0</v>
      </c>
      <c r="AV25" s="17">
        <v>309342.64</v>
      </c>
      <c r="AW25" s="12">
        <v>1563101.3599999999</v>
      </c>
      <c r="AX25" s="16">
        <v>0</v>
      </c>
      <c r="AY25" s="17">
        <v>0</v>
      </c>
      <c r="AZ25" s="17">
        <v>0</v>
      </c>
      <c r="BA25" s="17">
        <v>0</v>
      </c>
      <c r="BB25" s="17">
        <v>0</v>
      </c>
      <c r="BC25" s="12">
        <v>0</v>
      </c>
      <c r="BD25" s="16">
        <v>320310.25</v>
      </c>
      <c r="BE25" s="17">
        <v>7759.9299999999985</v>
      </c>
      <c r="BF25" s="17">
        <v>0</v>
      </c>
      <c r="BG25" s="17">
        <v>0</v>
      </c>
      <c r="BH25" s="17">
        <v>0</v>
      </c>
      <c r="BI25" s="12">
        <v>328070.18</v>
      </c>
    </row>
    <row r="26" spans="1:61" x14ac:dyDescent="0.3">
      <c r="A26" s="4" t="s">
        <v>16</v>
      </c>
      <c r="B26" s="92">
        <v>2095468</v>
      </c>
      <c r="C26" s="87">
        <v>1921831</v>
      </c>
      <c r="D26" s="87">
        <v>189518</v>
      </c>
      <c r="E26" s="87">
        <v>0</v>
      </c>
      <c r="F26" s="87">
        <v>444661</v>
      </c>
      <c r="G26" s="93">
        <v>4651478</v>
      </c>
      <c r="H26" s="16">
        <v>680653</v>
      </c>
      <c r="I26" s="17">
        <v>935556</v>
      </c>
      <c r="J26" s="17">
        <v>0</v>
      </c>
      <c r="K26" s="17">
        <v>0</v>
      </c>
      <c r="L26" s="17">
        <v>311988</v>
      </c>
      <c r="M26" s="12">
        <v>1928197</v>
      </c>
      <c r="N26" s="16">
        <v>293690</v>
      </c>
      <c r="O26" s="17">
        <v>59221</v>
      </c>
      <c r="P26" s="17">
        <v>0</v>
      </c>
      <c r="Q26" s="17">
        <v>0</v>
      </c>
      <c r="R26" s="17">
        <v>5042</v>
      </c>
      <c r="S26" s="12">
        <v>357953</v>
      </c>
      <c r="T26" s="16">
        <v>282427</v>
      </c>
      <c r="U26" s="17">
        <v>67542</v>
      </c>
      <c r="V26" s="17">
        <v>167580</v>
      </c>
      <c r="W26" s="17">
        <v>0</v>
      </c>
      <c r="X26" s="17">
        <v>109173</v>
      </c>
      <c r="Y26" s="12">
        <v>626722</v>
      </c>
      <c r="Z26" s="16">
        <v>226008</v>
      </c>
      <c r="AA26" s="17">
        <v>102166</v>
      </c>
      <c r="AB26" s="17">
        <v>0</v>
      </c>
      <c r="AC26" s="17">
        <v>0</v>
      </c>
      <c r="AD26" s="17">
        <v>2185</v>
      </c>
      <c r="AE26" s="12">
        <v>330359</v>
      </c>
      <c r="AF26" s="16">
        <v>0</v>
      </c>
      <c r="AG26" s="17">
        <v>26753</v>
      </c>
      <c r="AH26" s="17">
        <v>3619</v>
      </c>
      <c r="AI26" s="17">
        <v>0</v>
      </c>
      <c r="AJ26" s="17">
        <v>5095</v>
      </c>
      <c r="AK26" s="12">
        <v>35467</v>
      </c>
      <c r="AL26" s="16">
        <v>0</v>
      </c>
      <c r="AM26" s="17">
        <v>0</v>
      </c>
      <c r="AN26" s="17">
        <v>18319</v>
      </c>
      <c r="AO26" s="17">
        <v>0</v>
      </c>
      <c r="AP26" s="17">
        <v>0</v>
      </c>
      <c r="AQ26" s="12">
        <v>18319</v>
      </c>
      <c r="AR26" s="16">
        <v>0</v>
      </c>
      <c r="AS26" s="17">
        <v>87303</v>
      </c>
      <c r="AT26" s="17">
        <v>0</v>
      </c>
      <c r="AU26" s="17">
        <v>0</v>
      </c>
      <c r="AV26" s="17">
        <v>9525</v>
      </c>
      <c r="AW26" s="12">
        <v>96828</v>
      </c>
      <c r="AX26" s="16">
        <v>0</v>
      </c>
      <c r="AY26" s="17">
        <v>0</v>
      </c>
      <c r="AZ26" s="17">
        <v>0</v>
      </c>
      <c r="BA26" s="17">
        <v>0</v>
      </c>
      <c r="BB26" s="17">
        <v>0</v>
      </c>
      <c r="BC26" s="12">
        <v>0</v>
      </c>
      <c r="BD26" s="16">
        <v>612690</v>
      </c>
      <c r="BE26" s="17">
        <v>643290</v>
      </c>
      <c r="BF26" s="17">
        <v>0</v>
      </c>
      <c r="BG26" s="17">
        <v>0</v>
      </c>
      <c r="BH26" s="17">
        <v>1653</v>
      </c>
      <c r="BI26" s="12">
        <v>1257633</v>
      </c>
    </row>
    <row r="27" spans="1:61" x14ac:dyDescent="0.3">
      <c r="A27" s="4" t="s">
        <v>17</v>
      </c>
      <c r="B27" s="92">
        <v>9334841</v>
      </c>
      <c r="C27" s="87">
        <v>2430518</v>
      </c>
      <c r="D27" s="87">
        <v>625557</v>
      </c>
      <c r="E27" s="87">
        <v>0</v>
      </c>
      <c r="F27" s="87">
        <v>594660</v>
      </c>
      <c r="G27" s="93">
        <v>12985576</v>
      </c>
      <c r="H27" s="16">
        <v>5036874</v>
      </c>
      <c r="I27" s="17">
        <v>1037172</v>
      </c>
      <c r="J27" s="17">
        <v>286100</v>
      </c>
      <c r="K27" s="17">
        <v>0</v>
      </c>
      <c r="L27" s="17">
        <v>531742</v>
      </c>
      <c r="M27" s="12">
        <v>6891888</v>
      </c>
      <c r="N27" s="16">
        <v>1637406</v>
      </c>
      <c r="O27" s="17">
        <v>348059</v>
      </c>
      <c r="P27" s="17">
        <v>123040</v>
      </c>
      <c r="Q27" s="17">
        <v>0</v>
      </c>
      <c r="R27" s="17">
        <v>0</v>
      </c>
      <c r="S27" s="12">
        <v>2108505</v>
      </c>
      <c r="T27" s="16">
        <v>147082</v>
      </c>
      <c r="U27" s="17">
        <v>0</v>
      </c>
      <c r="V27" s="17">
        <v>37928</v>
      </c>
      <c r="W27" s="17">
        <v>0</v>
      </c>
      <c r="X27" s="17">
        <v>0</v>
      </c>
      <c r="Y27" s="12">
        <v>185010</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297109</v>
      </c>
      <c r="AS27" s="17">
        <v>423309</v>
      </c>
      <c r="AT27" s="17">
        <v>38028</v>
      </c>
      <c r="AU27" s="17">
        <v>0</v>
      </c>
      <c r="AV27" s="17">
        <v>53537</v>
      </c>
      <c r="AW27" s="12">
        <v>811983</v>
      </c>
      <c r="AX27" s="16">
        <v>0</v>
      </c>
      <c r="AY27" s="17">
        <v>0</v>
      </c>
      <c r="AZ27" s="17">
        <v>0</v>
      </c>
      <c r="BA27" s="17">
        <v>0</v>
      </c>
      <c r="BB27" s="17">
        <v>0</v>
      </c>
      <c r="BC27" s="12">
        <v>0</v>
      </c>
      <c r="BD27" s="16">
        <v>2216370</v>
      </c>
      <c r="BE27" s="17">
        <v>621978</v>
      </c>
      <c r="BF27" s="17">
        <v>140461</v>
      </c>
      <c r="BG27" s="17">
        <v>0</v>
      </c>
      <c r="BH27" s="17">
        <v>9381</v>
      </c>
      <c r="BI27" s="12">
        <v>2988190</v>
      </c>
    </row>
    <row r="28" spans="1:61" x14ac:dyDescent="0.3">
      <c r="A28" s="4" t="s">
        <v>18</v>
      </c>
      <c r="B28" s="92">
        <v>6921933</v>
      </c>
      <c r="C28" s="87">
        <v>5087020</v>
      </c>
      <c r="D28" s="87">
        <v>1359784</v>
      </c>
      <c r="E28" s="87">
        <v>152009</v>
      </c>
      <c r="F28" s="87">
        <v>225166</v>
      </c>
      <c r="G28" s="93">
        <v>13745912</v>
      </c>
      <c r="H28" s="16">
        <v>2300623</v>
      </c>
      <c r="I28" s="17">
        <v>1291422</v>
      </c>
      <c r="J28" s="17">
        <v>25</v>
      </c>
      <c r="K28" s="17">
        <v>0</v>
      </c>
      <c r="L28" s="17">
        <v>104637</v>
      </c>
      <c r="M28" s="12">
        <v>3696707</v>
      </c>
      <c r="N28" s="16">
        <v>217895</v>
      </c>
      <c r="O28" s="17">
        <v>231514</v>
      </c>
      <c r="P28" s="17">
        <v>0</v>
      </c>
      <c r="Q28" s="17">
        <v>0</v>
      </c>
      <c r="R28" s="17">
        <v>120</v>
      </c>
      <c r="S28" s="12">
        <v>449529</v>
      </c>
      <c r="T28" s="16">
        <v>1963656</v>
      </c>
      <c r="U28" s="17">
        <v>2117039</v>
      </c>
      <c r="V28" s="17">
        <v>332216</v>
      </c>
      <c r="W28" s="17">
        <v>1964</v>
      </c>
      <c r="X28" s="17">
        <v>26938</v>
      </c>
      <c r="Y28" s="12">
        <v>4441813</v>
      </c>
      <c r="Z28" s="16">
        <v>134</v>
      </c>
      <c r="AA28" s="17">
        <v>8145</v>
      </c>
      <c r="AB28" s="17">
        <v>0</v>
      </c>
      <c r="AC28" s="17">
        <v>0</v>
      </c>
      <c r="AD28" s="17">
        <v>0</v>
      </c>
      <c r="AE28" s="12">
        <v>8279</v>
      </c>
      <c r="AF28" s="16">
        <v>1125038</v>
      </c>
      <c r="AG28" s="17">
        <v>854308</v>
      </c>
      <c r="AH28" s="17">
        <v>535556</v>
      </c>
      <c r="AI28" s="17">
        <v>0</v>
      </c>
      <c r="AJ28" s="17">
        <v>3662</v>
      </c>
      <c r="AK28" s="12">
        <v>2518564</v>
      </c>
      <c r="AL28" s="16">
        <v>392962</v>
      </c>
      <c r="AM28" s="17">
        <v>161184</v>
      </c>
      <c r="AN28" s="17">
        <v>448305</v>
      </c>
      <c r="AO28" s="17">
        <v>0</v>
      </c>
      <c r="AP28" s="17">
        <v>3707</v>
      </c>
      <c r="AQ28" s="12">
        <v>1006158</v>
      </c>
      <c r="AR28" s="16">
        <v>0</v>
      </c>
      <c r="AS28" s="17">
        <v>0</v>
      </c>
      <c r="AT28" s="17">
        <v>0</v>
      </c>
      <c r="AU28" s="17">
        <v>0</v>
      </c>
      <c r="AV28" s="17">
        <v>0</v>
      </c>
      <c r="AW28" s="12">
        <v>0</v>
      </c>
      <c r="AX28" s="16">
        <v>143482</v>
      </c>
      <c r="AY28" s="17">
        <v>226343</v>
      </c>
      <c r="AZ28" s="17">
        <v>42442</v>
      </c>
      <c r="BA28" s="17">
        <v>150045</v>
      </c>
      <c r="BB28" s="17">
        <v>17921</v>
      </c>
      <c r="BC28" s="12">
        <v>580233</v>
      </c>
      <c r="BD28" s="16">
        <v>778143</v>
      </c>
      <c r="BE28" s="17">
        <v>197065</v>
      </c>
      <c r="BF28" s="17">
        <v>1240</v>
      </c>
      <c r="BG28" s="17">
        <v>0</v>
      </c>
      <c r="BH28" s="17">
        <v>68181</v>
      </c>
      <c r="BI28" s="12">
        <v>1044629</v>
      </c>
    </row>
    <row r="29" spans="1:61" x14ac:dyDescent="0.3">
      <c r="A29" s="4" t="s">
        <v>19</v>
      </c>
      <c r="B29" s="92">
        <v>7084875.8399999989</v>
      </c>
      <c r="C29" s="87">
        <v>1619124.4899999998</v>
      </c>
      <c r="D29" s="87">
        <v>179443.05000000002</v>
      </c>
      <c r="E29" s="87">
        <v>0</v>
      </c>
      <c r="F29" s="87">
        <v>280304.44</v>
      </c>
      <c r="G29" s="93">
        <v>9163747.8199999984</v>
      </c>
      <c r="H29" s="16">
        <v>4290406.2699999996</v>
      </c>
      <c r="I29" s="17">
        <v>1055078.9099999999</v>
      </c>
      <c r="J29" s="17">
        <v>0</v>
      </c>
      <c r="K29" s="17">
        <v>0</v>
      </c>
      <c r="L29" s="17">
        <v>133058.62</v>
      </c>
      <c r="M29" s="12">
        <v>5478543.7999999998</v>
      </c>
      <c r="N29" s="16">
        <v>1653239.64</v>
      </c>
      <c r="O29" s="17">
        <v>16529.939999999999</v>
      </c>
      <c r="P29" s="17">
        <v>0</v>
      </c>
      <c r="Q29" s="17">
        <v>0</v>
      </c>
      <c r="R29" s="17">
        <v>66165.259999999995</v>
      </c>
      <c r="S29" s="12">
        <v>1735934.8399999999</v>
      </c>
      <c r="T29" s="16">
        <v>771709.22</v>
      </c>
      <c r="U29" s="17">
        <v>181736.53</v>
      </c>
      <c r="V29" s="17">
        <v>13330.04</v>
      </c>
      <c r="W29" s="17">
        <v>0</v>
      </c>
      <c r="X29" s="17">
        <v>75908.179999999993</v>
      </c>
      <c r="Y29" s="12">
        <v>1042683.97</v>
      </c>
      <c r="Z29" s="16">
        <v>221898.02</v>
      </c>
      <c r="AA29" s="17">
        <v>359258.86</v>
      </c>
      <c r="AB29" s="17">
        <v>166113.01</v>
      </c>
      <c r="AC29" s="17">
        <v>0</v>
      </c>
      <c r="AD29" s="17">
        <v>801.15</v>
      </c>
      <c r="AE29" s="12">
        <v>748071.04</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147622.69</v>
      </c>
      <c r="BE29" s="17">
        <v>6520.25</v>
      </c>
      <c r="BF29" s="17">
        <v>0</v>
      </c>
      <c r="BG29" s="17">
        <v>0</v>
      </c>
      <c r="BH29" s="17">
        <v>4371.2299999999996</v>
      </c>
      <c r="BI29" s="12">
        <v>158514.17000000001</v>
      </c>
    </row>
    <row r="30" spans="1:61" x14ac:dyDescent="0.3">
      <c r="A30" s="4" t="s">
        <v>20</v>
      </c>
      <c r="B30" s="92">
        <v>1720803</v>
      </c>
      <c r="C30" s="87">
        <v>602934</v>
      </c>
      <c r="D30" s="87">
        <v>484612</v>
      </c>
      <c r="E30" s="87">
        <v>0</v>
      </c>
      <c r="F30" s="87">
        <v>61696</v>
      </c>
      <c r="G30" s="93">
        <v>2870045</v>
      </c>
      <c r="H30" s="16">
        <v>396732</v>
      </c>
      <c r="I30" s="17">
        <v>98373</v>
      </c>
      <c r="J30" s="17">
        <v>0</v>
      </c>
      <c r="K30" s="17">
        <v>0</v>
      </c>
      <c r="L30" s="17">
        <v>0</v>
      </c>
      <c r="M30" s="12">
        <v>495105</v>
      </c>
      <c r="N30" s="16">
        <v>165193</v>
      </c>
      <c r="O30" s="17">
        <v>51328</v>
      </c>
      <c r="P30" s="17">
        <v>0</v>
      </c>
      <c r="Q30" s="17">
        <v>0</v>
      </c>
      <c r="R30" s="17">
        <v>60696</v>
      </c>
      <c r="S30" s="12">
        <v>277217</v>
      </c>
      <c r="T30" s="16">
        <v>276372</v>
      </c>
      <c r="U30" s="17">
        <v>218619</v>
      </c>
      <c r="V30" s="17">
        <v>286510</v>
      </c>
      <c r="W30" s="17">
        <v>0</v>
      </c>
      <c r="X30" s="17">
        <v>0</v>
      </c>
      <c r="Y30" s="12">
        <v>781501</v>
      </c>
      <c r="Z30" s="16">
        <v>509780</v>
      </c>
      <c r="AA30" s="17">
        <v>-161234</v>
      </c>
      <c r="AB30" s="17">
        <v>19600</v>
      </c>
      <c r="AC30" s="17">
        <v>0</v>
      </c>
      <c r="AD30" s="17">
        <v>0</v>
      </c>
      <c r="AE30" s="12">
        <v>368146</v>
      </c>
      <c r="AF30" s="16">
        <v>36795</v>
      </c>
      <c r="AG30" s="17">
        <v>36146</v>
      </c>
      <c r="AH30" s="17">
        <v>51006</v>
      </c>
      <c r="AI30" s="17">
        <v>0</v>
      </c>
      <c r="AJ30" s="17">
        <v>0</v>
      </c>
      <c r="AK30" s="12">
        <v>123947</v>
      </c>
      <c r="AL30" s="16">
        <v>17315</v>
      </c>
      <c r="AM30" s="17">
        <v>30314</v>
      </c>
      <c r="AN30" s="17">
        <v>103896</v>
      </c>
      <c r="AO30" s="17">
        <v>0</v>
      </c>
      <c r="AP30" s="17">
        <v>0</v>
      </c>
      <c r="AQ30" s="12">
        <v>151525</v>
      </c>
      <c r="AR30" s="16">
        <v>0</v>
      </c>
      <c r="AS30" s="17">
        <v>0</v>
      </c>
      <c r="AT30" s="17">
        <v>0</v>
      </c>
      <c r="AU30" s="17">
        <v>0</v>
      </c>
      <c r="AV30" s="17">
        <v>0</v>
      </c>
      <c r="AW30" s="12">
        <v>0</v>
      </c>
      <c r="AX30" s="16">
        <v>26362</v>
      </c>
      <c r="AY30" s="17">
        <v>259150</v>
      </c>
      <c r="AZ30" s="17">
        <v>23600</v>
      </c>
      <c r="BA30" s="17">
        <v>0</v>
      </c>
      <c r="BB30" s="17">
        <v>1000</v>
      </c>
      <c r="BC30" s="12">
        <v>310112</v>
      </c>
      <c r="BD30" s="16">
        <v>292254</v>
      </c>
      <c r="BE30" s="17">
        <v>70238</v>
      </c>
      <c r="BF30" s="17">
        <v>0</v>
      </c>
      <c r="BG30" s="17">
        <v>0</v>
      </c>
      <c r="BH30" s="17">
        <v>0</v>
      </c>
      <c r="BI30" s="12">
        <v>362492</v>
      </c>
    </row>
    <row r="31" spans="1:61" x14ac:dyDescent="0.3">
      <c r="A31" s="4" t="s">
        <v>21</v>
      </c>
      <c r="B31" s="92">
        <v>6386291.3800000008</v>
      </c>
      <c r="C31" s="87">
        <v>993139.20000000007</v>
      </c>
      <c r="D31" s="87">
        <v>95933.49</v>
      </c>
      <c r="E31" s="87">
        <v>4607.13</v>
      </c>
      <c r="F31" s="87">
        <v>304640.39999999997</v>
      </c>
      <c r="G31" s="93">
        <v>7784611.5999999996</v>
      </c>
      <c r="H31" s="16">
        <v>3301029.27</v>
      </c>
      <c r="I31" s="17">
        <v>261336.31</v>
      </c>
      <c r="J31" s="17">
        <v>0</v>
      </c>
      <c r="K31" s="17">
        <v>0</v>
      </c>
      <c r="L31" s="17">
        <v>21463.45</v>
      </c>
      <c r="M31" s="12">
        <v>3583829.0300000003</v>
      </c>
      <c r="N31" s="16">
        <v>1303588.76</v>
      </c>
      <c r="O31" s="17">
        <v>541250.76</v>
      </c>
      <c r="P31" s="17">
        <v>0</v>
      </c>
      <c r="Q31" s="17">
        <v>0</v>
      </c>
      <c r="R31" s="17">
        <v>18563.849999999999</v>
      </c>
      <c r="S31" s="12">
        <v>1863403.37</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1781673.35</v>
      </c>
      <c r="BE31" s="17">
        <v>190552.13</v>
      </c>
      <c r="BF31" s="17">
        <v>95933.49</v>
      </c>
      <c r="BG31" s="17">
        <v>4607.13</v>
      </c>
      <c r="BH31" s="17">
        <v>264613.09999999998</v>
      </c>
      <c r="BI31" s="12">
        <v>2337379.1999999997</v>
      </c>
    </row>
    <row r="32" spans="1:61" x14ac:dyDescent="0.3">
      <c r="A32" s="4" t="s">
        <v>22</v>
      </c>
      <c r="B32" s="92">
        <v>2616990.52</v>
      </c>
      <c r="C32" s="87">
        <v>1517931.99</v>
      </c>
      <c r="D32" s="87">
        <v>286464.14329999965</v>
      </c>
      <c r="E32" s="87">
        <v>0</v>
      </c>
      <c r="F32" s="87">
        <v>243871.02</v>
      </c>
      <c r="G32" s="93">
        <v>4665257.6732999999</v>
      </c>
      <c r="H32" s="16">
        <v>870597.3</v>
      </c>
      <c r="I32" s="17">
        <v>248997.19</v>
      </c>
      <c r="J32" s="17">
        <v>0</v>
      </c>
      <c r="K32" s="17">
        <v>0</v>
      </c>
      <c r="L32" s="17">
        <v>38909.759999999995</v>
      </c>
      <c r="M32" s="12">
        <v>1158504.25</v>
      </c>
      <c r="N32" s="16">
        <v>832551.27999999991</v>
      </c>
      <c r="O32" s="17">
        <v>70260.159999999989</v>
      </c>
      <c r="P32" s="17">
        <v>0</v>
      </c>
      <c r="Q32" s="17">
        <v>0</v>
      </c>
      <c r="R32" s="17">
        <v>11428.9</v>
      </c>
      <c r="S32" s="12">
        <v>914240.34</v>
      </c>
      <c r="T32" s="16">
        <v>670884.72</v>
      </c>
      <c r="U32" s="17">
        <v>605769.31999999995</v>
      </c>
      <c r="V32" s="17">
        <v>0</v>
      </c>
      <c r="W32" s="17">
        <v>0</v>
      </c>
      <c r="X32" s="17">
        <v>307156.02</v>
      </c>
      <c r="Y32" s="12">
        <v>1583810.06</v>
      </c>
      <c r="Z32" s="16">
        <v>2408.66</v>
      </c>
      <c r="AA32" s="17">
        <v>213219.20999999996</v>
      </c>
      <c r="AB32" s="17">
        <v>0</v>
      </c>
      <c r="AC32" s="17">
        <v>0</v>
      </c>
      <c r="AD32" s="17">
        <v>320</v>
      </c>
      <c r="AE32" s="12">
        <v>215947.86999999997</v>
      </c>
      <c r="AF32" s="16">
        <v>182422.03</v>
      </c>
      <c r="AG32" s="17">
        <v>150713.29999999999</v>
      </c>
      <c r="AH32" s="17">
        <v>286464.14329999965</v>
      </c>
      <c r="AI32" s="17">
        <v>0</v>
      </c>
      <c r="AJ32" s="17">
        <v>5744.41</v>
      </c>
      <c r="AK32" s="12">
        <v>625343.88329999964</v>
      </c>
      <c r="AL32" s="16">
        <v>37103.83</v>
      </c>
      <c r="AM32" s="17">
        <v>145296.51999999999</v>
      </c>
      <c r="AN32" s="17">
        <v>0</v>
      </c>
      <c r="AO32" s="17">
        <v>0</v>
      </c>
      <c r="AP32" s="17">
        <v>6688.8</v>
      </c>
      <c r="AQ32" s="12">
        <v>189089.14999999997</v>
      </c>
      <c r="AR32" s="16">
        <v>0</v>
      </c>
      <c r="AS32" s="17">
        <v>27272.76</v>
      </c>
      <c r="AT32" s="17">
        <v>0</v>
      </c>
      <c r="AU32" s="17">
        <v>0</v>
      </c>
      <c r="AV32" s="17">
        <v>0</v>
      </c>
      <c r="AW32" s="12">
        <v>27272.76</v>
      </c>
      <c r="AX32" s="16">
        <v>2868.1799999999994</v>
      </c>
      <c r="AY32" s="17">
        <v>56355.029999999992</v>
      </c>
      <c r="AZ32" s="17">
        <v>0</v>
      </c>
      <c r="BA32" s="17">
        <v>0</v>
      </c>
      <c r="BB32" s="17">
        <v>-129852.03999999996</v>
      </c>
      <c r="BC32" s="12">
        <v>-70628.829999999973</v>
      </c>
      <c r="BD32" s="16">
        <v>18154.52</v>
      </c>
      <c r="BE32" s="17">
        <v>48.5</v>
      </c>
      <c r="BF32" s="17">
        <v>0</v>
      </c>
      <c r="BG32" s="17">
        <v>0</v>
      </c>
      <c r="BH32" s="17">
        <v>3475.17</v>
      </c>
      <c r="BI32" s="12">
        <v>21678.190000000002</v>
      </c>
    </row>
    <row r="33" spans="1:61" x14ac:dyDescent="0.3">
      <c r="A33" s="4" t="s">
        <v>23</v>
      </c>
      <c r="B33" s="92">
        <v>2121972.6119505423</v>
      </c>
      <c r="C33" s="87">
        <v>2910216.3009956591</v>
      </c>
      <c r="D33" s="87">
        <v>65483.644084800879</v>
      </c>
      <c r="E33" s="87">
        <v>0</v>
      </c>
      <c r="F33" s="87">
        <v>2020.2800000000002</v>
      </c>
      <c r="G33" s="93">
        <v>5099692.8370310031</v>
      </c>
      <c r="H33" s="16">
        <v>1536649.4617421429</v>
      </c>
      <c r="I33" s="17">
        <v>1692021.6157031634</v>
      </c>
      <c r="J33" s="17">
        <v>1625.5513624559949</v>
      </c>
      <c r="K33" s="17">
        <v>0</v>
      </c>
      <c r="L33" s="17">
        <v>0</v>
      </c>
      <c r="M33" s="12">
        <v>3230296.6288077622</v>
      </c>
      <c r="N33" s="16">
        <v>495599.63197265583</v>
      </c>
      <c r="O33" s="17">
        <v>222748.98380353916</v>
      </c>
      <c r="P33" s="17">
        <v>0</v>
      </c>
      <c r="Q33" s="17">
        <v>0</v>
      </c>
      <c r="R33" s="17">
        <v>0</v>
      </c>
      <c r="S33" s="12">
        <v>718348.61577619496</v>
      </c>
      <c r="T33" s="16">
        <v>0</v>
      </c>
      <c r="U33" s="17">
        <v>66000.254567347045</v>
      </c>
      <c r="V33" s="17">
        <v>0</v>
      </c>
      <c r="W33" s="17">
        <v>0</v>
      </c>
      <c r="X33" s="17">
        <v>0</v>
      </c>
      <c r="Y33" s="12">
        <v>66000.254567347045</v>
      </c>
      <c r="Z33" s="16">
        <v>0</v>
      </c>
      <c r="AA33" s="17">
        <v>533948.7521071448</v>
      </c>
      <c r="AB33" s="17">
        <v>0</v>
      </c>
      <c r="AC33" s="17">
        <v>0</v>
      </c>
      <c r="AD33" s="17">
        <v>2020.2800000000002</v>
      </c>
      <c r="AE33" s="12">
        <v>535969.03210714483</v>
      </c>
      <c r="AF33" s="16">
        <v>0</v>
      </c>
      <c r="AG33" s="17">
        <v>0</v>
      </c>
      <c r="AH33" s="17">
        <v>0</v>
      </c>
      <c r="AI33" s="17">
        <v>0</v>
      </c>
      <c r="AJ33" s="17">
        <v>0</v>
      </c>
      <c r="AK33" s="12">
        <v>0</v>
      </c>
      <c r="AL33" s="16">
        <v>207.74133293293025</v>
      </c>
      <c r="AM33" s="17">
        <v>0</v>
      </c>
      <c r="AN33" s="17">
        <v>0</v>
      </c>
      <c r="AO33" s="17">
        <v>0</v>
      </c>
      <c r="AP33" s="17">
        <v>0</v>
      </c>
      <c r="AQ33" s="12">
        <v>207.74133293293025</v>
      </c>
      <c r="AR33" s="16">
        <v>0</v>
      </c>
      <c r="AS33" s="17">
        <v>358800.62755643029</v>
      </c>
      <c r="AT33" s="17">
        <v>0</v>
      </c>
      <c r="AU33" s="17">
        <v>0</v>
      </c>
      <c r="AV33" s="17">
        <v>0</v>
      </c>
      <c r="AW33" s="12">
        <v>358800.62755643029</v>
      </c>
      <c r="AX33" s="16">
        <v>89515.7769028107</v>
      </c>
      <c r="AY33" s="17">
        <v>36696.067258034898</v>
      </c>
      <c r="AZ33" s="17">
        <v>63858.092722344882</v>
      </c>
      <c r="BA33" s="17">
        <v>0</v>
      </c>
      <c r="BB33" s="17">
        <v>0</v>
      </c>
      <c r="BC33" s="12">
        <v>190069.93688319047</v>
      </c>
      <c r="BD33" s="16">
        <v>0</v>
      </c>
      <c r="BE33" s="17">
        <v>0</v>
      </c>
      <c r="BF33" s="17">
        <v>0</v>
      </c>
      <c r="BG33" s="17">
        <v>0</v>
      </c>
      <c r="BH33" s="17">
        <v>0</v>
      </c>
      <c r="BI33" s="12">
        <v>0</v>
      </c>
    </row>
    <row r="34" spans="1:61" ht="13.25" customHeight="1" x14ac:dyDescent="0.3">
      <c r="A34" s="4" t="s">
        <v>24</v>
      </c>
      <c r="B34" s="92">
        <v>10530465.27</v>
      </c>
      <c r="C34" s="87">
        <v>6914597.8599999994</v>
      </c>
      <c r="D34" s="87">
        <v>555041</v>
      </c>
      <c r="E34" s="87">
        <v>0</v>
      </c>
      <c r="F34" s="87">
        <v>4117.55</v>
      </c>
      <c r="G34" s="93">
        <v>18004221.68</v>
      </c>
      <c r="H34" s="16">
        <v>6632352.1500000004</v>
      </c>
      <c r="I34" s="17">
        <v>3101081.08</v>
      </c>
      <c r="J34" s="17">
        <v>143010</v>
      </c>
      <c r="K34" s="17">
        <v>0</v>
      </c>
      <c r="L34" s="17">
        <v>4117.2</v>
      </c>
      <c r="M34" s="12">
        <v>9880560.4299999997</v>
      </c>
      <c r="N34" s="16">
        <v>1421570.85</v>
      </c>
      <c r="O34" s="17">
        <v>234936.8</v>
      </c>
      <c r="P34" s="17">
        <v>2766</v>
      </c>
      <c r="Q34" s="17">
        <v>0</v>
      </c>
      <c r="R34" s="17">
        <v>0</v>
      </c>
      <c r="S34" s="12">
        <v>1659273.6500000001</v>
      </c>
      <c r="T34" s="16">
        <v>1574869.86</v>
      </c>
      <c r="U34" s="17">
        <v>2073719.39</v>
      </c>
      <c r="V34" s="17">
        <v>221701</v>
      </c>
      <c r="W34" s="17">
        <v>0</v>
      </c>
      <c r="X34" s="17">
        <v>0</v>
      </c>
      <c r="Y34" s="12">
        <v>3870290.25</v>
      </c>
      <c r="Z34" s="16">
        <v>0</v>
      </c>
      <c r="AA34" s="17">
        <v>665397.94999999995</v>
      </c>
      <c r="AB34" s="17">
        <v>62799</v>
      </c>
      <c r="AC34" s="17">
        <v>0</v>
      </c>
      <c r="AD34" s="17">
        <v>0</v>
      </c>
      <c r="AE34" s="12">
        <v>728196.95</v>
      </c>
      <c r="AF34" s="16">
        <v>375051.51</v>
      </c>
      <c r="AG34" s="17">
        <v>330238.89</v>
      </c>
      <c r="AH34" s="17">
        <v>15404</v>
      </c>
      <c r="AI34" s="17">
        <v>0</v>
      </c>
      <c r="AJ34" s="17">
        <v>0.35</v>
      </c>
      <c r="AK34" s="12">
        <v>720694.75</v>
      </c>
      <c r="AL34" s="16">
        <v>526620.9</v>
      </c>
      <c r="AM34" s="17">
        <v>437046.91000000003</v>
      </c>
      <c r="AN34" s="17">
        <v>47172</v>
      </c>
      <c r="AO34" s="17">
        <v>0</v>
      </c>
      <c r="AP34" s="17">
        <v>0</v>
      </c>
      <c r="AQ34" s="12">
        <v>1010839.81</v>
      </c>
      <c r="AR34" s="16">
        <v>0</v>
      </c>
      <c r="AS34" s="17">
        <v>0</v>
      </c>
      <c r="AT34" s="17">
        <v>0</v>
      </c>
      <c r="AU34" s="17">
        <v>0</v>
      </c>
      <c r="AV34" s="17">
        <v>0</v>
      </c>
      <c r="AW34" s="12">
        <v>0</v>
      </c>
      <c r="AX34" s="16">
        <v>0</v>
      </c>
      <c r="AY34" s="17">
        <v>72176.84</v>
      </c>
      <c r="AZ34" s="17">
        <v>62189</v>
      </c>
      <c r="BA34" s="17">
        <v>0</v>
      </c>
      <c r="BB34" s="17">
        <v>0</v>
      </c>
      <c r="BC34" s="12">
        <v>134365.84</v>
      </c>
      <c r="BD34" s="16">
        <v>0</v>
      </c>
      <c r="BE34" s="17">
        <v>0</v>
      </c>
      <c r="BF34" s="17">
        <v>0</v>
      </c>
      <c r="BG34" s="17">
        <v>0</v>
      </c>
      <c r="BH34" s="17">
        <v>0</v>
      </c>
      <c r="BI34" s="12">
        <v>0</v>
      </c>
    </row>
    <row r="35" spans="1:61" x14ac:dyDescent="0.3">
      <c r="A35" s="4" t="s">
        <v>25</v>
      </c>
      <c r="B35" s="92">
        <v>10519612.276174722</v>
      </c>
      <c r="C35" s="87">
        <v>2626785.5197612131</v>
      </c>
      <c r="D35" s="87">
        <v>513752.98870000005</v>
      </c>
      <c r="E35" s="87">
        <v>0</v>
      </c>
      <c r="F35" s="87">
        <v>299932.19287322939</v>
      </c>
      <c r="G35" s="93">
        <v>13960082.977509167</v>
      </c>
      <c r="H35" s="16">
        <v>5952372.4548343001</v>
      </c>
      <c r="I35" s="17">
        <v>999073.01670155046</v>
      </c>
      <c r="J35" s="17">
        <v>29896.491999999998</v>
      </c>
      <c r="K35" s="17">
        <v>0</v>
      </c>
      <c r="L35" s="17">
        <v>60623.279274614302</v>
      </c>
      <c r="M35" s="12">
        <v>7041965.2428104645</v>
      </c>
      <c r="N35" s="16">
        <v>1967932.3947293751</v>
      </c>
      <c r="O35" s="17">
        <v>176272.43070497506</v>
      </c>
      <c r="P35" s="17">
        <v>0</v>
      </c>
      <c r="Q35" s="17">
        <v>0</v>
      </c>
      <c r="R35" s="17">
        <v>5358.7245880723231</v>
      </c>
      <c r="S35" s="12">
        <v>2149563.5500224228</v>
      </c>
      <c r="T35" s="16">
        <v>708196.43900541496</v>
      </c>
      <c r="U35" s="17">
        <v>322964.02409633319</v>
      </c>
      <c r="V35" s="17">
        <v>0</v>
      </c>
      <c r="W35" s="17">
        <v>0</v>
      </c>
      <c r="X35" s="17">
        <v>36916.446840594945</v>
      </c>
      <c r="Y35" s="12">
        <v>1068076.9099423431</v>
      </c>
      <c r="Z35" s="16">
        <v>58829.14548871015</v>
      </c>
      <c r="AA35" s="17">
        <v>212369.9843213876</v>
      </c>
      <c r="AB35" s="17">
        <v>125339.39809999996</v>
      </c>
      <c r="AC35" s="17">
        <v>0</v>
      </c>
      <c r="AD35" s="17">
        <v>220.34331568207284</v>
      </c>
      <c r="AE35" s="12">
        <v>396758.87122577982</v>
      </c>
      <c r="AF35" s="16">
        <v>0</v>
      </c>
      <c r="AG35" s="17">
        <v>0</v>
      </c>
      <c r="AH35" s="17">
        <v>0</v>
      </c>
      <c r="AI35" s="17">
        <v>0</v>
      </c>
      <c r="AJ35" s="17">
        <v>0</v>
      </c>
      <c r="AK35" s="12">
        <v>0</v>
      </c>
      <c r="AL35" s="16">
        <v>130700.73174499007</v>
      </c>
      <c r="AM35" s="17">
        <v>379511.80945915432</v>
      </c>
      <c r="AN35" s="17">
        <v>314307.83360000007</v>
      </c>
      <c r="AO35" s="17">
        <v>0</v>
      </c>
      <c r="AP35" s="17">
        <v>127616.80318467108</v>
      </c>
      <c r="AQ35" s="12">
        <v>952137.17798881559</v>
      </c>
      <c r="AR35" s="16">
        <v>548352.6842406292</v>
      </c>
      <c r="AS35" s="17">
        <v>226060.96566563673</v>
      </c>
      <c r="AT35" s="17">
        <v>0</v>
      </c>
      <c r="AU35" s="17">
        <v>0</v>
      </c>
      <c r="AV35" s="17">
        <v>68179.373975436829</v>
      </c>
      <c r="AW35" s="12">
        <v>842593.02388170268</v>
      </c>
      <c r="AX35" s="16">
        <v>160381.76576962264</v>
      </c>
      <c r="AY35" s="17">
        <v>267089.83539814013</v>
      </c>
      <c r="AZ35" s="17">
        <v>37642.951000000001</v>
      </c>
      <c r="BA35" s="17">
        <v>0</v>
      </c>
      <c r="BB35" s="17">
        <v>88.27299385547569</v>
      </c>
      <c r="BC35" s="12">
        <v>465202.82516161824</v>
      </c>
      <c r="BD35" s="16">
        <v>992846.66036167881</v>
      </c>
      <c r="BE35" s="17">
        <v>43443.453414036019</v>
      </c>
      <c r="BF35" s="17">
        <v>6566.3139999999994</v>
      </c>
      <c r="BG35" s="17">
        <v>0</v>
      </c>
      <c r="BH35" s="17">
        <v>928.94870030234426</v>
      </c>
      <c r="BI35" s="12">
        <v>1043785.3764760172</v>
      </c>
    </row>
    <row r="36" spans="1:61" x14ac:dyDescent="0.3">
      <c r="A36" s="4" t="s">
        <v>26</v>
      </c>
      <c r="B36" s="92">
        <v>19895230.980000004</v>
      </c>
      <c r="C36" s="87">
        <v>7668152.1699999999</v>
      </c>
      <c r="D36" s="87">
        <v>138112.41999999998</v>
      </c>
      <c r="E36" s="87">
        <v>0</v>
      </c>
      <c r="F36" s="87">
        <v>3216734.0100000007</v>
      </c>
      <c r="G36" s="93">
        <v>30918229.580000006</v>
      </c>
      <c r="H36" s="16">
        <v>5132802.9000000004</v>
      </c>
      <c r="I36" s="17">
        <v>3580171.65</v>
      </c>
      <c r="J36" s="17">
        <v>0</v>
      </c>
      <c r="K36" s="17">
        <v>0</v>
      </c>
      <c r="L36" s="17">
        <v>171123.88</v>
      </c>
      <c r="M36" s="12">
        <v>8884098.4300000016</v>
      </c>
      <c r="N36" s="16">
        <v>178288.35</v>
      </c>
      <c r="O36" s="17">
        <v>264.08</v>
      </c>
      <c r="P36" s="17">
        <v>0</v>
      </c>
      <c r="Q36" s="17">
        <v>0</v>
      </c>
      <c r="R36" s="17">
        <v>-8209.869999999999</v>
      </c>
      <c r="S36" s="12">
        <v>170342.56</v>
      </c>
      <c r="T36" s="16">
        <v>3491463.96</v>
      </c>
      <c r="U36" s="17">
        <v>2710546.8499999992</v>
      </c>
      <c r="V36" s="17">
        <v>47358.77</v>
      </c>
      <c r="W36" s="17">
        <v>0</v>
      </c>
      <c r="X36" s="17">
        <v>2656260.4700000002</v>
      </c>
      <c r="Y36" s="12">
        <v>8905630.0499999989</v>
      </c>
      <c r="Z36" s="16">
        <v>674432.74</v>
      </c>
      <c r="AA36" s="17">
        <v>140743.31999999998</v>
      </c>
      <c r="AB36" s="17">
        <v>0</v>
      </c>
      <c r="AC36" s="17">
        <v>0</v>
      </c>
      <c r="AD36" s="17">
        <v>35</v>
      </c>
      <c r="AE36" s="12">
        <v>815211.05999999994</v>
      </c>
      <c r="AF36" s="16">
        <v>0</v>
      </c>
      <c r="AG36" s="17">
        <v>0</v>
      </c>
      <c r="AH36" s="17">
        <v>0</v>
      </c>
      <c r="AI36" s="17">
        <v>0</v>
      </c>
      <c r="AJ36" s="17">
        <v>0</v>
      </c>
      <c r="AK36" s="12">
        <v>0</v>
      </c>
      <c r="AL36" s="16">
        <v>65413.440000000002</v>
      </c>
      <c r="AM36" s="17">
        <v>98972.2</v>
      </c>
      <c r="AN36" s="17">
        <v>89009.79</v>
      </c>
      <c r="AO36" s="17">
        <v>0</v>
      </c>
      <c r="AP36" s="17">
        <v>34423.71</v>
      </c>
      <c r="AQ36" s="12">
        <v>287819.14</v>
      </c>
      <c r="AR36" s="16">
        <v>124301.17000000001</v>
      </c>
      <c r="AS36" s="17">
        <v>522827.44</v>
      </c>
      <c r="AT36" s="17">
        <v>0</v>
      </c>
      <c r="AU36" s="17">
        <v>0</v>
      </c>
      <c r="AV36" s="17">
        <v>156497.37</v>
      </c>
      <c r="AW36" s="12">
        <v>803625.98</v>
      </c>
      <c r="AX36" s="16">
        <v>0</v>
      </c>
      <c r="AY36" s="17">
        <v>0</v>
      </c>
      <c r="AZ36" s="17">
        <v>0</v>
      </c>
      <c r="BA36" s="17">
        <v>0</v>
      </c>
      <c r="BB36" s="17">
        <v>0</v>
      </c>
      <c r="BC36" s="12">
        <v>0</v>
      </c>
      <c r="BD36" s="16">
        <v>10228528.420000006</v>
      </c>
      <c r="BE36" s="17">
        <v>614626.63</v>
      </c>
      <c r="BF36" s="17">
        <v>1743.86</v>
      </c>
      <c r="BG36" s="17">
        <v>0</v>
      </c>
      <c r="BH36" s="17">
        <v>206603.45</v>
      </c>
      <c r="BI36" s="12">
        <v>11051502.360000005</v>
      </c>
    </row>
    <row r="37" spans="1:61" x14ac:dyDescent="0.3">
      <c r="A37" s="4" t="s">
        <v>27</v>
      </c>
      <c r="B37" s="92">
        <v>6469237</v>
      </c>
      <c r="C37" s="87">
        <v>7555481</v>
      </c>
      <c r="D37" s="87">
        <v>326691</v>
      </c>
      <c r="E37" s="87">
        <v>0</v>
      </c>
      <c r="F37" s="87">
        <v>28709</v>
      </c>
      <c r="G37" s="93">
        <v>14380118</v>
      </c>
      <c r="H37" s="16">
        <v>649</v>
      </c>
      <c r="I37" s="17">
        <v>807411</v>
      </c>
      <c r="J37" s="17">
        <v>0</v>
      </c>
      <c r="K37" s="17">
        <v>0</v>
      </c>
      <c r="L37" s="17">
        <v>0</v>
      </c>
      <c r="M37" s="12">
        <v>808060</v>
      </c>
      <c r="N37" s="16">
        <v>709553</v>
      </c>
      <c r="O37" s="17">
        <v>209031</v>
      </c>
      <c r="P37" s="17">
        <v>0</v>
      </c>
      <c r="Q37" s="17">
        <v>0</v>
      </c>
      <c r="R37" s="17">
        <v>0</v>
      </c>
      <c r="S37" s="12">
        <v>918584</v>
      </c>
      <c r="T37" s="16">
        <v>1537393</v>
      </c>
      <c r="U37" s="17">
        <v>2546707</v>
      </c>
      <c r="V37" s="17">
        <v>0</v>
      </c>
      <c r="W37" s="17">
        <v>0</v>
      </c>
      <c r="X37" s="17">
        <v>0</v>
      </c>
      <c r="Y37" s="12">
        <v>4084100</v>
      </c>
      <c r="Z37" s="16">
        <v>328691</v>
      </c>
      <c r="AA37" s="17">
        <v>162156</v>
      </c>
      <c r="AB37" s="17">
        <v>0</v>
      </c>
      <c r="AC37" s="17">
        <v>0</v>
      </c>
      <c r="AD37" s="17">
        <v>0</v>
      </c>
      <c r="AE37" s="12">
        <v>490847</v>
      </c>
      <c r="AF37" s="16">
        <v>0</v>
      </c>
      <c r="AG37" s="17">
        <v>239558</v>
      </c>
      <c r="AH37" s="17">
        <v>140685</v>
      </c>
      <c r="AI37" s="17">
        <v>0</v>
      </c>
      <c r="AJ37" s="17">
        <v>12164</v>
      </c>
      <c r="AK37" s="12">
        <v>392407</v>
      </c>
      <c r="AL37" s="16">
        <v>0</v>
      </c>
      <c r="AM37" s="17">
        <v>1093115</v>
      </c>
      <c r="AN37" s="17">
        <v>186006</v>
      </c>
      <c r="AO37" s="17">
        <v>0</v>
      </c>
      <c r="AP37" s="17">
        <v>0</v>
      </c>
      <c r="AQ37" s="12">
        <v>1279121</v>
      </c>
      <c r="AR37" s="16">
        <v>0</v>
      </c>
      <c r="AS37" s="17">
        <v>0</v>
      </c>
      <c r="AT37" s="17">
        <v>0</v>
      </c>
      <c r="AU37" s="17">
        <v>0</v>
      </c>
      <c r="AV37" s="17">
        <v>0</v>
      </c>
      <c r="AW37" s="12">
        <v>0</v>
      </c>
      <c r="AX37" s="16">
        <v>0</v>
      </c>
      <c r="AY37" s="17">
        <v>604077</v>
      </c>
      <c r="AZ37" s="17">
        <v>0</v>
      </c>
      <c r="BA37" s="17">
        <v>0</v>
      </c>
      <c r="BB37" s="17">
        <v>16545</v>
      </c>
      <c r="BC37" s="12">
        <v>620622</v>
      </c>
      <c r="BD37" s="16">
        <v>3892951</v>
      </c>
      <c r="BE37" s="17">
        <v>1893426</v>
      </c>
      <c r="BF37" s="17">
        <v>0</v>
      </c>
      <c r="BG37" s="17">
        <v>0</v>
      </c>
      <c r="BH37" s="17">
        <v>0</v>
      </c>
      <c r="BI37" s="12">
        <v>5786377</v>
      </c>
    </row>
    <row r="38" spans="1:61" x14ac:dyDescent="0.3">
      <c r="A38" s="4" t="s">
        <v>28</v>
      </c>
      <c r="B38" s="92">
        <v>3128965</v>
      </c>
      <c r="C38" s="87">
        <v>2054205</v>
      </c>
      <c r="D38" s="87">
        <v>278982</v>
      </c>
      <c r="E38" s="87">
        <v>0</v>
      </c>
      <c r="F38" s="87">
        <v>218599</v>
      </c>
      <c r="G38" s="93">
        <v>5680751</v>
      </c>
      <c r="H38" s="16">
        <v>2058068</v>
      </c>
      <c r="I38" s="17">
        <v>1116179</v>
      </c>
      <c r="J38" s="17">
        <v>0</v>
      </c>
      <c r="K38" s="17">
        <v>0</v>
      </c>
      <c r="L38" s="17">
        <v>10222</v>
      </c>
      <c r="M38" s="12">
        <v>3184469</v>
      </c>
      <c r="N38" s="16">
        <v>512548</v>
      </c>
      <c r="O38" s="17">
        <v>41571</v>
      </c>
      <c r="P38" s="17">
        <v>0</v>
      </c>
      <c r="Q38" s="17">
        <v>0</v>
      </c>
      <c r="R38" s="17">
        <v>14930</v>
      </c>
      <c r="S38" s="12">
        <v>569049</v>
      </c>
      <c r="T38" s="16">
        <v>389698</v>
      </c>
      <c r="U38" s="17">
        <v>635802</v>
      </c>
      <c r="V38" s="17">
        <v>0</v>
      </c>
      <c r="W38" s="17">
        <v>0</v>
      </c>
      <c r="X38" s="17">
        <v>174605</v>
      </c>
      <c r="Y38" s="12">
        <v>1200105</v>
      </c>
      <c r="Z38" s="16">
        <v>0</v>
      </c>
      <c r="AA38" s="17">
        <v>0</v>
      </c>
      <c r="AB38" s="17">
        <v>0</v>
      </c>
      <c r="AC38" s="17">
        <v>0</v>
      </c>
      <c r="AD38" s="17">
        <v>18842</v>
      </c>
      <c r="AE38" s="12">
        <v>18842</v>
      </c>
      <c r="AF38" s="16">
        <v>0</v>
      </c>
      <c r="AG38" s="17">
        <v>0</v>
      </c>
      <c r="AH38" s="17">
        <v>0</v>
      </c>
      <c r="AI38" s="17">
        <v>0</v>
      </c>
      <c r="AJ38" s="17">
        <v>0</v>
      </c>
      <c r="AK38" s="12">
        <v>0</v>
      </c>
      <c r="AL38" s="16">
        <v>0</v>
      </c>
      <c r="AM38" s="17">
        <v>0</v>
      </c>
      <c r="AN38" s="17">
        <v>0</v>
      </c>
      <c r="AO38" s="17">
        <v>0</v>
      </c>
      <c r="AP38" s="17">
        <v>0</v>
      </c>
      <c r="AQ38" s="12">
        <v>0</v>
      </c>
      <c r="AR38" s="16">
        <v>10000</v>
      </c>
      <c r="AS38" s="17">
        <v>137432</v>
      </c>
      <c r="AT38" s="17">
        <v>278982</v>
      </c>
      <c r="AU38" s="17">
        <v>0</v>
      </c>
      <c r="AV38" s="17">
        <v>0</v>
      </c>
      <c r="AW38" s="12">
        <v>426414</v>
      </c>
      <c r="AX38" s="16">
        <v>0</v>
      </c>
      <c r="AY38" s="17">
        <v>0</v>
      </c>
      <c r="AZ38" s="17">
        <v>0</v>
      </c>
      <c r="BA38" s="17">
        <v>0</v>
      </c>
      <c r="BB38" s="17">
        <v>0</v>
      </c>
      <c r="BC38" s="12">
        <v>0</v>
      </c>
      <c r="BD38" s="16">
        <v>158651</v>
      </c>
      <c r="BE38" s="17">
        <v>123221</v>
      </c>
      <c r="BF38" s="17">
        <v>0</v>
      </c>
      <c r="BG38" s="17">
        <v>0</v>
      </c>
      <c r="BH38" s="17">
        <v>0</v>
      </c>
      <c r="BI38" s="12">
        <v>281872</v>
      </c>
    </row>
    <row r="39" spans="1:61" x14ac:dyDescent="0.3">
      <c r="A39" s="4" t="s">
        <v>29</v>
      </c>
      <c r="B39" s="92">
        <v>1238985.5</v>
      </c>
      <c r="C39" s="87">
        <v>924917.81</v>
      </c>
      <c r="D39" s="87">
        <v>197296.77000000002</v>
      </c>
      <c r="E39" s="87">
        <v>0</v>
      </c>
      <c r="F39" s="87">
        <v>78191.55</v>
      </c>
      <c r="G39" s="93">
        <v>2439391.63</v>
      </c>
      <c r="H39" s="16">
        <v>124085.41</v>
      </c>
      <c r="I39" s="17">
        <v>111767</v>
      </c>
      <c r="J39" s="17">
        <v>0</v>
      </c>
      <c r="K39" s="17">
        <v>0</v>
      </c>
      <c r="L39" s="17">
        <v>15946.21</v>
      </c>
      <c r="M39" s="12">
        <v>251798.62</v>
      </c>
      <c r="N39" s="16">
        <v>79967.95</v>
      </c>
      <c r="O39" s="17">
        <v>194611.75</v>
      </c>
      <c r="P39" s="17">
        <v>0</v>
      </c>
      <c r="Q39" s="17">
        <v>0</v>
      </c>
      <c r="R39" s="17">
        <v>0</v>
      </c>
      <c r="S39" s="12">
        <v>274579.7</v>
      </c>
      <c r="T39" s="16">
        <v>609919.55000000005</v>
      </c>
      <c r="U39" s="17">
        <v>210943.4</v>
      </c>
      <c r="V39" s="17">
        <v>98613.21</v>
      </c>
      <c r="W39" s="17">
        <v>0</v>
      </c>
      <c r="X39" s="17">
        <v>11145.69</v>
      </c>
      <c r="Y39" s="12">
        <v>930621.85</v>
      </c>
      <c r="Z39" s="16">
        <v>121537.11</v>
      </c>
      <c r="AA39" s="17">
        <v>46824.09</v>
      </c>
      <c r="AB39" s="17">
        <v>0</v>
      </c>
      <c r="AC39" s="17">
        <v>0</v>
      </c>
      <c r="AD39" s="17">
        <v>0</v>
      </c>
      <c r="AE39" s="12">
        <v>168361.2</v>
      </c>
      <c r="AF39" s="16">
        <v>30994.639999999999</v>
      </c>
      <c r="AG39" s="17">
        <v>21659.78</v>
      </c>
      <c r="AH39" s="17">
        <v>19099.03</v>
      </c>
      <c r="AI39" s="17">
        <v>0</v>
      </c>
      <c r="AJ39" s="17">
        <v>900</v>
      </c>
      <c r="AK39" s="12">
        <v>72653.45</v>
      </c>
      <c r="AL39" s="16">
        <v>2244.39</v>
      </c>
      <c r="AM39" s="17">
        <v>4167.76</v>
      </c>
      <c r="AN39" s="17">
        <v>0</v>
      </c>
      <c r="AO39" s="17">
        <v>0</v>
      </c>
      <c r="AP39" s="17">
        <v>2827.27</v>
      </c>
      <c r="AQ39" s="12">
        <v>9239.42</v>
      </c>
      <c r="AR39" s="16">
        <v>93229.18</v>
      </c>
      <c r="AS39" s="17">
        <v>193419.38</v>
      </c>
      <c r="AT39" s="17">
        <v>10336.31</v>
      </c>
      <c r="AU39" s="17">
        <v>0</v>
      </c>
      <c r="AV39" s="17">
        <v>30303.48</v>
      </c>
      <c r="AW39" s="12">
        <v>327288.34999999998</v>
      </c>
      <c r="AX39" s="16">
        <v>0</v>
      </c>
      <c r="AY39" s="17">
        <v>0</v>
      </c>
      <c r="AZ39" s="17">
        <v>0</v>
      </c>
      <c r="BA39" s="17">
        <v>0</v>
      </c>
      <c r="BB39" s="17">
        <v>0</v>
      </c>
      <c r="BC39" s="12">
        <v>0</v>
      </c>
      <c r="BD39" s="16">
        <v>177007.27</v>
      </c>
      <c r="BE39" s="17">
        <v>141524.65</v>
      </c>
      <c r="BF39" s="17">
        <v>69248.22</v>
      </c>
      <c r="BG39" s="17">
        <v>0</v>
      </c>
      <c r="BH39" s="17">
        <v>17068.900000000001</v>
      </c>
      <c r="BI39" s="12">
        <v>404849.04000000004</v>
      </c>
    </row>
    <row r="40" spans="1:61" x14ac:dyDescent="0.3">
      <c r="A40" s="4" t="s">
        <v>30</v>
      </c>
      <c r="B40" s="92">
        <v>9713238</v>
      </c>
      <c r="C40" s="87">
        <v>4260116</v>
      </c>
      <c r="D40" s="87">
        <v>124277</v>
      </c>
      <c r="E40" s="87">
        <v>0</v>
      </c>
      <c r="F40" s="87">
        <v>70954</v>
      </c>
      <c r="G40" s="93">
        <v>14168585</v>
      </c>
      <c r="H40" s="16">
        <v>6097534</v>
      </c>
      <c r="I40" s="17">
        <v>1773839</v>
      </c>
      <c r="J40" s="17">
        <v>0</v>
      </c>
      <c r="K40" s="17">
        <v>0</v>
      </c>
      <c r="L40" s="17">
        <v>-500</v>
      </c>
      <c r="M40" s="12">
        <v>7870873</v>
      </c>
      <c r="N40" s="16">
        <v>1579176</v>
      </c>
      <c r="O40" s="17">
        <v>28924</v>
      </c>
      <c r="P40" s="17">
        <v>0</v>
      </c>
      <c r="Q40" s="17">
        <v>0</v>
      </c>
      <c r="R40" s="17">
        <v>0</v>
      </c>
      <c r="S40" s="12">
        <v>1608100</v>
      </c>
      <c r="T40" s="16">
        <v>1565137</v>
      </c>
      <c r="U40" s="17">
        <v>269726</v>
      </c>
      <c r="V40" s="17">
        <v>0</v>
      </c>
      <c r="W40" s="17">
        <v>0</v>
      </c>
      <c r="X40" s="17">
        <v>2154</v>
      </c>
      <c r="Y40" s="12">
        <v>1837017</v>
      </c>
      <c r="Z40" s="16">
        <v>0</v>
      </c>
      <c r="AA40" s="17">
        <v>0</v>
      </c>
      <c r="AB40" s="17">
        <v>124277</v>
      </c>
      <c r="AC40" s="17">
        <v>0</v>
      </c>
      <c r="AD40" s="17">
        <v>0</v>
      </c>
      <c r="AE40" s="12">
        <v>124277</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471391</v>
      </c>
      <c r="AY40" s="17">
        <v>2187627</v>
      </c>
      <c r="AZ40" s="17">
        <v>0</v>
      </c>
      <c r="BA40" s="17">
        <v>0</v>
      </c>
      <c r="BB40" s="17">
        <v>69300</v>
      </c>
      <c r="BC40" s="12">
        <v>2728318</v>
      </c>
      <c r="BD40" s="16">
        <v>0</v>
      </c>
      <c r="BE40" s="17">
        <v>0</v>
      </c>
      <c r="BF40" s="17">
        <v>0</v>
      </c>
      <c r="BG40" s="17">
        <v>0</v>
      </c>
      <c r="BH40" s="17">
        <v>0</v>
      </c>
      <c r="BI40" s="12">
        <v>0</v>
      </c>
    </row>
    <row r="41" spans="1:61" x14ac:dyDescent="0.3">
      <c r="A41" s="4" t="s">
        <v>31</v>
      </c>
      <c r="B41" s="92">
        <v>3017478.98</v>
      </c>
      <c r="C41" s="87">
        <v>1884589.87</v>
      </c>
      <c r="D41" s="87">
        <v>884874.40999999992</v>
      </c>
      <c r="E41" s="87">
        <v>0</v>
      </c>
      <c r="F41" s="87">
        <v>1520364.08</v>
      </c>
      <c r="G41" s="93">
        <v>7307307.339999998</v>
      </c>
      <c r="H41" s="16">
        <v>999202.57999999984</v>
      </c>
      <c r="I41" s="17">
        <v>104678.43000000002</v>
      </c>
      <c r="J41" s="17">
        <v>23312.870000000003</v>
      </c>
      <c r="K41" s="17">
        <v>0</v>
      </c>
      <c r="L41" s="17">
        <v>458434.25</v>
      </c>
      <c r="M41" s="12">
        <v>1585628.13</v>
      </c>
      <c r="N41" s="16">
        <v>86086.48000000001</v>
      </c>
      <c r="O41" s="17">
        <v>416259.15</v>
      </c>
      <c r="P41" s="17">
        <v>4201.38</v>
      </c>
      <c r="Q41" s="17">
        <v>0</v>
      </c>
      <c r="R41" s="17">
        <v>8240.64</v>
      </c>
      <c r="S41" s="12">
        <v>514787.65</v>
      </c>
      <c r="T41" s="16">
        <v>405311.58999999997</v>
      </c>
      <c r="U41" s="17">
        <v>454962.58999999997</v>
      </c>
      <c r="V41" s="17">
        <v>40491.5</v>
      </c>
      <c r="W41" s="17">
        <v>0</v>
      </c>
      <c r="X41" s="17">
        <v>433540.59</v>
      </c>
      <c r="Y41" s="12">
        <v>1334306.27</v>
      </c>
      <c r="Z41" s="16">
        <v>48493.810000000005</v>
      </c>
      <c r="AA41" s="17">
        <v>209111.09</v>
      </c>
      <c r="AB41" s="17">
        <v>42159.79</v>
      </c>
      <c r="AC41" s="17">
        <v>0</v>
      </c>
      <c r="AD41" s="17">
        <v>3246.1099999999997</v>
      </c>
      <c r="AE41" s="12">
        <v>303010.8</v>
      </c>
      <c r="AF41" s="16">
        <v>30584.559999999998</v>
      </c>
      <c r="AG41" s="17">
        <v>67518.270000000019</v>
      </c>
      <c r="AH41" s="17">
        <v>104591.61</v>
      </c>
      <c r="AI41" s="17">
        <v>0</v>
      </c>
      <c r="AJ41" s="17">
        <v>24897.69</v>
      </c>
      <c r="AK41" s="12">
        <v>227592.13</v>
      </c>
      <c r="AL41" s="16">
        <v>332741.25999999995</v>
      </c>
      <c r="AM41" s="17">
        <v>105817.61</v>
      </c>
      <c r="AN41" s="17">
        <v>308305.63999999996</v>
      </c>
      <c r="AO41" s="17">
        <v>0</v>
      </c>
      <c r="AP41" s="17">
        <v>50022.29</v>
      </c>
      <c r="AQ41" s="12">
        <v>796886.79999999993</v>
      </c>
      <c r="AR41" s="16">
        <v>0</v>
      </c>
      <c r="AS41" s="17">
        <v>0</v>
      </c>
      <c r="AT41" s="17">
        <v>0</v>
      </c>
      <c r="AU41" s="17">
        <v>0</v>
      </c>
      <c r="AV41" s="17">
        <v>2289.3000000000002</v>
      </c>
      <c r="AW41" s="12">
        <v>2289.3000000000002</v>
      </c>
      <c r="AX41" s="16">
        <v>34435.289999999994</v>
      </c>
      <c r="AY41" s="17">
        <v>245172.94</v>
      </c>
      <c r="AZ41" s="17">
        <v>304705.42</v>
      </c>
      <c r="BA41" s="17">
        <v>0</v>
      </c>
      <c r="BB41" s="17">
        <v>184296.12</v>
      </c>
      <c r="BC41" s="12">
        <v>768609.7699999999</v>
      </c>
      <c r="BD41" s="16">
        <v>1080623.4099999999</v>
      </c>
      <c r="BE41" s="17">
        <v>281069.78999999998</v>
      </c>
      <c r="BF41" s="17">
        <v>57106.2</v>
      </c>
      <c r="BG41" s="17">
        <v>0</v>
      </c>
      <c r="BH41" s="17">
        <v>355397.08999999997</v>
      </c>
      <c r="BI41" s="12">
        <v>1774196.4899999998</v>
      </c>
    </row>
    <row r="42" spans="1:61" x14ac:dyDescent="0.3">
      <c r="A42" s="4" t="s">
        <v>32</v>
      </c>
      <c r="B42" s="92">
        <v>14155924.277142053</v>
      </c>
      <c r="C42" s="87">
        <v>7574205.827213021</v>
      </c>
      <c r="D42" s="87">
        <v>398628.28557357623</v>
      </c>
      <c r="E42" s="87">
        <v>0</v>
      </c>
      <c r="F42" s="87">
        <v>8256648.0169768389</v>
      </c>
      <c r="G42" s="93">
        <v>30385406.406905487</v>
      </c>
      <c r="H42" s="16">
        <v>9925243.38618166</v>
      </c>
      <c r="I42" s="17">
        <v>3053984.9731047824</v>
      </c>
      <c r="J42" s="17">
        <v>67785.340326251157</v>
      </c>
      <c r="K42" s="17">
        <v>0</v>
      </c>
      <c r="L42" s="17">
        <v>7831341.3867533412</v>
      </c>
      <c r="M42" s="12">
        <v>20878355.086366035</v>
      </c>
      <c r="N42" s="16">
        <v>1139566.797857763</v>
      </c>
      <c r="O42" s="17">
        <v>2337085.5941873374</v>
      </c>
      <c r="P42" s="17">
        <v>14957.785247325026</v>
      </c>
      <c r="Q42" s="17">
        <v>0</v>
      </c>
      <c r="R42" s="17">
        <v>23922.351226972933</v>
      </c>
      <c r="S42" s="12">
        <v>3515532.5285193981</v>
      </c>
      <c r="T42" s="16">
        <v>224743.70013766241</v>
      </c>
      <c r="U42" s="17">
        <v>55517.010516512601</v>
      </c>
      <c r="V42" s="17">
        <v>4460</v>
      </c>
      <c r="W42" s="17">
        <v>0</v>
      </c>
      <c r="X42" s="17">
        <v>64470.290060628096</v>
      </c>
      <c r="Y42" s="12">
        <v>349191.00071480311</v>
      </c>
      <c r="Z42" s="16">
        <v>25198.19316955061</v>
      </c>
      <c r="AA42" s="17">
        <v>250633.48093275947</v>
      </c>
      <c r="AB42" s="17">
        <v>311425.16000000003</v>
      </c>
      <c r="AC42" s="17">
        <v>0</v>
      </c>
      <c r="AD42" s="17">
        <v>54.892066803972298</v>
      </c>
      <c r="AE42" s="12">
        <v>587311.72616911412</v>
      </c>
      <c r="AF42" s="16">
        <v>0</v>
      </c>
      <c r="AG42" s="17">
        <v>0</v>
      </c>
      <c r="AH42" s="17">
        <v>0</v>
      </c>
      <c r="AI42" s="17">
        <v>0</v>
      </c>
      <c r="AJ42" s="17">
        <v>0</v>
      </c>
      <c r="AK42" s="12">
        <v>0</v>
      </c>
      <c r="AL42" s="16">
        <v>0</v>
      </c>
      <c r="AM42" s="17">
        <v>0</v>
      </c>
      <c r="AN42" s="17">
        <v>0</v>
      </c>
      <c r="AO42" s="17">
        <v>0</v>
      </c>
      <c r="AP42" s="17">
        <v>0</v>
      </c>
      <c r="AQ42" s="12">
        <v>0</v>
      </c>
      <c r="AR42" s="16">
        <v>5188.823875</v>
      </c>
      <c r="AS42" s="17">
        <v>191.31675000000001</v>
      </c>
      <c r="AT42" s="17">
        <v>0</v>
      </c>
      <c r="AU42" s="17">
        <v>0</v>
      </c>
      <c r="AV42" s="17">
        <v>249962.66</v>
      </c>
      <c r="AW42" s="12">
        <v>255342.800625</v>
      </c>
      <c r="AX42" s="16">
        <v>1224453.6026704169</v>
      </c>
      <c r="AY42" s="17">
        <v>1233142.7212216291</v>
      </c>
      <c r="AZ42" s="17">
        <v>0</v>
      </c>
      <c r="BA42" s="17">
        <v>0</v>
      </c>
      <c r="BB42" s="17">
        <v>59133.926869092618</v>
      </c>
      <c r="BC42" s="12">
        <v>2516730.2507611383</v>
      </c>
      <c r="BD42" s="16">
        <v>1611529.7732500001</v>
      </c>
      <c r="BE42" s="17">
        <v>643650.73050000006</v>
      </c>
      <c r="BF42" s="17">
        <v>0</v>
      </c>
      <c r="BG42" s="17">
        <v>0</v>
      </c>
      <c r="BH42" s="17">
        <v>27762.510000000002</v>
      </c>
      <c r="BI42" s="12">
        <v>2282943.0137499999</v>
      </c>
    </row>
    <row r="43" spans="1:61" x14ac:dyDescent="0.3">
      <c r="A43" s="4" t="s">
        <v>33</v>
      </c>
      <c r="B43" s="92">
        <v>2823991</v>
      </c>
      <c r="C43" s="87">
        <v>5315318</v>
      </c>
      <c r="D43" s="87">
        <v>150377</v>
      </c>
      <c r="E43" s="87">
        <v>0</v>
      </c>
      <c r="F43" s="87">
        <v>455401</v>
      </c>
      <c r="G43" s="93">
        <v>8745087</v>
      </c>
      <c r="H43" s="16">
        <v>796368</v>
      </c>
      <c r="I43" s="17">
        <v>358184</v>
      </c>
      <c r="J43" s="17">
        <v>0</v>
      </c>
      <c r="K43" s="17">
        <v>0</v>
      </c>
      <c r="L43" s="17">
        <v>59046</v>
      </c>
      <c r="M43" s="12">
        <v>1213598</v>
      </c>
      <c r="N43" s="16">
        <v>417618</v>
      </c>
      <c r="O43" s="17">
        <v>29837</v>
      </c>
      <c r="P43" s="17">
        <v>0</v>
      </c>
      <c r="Q43" s="17">
        <v>0</v>
      </c>
      <c r="R43" s="17">
        <v>3430</v>
      </c>
      <c r="S43" s="12">
        <v>450885</v>
      </c>
      <c r="T43" s="16">
        <v>989859</v>
      </c>
      <c r="U43" s="17">
        <v>637304</v>
      </c>
      <c r="V43" s="17">
        <v>0</v>
      </c>
      <c r="W43" s="17">
        <v>0</v>
      </c>
      <c r="X43" s="17">
        <v>179829</v>
      </c>
      <c r="Y43" s="12">
        <v>1806992</v>
      </c>
      <c r="Z43" s="16">
        <v>10391</v>
      </c>
      <c r="AA43" s="17">
        <v>23130</v>
      </c>
      <c r="AB43" s="17">
        <v>150377</v>
      </c>
      <c r="AC43" s="17">
        <v>0</v>
      </c>
      <c r="AD43" s="17">
        <v>222</v>
      </c>
      <c r="AE43" s="12">
        <v>184120</v>
      </c>
      <c r="AF43" s="16">
        <v>0</v>
      </c>
      <c r="AG43" s="17">
        <v>0</v>
      </c>
      <c r="AH43" s="17">
        <v>0</v>
      </c>
      <c r="AI43" s="17">
        <v>0</v>
      </c>
      <c r="AJ43" s="17">
        <v>0</v>
      </c>
      <c r="AK43" s="12">
        <v>0</v>
      </c>
      <c r="AL43" s="16">
        <v>0</v>
      </c>
      <c r="AM43" s="17">
        <v>0</v>
      </c>
      <c r="AN43" s="17">
        <v>0</v>
      </c>
      <c r="AO43" s="17">
        <v>0</v>
      </c>
      <c r="AP43" s="17">
        <v>0</v>
      </c>
      <c r="AQ43" s="12">
        <v>0</v>
      </c>
      <c r="AR43" s="16">
        <v>12929</v>
      </c>
      <c r="AS43" s="17">
        <v>171368</v>
      </c>
      <c r="AT43" s="17">
        <v>0</v>
      </c>
      <c r="AU43" s="17">
        <v>0</v>
      </c>
      <c r="AV43" s="17">
        <v>22661</v>
      </c>
      <c r="AW43" s="12">
        <v>206958</v>
      </c>
      <c r="AX43" s="16">
        <v>110450</v>
      </c>
      <c r="AY43" s="17">
        <v>2802245</v>
      </c>
      <c r="AZ43" s="17">
        <v>0</v>
      </c>
      <c r="BA43" s="17">
        <v>0</v>
      </c>
      <c r="BB43" s="17">
        <v>173802</v>
      </c>
      <c r="BC43" s="12">
        <v>3086497</v>
      </c>
      <c r="BD43" s="16">
        <v>486376</v>
      </c>
      <c r="BE43" s="17">
        <v>1293250</v>
      </c>
      <c r="BF43" s="17">
        <v>0</v>
      </c>
      <c r="BG43" s="17">
        <v>0</v>
      </c>
      <c r="BH43" s="17">
        <v>16411</v>
      </c>
      <c r="BI43" s="12">
        <v>1796037</v>
      </c>
    </row>
    <row r="44" spans="1:61" x14ac:dyDescent="0.3">
      <c r="A44" s="4" t="s">
        <v>34</v>
      </c>
      <c r="B44" s="92">
        <v>10436041</v>
      </c>
      <c r="C44" s="87">
        <v>9805411.7599999998</v>
      </c>
      <c r="D44" s="87">
        <v>229420</v>
      </c>
      <c r="E44" s="87">
        <v>0</v>
      </c>
      <c r="F44" s="87">
        <v>0</v>
      </c>
      <c r="G44" s="93">
        <v>20470872.759999998</v>
      </c>
      <c r="H44" s="16">
        <v>4688761</v>
      </c>
      <c r="I44" s="17">
        <v>1518269.32</v>
      </c>
      <c r="J44" s="17">
        <v>0</v>
      </c>
      <c r="K44" s="17">
        <v>0</v>
      </c>
      <c r="L44" s="17">
        <v>0</v>
      </c>
      <c r="M44" s="12">
        <v>6207030.3200000003</v>
      </c>
      <c r="N44" s="16">
        <v>3828122</v>
      </c>
      <c r="O44" s="17">
        <v>5821329.2199999997</v>
      </c>
      <c r="P44" s="17">
        <v>0</v>
      </c>
      <c r="Q44" s="17">
        <v>0</v>
      </c>
      <c r="R44" s="17">
        <v>0</v>
      </c>
      <c r="S44" s="12">
        <v>9649451.2199999988</v>
      </c>
      <c r="T44" s="16">
        <v>0</v>
      </c>
      <c r="U44" s="17">
        <v>0</v>
      </c>
      <c r="V44" s="17">
        <v>0</v>
      </c>
      <c r="W44" s="17">
        <v>0</v>
      </c>
      <c r="X44" s="17">
        <v>0</v>
      </c>
      <c r="Y44" s="12">
        <v>0</v>
      </c>
      <c r="Z44" s="16">
        <v>0</v>
      </c>
      <c r="AA44" s="17">
        <v>0</v>
      </c>
      <c r="AB44" s="17">
        <v>168480</v>
      </c>
      <c r="AC44" s="17">
        <v>0</v>
      </c>
      <c r="AD44" s="17">
        <v>0</v>
      </c>
      <c r="AE44" s="12">
        <v>168480</v>
      </c>
      <c r="AF44" s="16">
        <v>0</v>
      </c>
      <c r="AG44" s="17">
        <v>0</v>
      </c>
      <c r="AH44" s="17">
        <v>0</v>
      </c>
      <c r="AI44" s="17">
        <v>0</v>
      </c>
      <c r="AJ44" s="17">
        <v>0</v>
      </c>
      <c r="AK44" s="12">
        <v>0</v>
      </c>
      <c r="AL44" s="16">
        <v>0</v>
      </c>
      <c r="AM44" s="17">
        <v>0</v>
      </c>
      <c r="AN44" s="17">
        <v>0</v>
      </c>
      <c r="AO44" s="17">
        <v>0</v>
      </c>
      <c r="AP44" s="17">
        <v>0</v>
      </c>
      <c r="AQ44" s="12">
        <v>0</v>
      </c>
      <c r="AR44" s="16">
        <v>1252492</v>
      </c>
      <c r="AS44" s="17">
        <v>904251.97000000009</v>
      </c>
      <c r="AT44" s="17">
        <v>0</v>
      </c>
      <c r="AU44" s="17">
        <v>0</v>
      </c>
      <c r="AV44" s="17">
        <v>0</v>
      </c>
      <c r="AW44" s="12">
        <v>2156743.9700000002</v>
      </c>
      <c r="AX44" s="16">
        <v>666666</v>
      </c>
      <c r="AY44" s="17">
        <v>1561561.25</v>
      </c>
      <c r="AZ44" s="17">
        <v>60940</v>
      </c>
      <c r="BA44" s="17">
        <v>0</v>
      </c>
      <c r="BB44" s="17">
        <v>0</v>
      </c>
      <c r="BC44" s="12">
        <v>2289167.25</v>
      </c>
      <c r="BD44" s="16">
        <v>0</v>
      </c>
      <c r="BE44" s="17">
        <v>0</v>
      </c>
      <c r="BF44" s="17">
        <v>0</v>
      </c>
      <c r="BG44" s="17">
        <v>0</v>
      </c>
      <c r="BH44" s="17">
        <v>0</v>
      </c>
      <c r="BI44" s="12">
        <v>0</v>
      </c>
    </row>
    <row r="45" spans="1:61" x14ac:dyDescent="0.3">
      <c r="A45" s="4" t="s">
        <v>35</v>
      </c>
      <c r="B45" s="92">
        <v>8123341</v>
      </c>
      <c r="C45" s="87">
        <v>2582550</v>
      </c>
      <c r="D45" s="87">
        <v>121251.59763259439</v>
      </c>
      <c r="E45" s="87">
        <v>0</v>
      </c>
      <c r="F45" s="87">
        <v>62169</v>
      </c>
      <c r="G45" s="93">
        <v>10889311.597632594</v>
      </c>
      <c r="H45" s="16">
        <v>6163739</v>
      </c>
      <c r="I45" s="17">
        <v>1608720</v>
      </c>
      <c r="J45" s="17">
        <v>18157.819999999996</v>
      </c>
      <c r="K45" s="17">
        <v>0</v>
      </c>
      <c r="L45" s="17">
        <v>62169</v>
      </c>
      <c r="M45" s="12">
        <v>7852785.8200000003</v>
      </c>
      <c r="N45" s="16">
        <v>1505163</v>
      </c>
      <c r="O45" s="17">
        <v>104926</v>
      </c>
      <c r="P45" s="17">
        <v>19556.34</v>
      </c>
      <c r="Q45" s="17">
        <v>0</v>
      </c>
      <c r="R45" s="17">
        <v>0</v>
      </c>
      <c r="S45" s="12">
        <v>1629645.34</v>
      </c>
      <c r="T45" s="16">
        <v>0</v>
      </c>
      <c r="U45" s="17">
        <v>0</v>
      </c>
      <c r="V45" s="17">
        <v>56837.049103182639</v>
      </c>
      <c r="W45" s="17">
        <v>0</v>
      </c>
      <c r="X45" s="17">
        <v>0</v>
      </c>
      <c r="Y45" s="12">
        <v>56837.049103182639</v>
      </c>
      <c r="Z45" s="16">
        <v>120250</v>
      </c>
      <c r="AA45" s="17">
        <v>631057</v>
      </c>
      <c r="AB45" s="17">
        <v>0</v>
      </c>
      <c r="AC45" s="17">
        <v>0</v>
      </c>
      <c r="AD45" s="17">
        <v>0</v>
      </c>
      <c r="AE45" s="12">
        <v>751307</v>
      </c>
      <c r="AF45" s="16">
        <v>0</v>
      </c>
      <c r="AG45" s="17">
        <v>0</v>
      </c>
      <c r="AH45" s="17">
        <v>0</v>
      </c>
      <c r="AI45" s="17">
        <v>0</v>
      </c>
      <c r="AJ45" s="17">
        <v>0</v>
      </c>
      <c r="AK45" s="12">
        <v>0</v>
      </c>
      <c r="AL45" s="16">
        <v>0</v>
      </c>
      <c r="AM45" s="17">
        <v>0</v>
      </c>
      <c r="AN45" s="17">
        <v>0</v>
      </c>
      <c r="AO45" s="17">
        <v>0</v>
      </c>
      <c r="AP45" s="17">
        <v>0</v>
      </c>
      <c r="AQ45" s="12">
        <v>0</v>
      </c>
      <c r="AR45" s="16">
        <v>68389</v>
      </c>
      <c r="AS45" s="17">
        <v>205351</v>
      </c>
      <c r="AT45" s="17">
        <v>0</v>
      </c>
      <c r="AU45" s="17">
        <v>0</v>
      </c>
      <c r="AV45" s="17">
        <v>0</v>
      </c>
      <c r="AW45" s="12">
        <v>273740</v>
      </c>
      <c r="AX45" s="16">
        <v>0</v>
      </c>
      <c r="AY45" s="17">
        <v>9306</v>
      </c>
      <c r="AZ45" s="17">
        <v>16992.658529411765</v>
      </c>
      <c r="BA45" s="17">
        <v>0</v>
      </c>
      <c r="BB45" s="17">
        <v>0</v>
      </c>
      <c r="BC45" s="12">
        <v>26298.658529411765</v>
      </c>
      <c r="BD45" s="16">
        <v>265800</v>
      </c>
      <c r="BE45" s="17">
        <v>23190</v>
      </c>
      <c r="BF45" s="17">
        <v>9707.73</v>
      </c>
      <c r="BG45" s="17">
        <v>0</v>
      </c>
      <c r="BH45" s="17">
        <v>0</v>
      </c>
      <c r="BI45" s="12">
        <v>298697.73</v>
      </c>
    </row>
    <row r="46" spans="1:61" x14ac:dyDescent="0.3">
      <c r="A46" s="4" t="s">
        <v>36</v>
      </c>
      <c r="B46" s="92">
        <v>5597695.1653615236</v>
      </c>
      <c r="C46" s="87">
        <v>2810080.0158411544</v>
      </c>
      <c r="D46" s="87">
        <v>610238.98950211238</v>
      </c>
      <c r="E46" s="87">
        <v>24078.170000000002</v>
      </c>
      <c r="F46" s="87">
        <v>64309.189999999995</v>
      </c>
      <c r="G46" s="93">
        <v>9106401.5307047907</v>
      </c>
      <c r="H46" s="16">
        <v>2634265.8299615216</v>
      </c>
      <c r="I46" s="17">
        <v>606674.05085789238</v>
      </c>
      <c r="J46" s="17">
        <v>17491.095569742021</v>
      </c>
      <c r="K46" s="17">
        <v>0</v>
      </c>
      <c r="L46" s="17">
        <v>14426.73</v>
      </c>
      <c r="M46" s="12">
        <v>3272857.7063891557</v>
      </c>
      <c r="N46" s="16">
        <v>530191.73780935723</v>
      </c>
      <c r="O46" s="17">
        <v>144178.91906864886</v>
      </c>
      <c r="P46" s="17">
        <v>7697.0945955400093</v>
      </c>
      <c r="Q46" s="17">
        <v>0</v>
      </c>
      <c r="R46" s="17">
        <v>7119.26</v>
      </c>
      <c r="S46" s="12">
        <v>689187.01147354604</v>
      </c>
      <c r="T46" s="16">
        <v>363341.21366493672</v>
      </c>
      <c r="U46" s="17">
        <v>399338.21039320983</v>
      </c>
      <c r="V46" s="17">
        <v>65172.107079330934</v>
      </c>
      <c r="W46" s="17">
        <v>0</v>
      </c>
      <c r="X46" s="17">
        <v>35945</v>
      </c>
      <c r="Y46" s="12">
        <v>863796.53113747749</v>
      </c>
      <c r="Z46" s="16">
        <v>70227.259785787886</v>
      </c>
      <c r="AA46" s="17">
        <v>651265.63918646669</v>
      </c>
      <c r="AB46" s="17">
        <v>14391.405811106597</v>
      </c>
      <c r="AC46" s="17">
        <v>0</v>
      </c>
      <c r="AD46" s="17">
        <v>0</v>
      </c>
      <c r="AE46" s="12">
        <v>735884.30478336115</v>
      </c>
      <c r="AF46" s="16">
        <v>230801.94939746393</v>
      </c>
      <c r="AG46" s="17">
        <v>171102.56457017924</v>
      </c>
      <c r="AH46" s="17">
        <v>459531.62691709667</v>
      </c>
      <c r="AI46" s="17">
        <v>0</v>
      </c>
      <c r="AJ46" s="17">
        <v>0</v>
      </c>
      <c r="AK46" s="12">
        <v>861436.14088473981</v>
      </c>
      <c r="AL46" s="16">
        <v>0</v>
      </c>
      <c r="AM46" s="17">
        <v>0</v>
      </c>
      <c r="AN46" s="17">
        <v>0</v>
      </c>
      <c r="AO46" s="17">
        <v>0</v>
      </c>
      <c r="AP46" s="17">
        <v>0</v>
      </c>
      <c r="AQ46" s="12">
        <v>0</v>
      </c>
      <c r="AR46" s="16">
        <v>741421.62737122865</v>
      </c>
      <c r="AS46" s="17">
        <v>677951.84088237863</v>
      </c>
      <c r="AT46" s="17">
        <v>9113.3455146480119</v>
      </c>
      <c r="AU46" s="17">
        <v>23953.79</v>
      </c>
      <c r="AV46" s="17">
        <v>0</v>
      </c>
      <c r="AW46" s="12">
        <v>1452440.6037682556</v>
      </c>
      <c r="AX46" s="16">
        <v>0</v>
      </c>
      <c r="AY46" s="17">
        <v>0</v>
      </c>
      <c r="AZ46" s="17">
        <v>26068.158499999998</v>
      </c>
      <c r="BA46" s="17">
        <v>0</v>
      </c>
      <c r="BB46" s="17">
        <v>0</v>
      </c>
      <c r="BC46" s="12">
        <v>26068.158499999998</v>
      </c>
      <c r="BD46" s="16">
        <v>1027445.5473712287</v>
      </c>
      <c r="BE46" s="17">
        <v>159568.79088237867</v>
      </c>
      <c r="BF46" s="17">
        <v>10774.155514648011</v>
      </c>
      <c r="BG46" s="17">
        <v>124.38</v>
      </c>
      <c r="BH46" s="17">
        <v>6818.2</v>
      </c>
      <c r="BI46" s="12">
        <v>1204731.0737682551</v>
      </c>
    </row>
    <row r="47" spans="1:61" x14ac:dyDescent="0.3">
      <c r="A47" s="4" t="s">
        <v>37</v>
      </c>
      <c r="B47" s="92">
        <v>1055060.8799999999</v>
      </c>
      <c r="C47" s="87">
        <v>1357405.06</v>
      </c>
      <c r="D47" s="87">
        <v>177184</v>
      </c>
      <c r="E47" s="87">
        <v>0</v>
      </c>
      <c r="F47" s="87">
        <v>0</v>
      </c>
      <c r="G47" s="93">
        <v>2589649.9399999995</v>
      </c>
      <c r="H47" s="16">
        <v>281498.88</v>
      </c>
      <c r="I47" s="17">
        <v>0</v>
      </c>
      <c r="J47" s="17">
        <v>0</v>
      </c>
      <c r="K47" s="17">
        <v>0</v>
      </c>
      <c r="L47" s="17">
        <v>0</v>
      </c>
      <c r="M47" s="12">
        <v>281498.88</v>
      </c>
      <c r="N47" s="16">
        <v>1821.67</v>
      </c>
      <c r="O47" s="17">
        <v>67087.83</v>
      </c>
      <c r="P47" s="17">
        <v>0</v>
      </c>
      <c r="Q47" s="17">
        <v>0</v>
      </c>
      <c r="R47" s="17">
        <v>0</v>
      </c>
      <c r="S47" s="12">
        <v>68909.5</v>
      </c>
      <c r="T47" s="16">
        <v>53511.839999999997</v>
      </c>
      <c r="U47" s="17">
        <v>540432.37</v>
      </c>
      <c r="V47" s="17">
        <v>158568</v>
      </c>
      <c r="W47" s="17">
        <v>0</v>
      </c>
      <c r="X47" s="17">
        <v>0</v>
      </c>
      <c r="Y47" s="12">
        <v>752512.21</v>
      </c>
      <c r="Z47" s="16">
        <v>31342.58</v>
      </c>
      <c r="AA47" s="17">
        <v>273540.84999999998</v>
      </c>
      <c r="AB47" s="17">
        <v>0</v>
      </c>
      <c r="AC47" s="17">
        <v>0</v>
      </c>
      <c r="AD47" s="17">
        <v>0</v>
      </c>
      <c r="AE47" s="12">
        <v>304883.43</v>
      </c>
      <c r="AF47" s="16">
        <v>822.92</v>
      </c>
      <c r="AG47" s="17">
        <v>3727.27</v>
      </c>
      <c r="AH47" s="17">
        <v>12507</v>
      </c>
      <c r="AI47" s="17">
        <v>0</v>
      </c>
      <c r="AJ47" s="17">
        <v>0</v>
      </c>
      <c r="AK47" s="12">
        <v>17057.189999999999</v>
      </c>
      <c r="AL47" s="16">
        <v>0</v>
      </c>
      <c r="AM47" s="17">
        <v>0</v>
      </c>
      <c r="AN47" s="17">
        <v>0</v>
      </c>
      <c r="AO47" s="17">
        <v>0</v>
      </c>
      <c r="AP47" s="17">
        <v>0</v>
      </c>
      <c r="AQ47" s="12">
        <v>0</v>
      </c>
      <c r="AR47" s="16">
        <v>0</v>
      </c>
      <c r="AS47" s="17">
        <v>12127.68</v>
      </c>
      <c r="AT47" s="17">
        <v>1446</v>
      </c>
      <c r="AU47" s="17">
        <v>0</v>
      </c>
      <c r="AV47" s="17">
        <v>0</v>
      </c>
      <c r="AW47" s="12">
        <v>13573.68</v>
      </c>
      <c r="AX47" s="16">
        <v>0</v>
      </c>
      <c r="AY47" s="17">
        <v>231224.35</v>
      </c>
      <c r="AZ47" s="17">
        <v>4663</v>
      </c>
      <c r="BA47" s="17">
        <v>0</v>
      </c>
      <c r="BB47" s="17">
        <v>0</v>
      </c>
      <c r="BC47" s="12">
        <v>235887.35</v>
      </c>
      <c r="BD47" s="16">
        <v>686062.99</v>
      </c>
      <c r="BE47" s="17">
        <v>229264.71</v>
      </c>
      <c r="BF47" s="17">
        <v>0</v>
      </c>
      <c r="BG47" s="17">
        <v>0</v>
      </c>
      <c r="BH47" s="17">
        <v>0</v>
      </c>
      <c r="BI47" s="12">
        <v>915327.7</v>
      </c>
    </row>
    <row r="48" spans="1:61" x14ac:dyDescent="0.3">
      <c r="A48" s="4" t="s">
        <v>38</v>
      </c>
      <c r="B48" s="92">
        <v>5129633.512000001</v>
      </c>
      <c r="C48" s="87">
        <v>3998071.773</v>
      </c>
      <c r="D48" s="87">
        <v>83700</v>
      </c>
      <c r="E48" s="87">
        <v>0</v>
      </c>
      <c r="F48" s="87">
        <v>215501.016</v>
      </c>
      <c r="G48" s="93">
        <v>9426906.3010000028</v>
      </c>
      <c r="H48" s="16">
        <v>3326765.6040000012</v>
      </c>
      <c r="I48" s="17">
        <v>1327446.1229999999</v>
      </c>
      <c r="J48" s="17">
        <v>0</v>
      </c>
      <c r="K48" s="17">
        <v>0</v>
      </c>
      <c r="L48" s="17">
        <v>78383.718000000008</v>
      </c>
      <c r="M48" s="12">
        <v>4732595.4450000012</v>
      </c>
      <c r="N48" s="16">
        <v>449852.8</v>
      </c>
      <c r="O48" s="17">
        <v>308419.19</v>
      </c>
      <c r="P48" s="17">
        <v>0</v>
      </c>
      <c r="Q48" s="17">
        <v>0</v>
      </c>
      <c r="R48" s="17">
        <v>0</v>
      </c>
      <c r="S48" s="12">
        <v>758271.99</v>
      </c>
      <c r="T48" s="16">
        <v>598485.76000000013</v>
      </c>
      <c r="U48" s="17">
        <v>438666.01499999996</v>
      </c>
      <c r="V48" s="17">
        <v>0</v>
      </c>
      <c r="W48" s="17">
        <v>0</v>
      </c>
      <c r="X48" s="17">
        <v>101316.735</v>
      </c>
      <c r="Y48" s="12">
        <v>1138468.5100000002</v>
      </c>
      <c r="Z48" s="16">
        <v>114711.93</v>
      </c>
      <c r="AA48" s="17">
        <v>1133130.5200000003</v>
      </c>
      <c r="AB48" s="17">
        <v>0</v>
      </c>
      <c r="AC48" s="17">
        <v>0</v>
      </c>
      <c r="AD48" s="17">
        <v>2233.31</v>
      </c>
      <c r="AE48" s="12">
        <v>1250075.7600000002</v>
      </c>
      <c r="AF48" s="16">
        <v>56.87</v>
      </c>
      <c r="AG48" s="17">
        <v>3269.3</v>
      </c>
      <c r="AH48" s="17">
        <v>0</v>
      </c>
      <c r="AI48" s="17">
        <v>0</v>
      </c>
      <c r="AJ48" s="17">
        <v>18778.580000000002</v>
      </c>
      <c r="AK48" s="12">
        <v>22104.75</v>
      </c>
      <c r="AL48" s="16">
        <v>71625.91</v>
      </c>
      <c r="AM48" s="17">
        <v>372947.55</v>
      </c>
      <c r="AN48" s="17">
        <v>83700</v>
      </c>
      <c r="AO48" s="17">
        <v>0</v>
      </c>
      <c r="AP48" s="17">
        <v>0</v>
      </c>
      <c r="AQ48" s="12">
        <v>528273.46</v>
      </c>
      <c r="AR48" s="16">
        <v>0</v>
      </c>
      <c r="AS48" s="17">
        <v>0</v>
      </c>
      <c r="AT48" s="17">
        <v>0</v>
      </c>
      <c r="AU48" s="17">
        <v>0</v>
      </c>
      <c r="AV48" s="17">
        <v>0</v>
      </c>
      <c r="AW48" s="12">
        <v>0</v>
      </c>
      <c r="AX48" s="16">
        <v>0</v>
      </c>
      <c r="AY48" s="17">
        <v>0</v>
      </c>
      <c r="AZ48" s="17">
        <v>0</v>
      </c>
      <c r="BA48" s="17">
        <v>0</v>
      </c>
      <c r="BB48" s="17">
        <v>0</v>
      </c>
      <c r="BC48" s="12">
        <v>0</v>
      </c>
      <c r="BD48" s="16">
        <v>568134.63800000004</v>
      </c>
      <c r="BE48" s="17">
        <v>414193.07500000001</v>
      </c>
      <c r="BF48" s="17">
        <v>0</v>
      </c>
      <c r="BG48" s="17">
        <v>0</v>
      </c>
      <c r="BH48" s="17">
        <v>14788.673000000001</v>
      </c>
      <c r="BI48" s="12">
        <v>997116.38599999994</v>
      </c>
    </row>
    <row r="49" spans="1:61" x14ac:dyDescent="0.3">
      <c r="A49" s="4" t="s">
        <v>39</v>
      </c>
      <c r="B49" s="92">
        <v>5896023.9727164777</v>
      </c>
      <c r="C49" s="87">
        <v>1733977.9449723361</v>
      </c>
      <c r="D49" s="87">
        <v>0</v>
      </c>
      <c r="E49" s="87">
        <v>0</v>
      </c>
      <c r="F49" s="87">
        <v>851052.16543743829</v>
      </c>
      <c r="G49" s="93">
        <v>8481054.0831262525</v>
      </c>
      <c r="H49" s="16">
        <v>4534048.3153430484</v>
      </c>
      <c r="I49" s="17">
        <v>789803.32436745125</v>
      </c>
      <c r="J49" s="17">
        <v>0</v>
      </c>
      <c r="K49" s="17">
        <v>0</v>
      </c>
      <c r="L49" s="17">
        <v>590010.10355533636</v>
      </c>
      <c r="M49" s="12">
        <v>5913861.7432658365</v>
      </c>
      <c r="N49" s="16">
        <v>1070835.6483034696</v>
      </c>
      <c r="O49" s="17">
        <v>230579.38364280178</v>
      </c>
      <c r="P49" s="17">
        <v>0</v>
      </c>
      <c r="Q49" s="17">
        <v>0</v>
      </c>
      <c r="R49" s="17">
        <v>58129.610222651987</v>
      </c>
      <c r="S49" s="12">
        <v>1359544.6421689235</v>
      </c>
      <c r="T49" s="16">
        <v>0</v>
      </c>
      <c r="U49" s="17">
        <v>0</v>
      </c>
      <c r="V49" s="17">
        <v>0</v>
      </c>
      <c r="W49" s="17">
        <v>0</v>
      </c>
      <c r="X49" s="17">
        <v>0</v>
      </c>
      <c r="Y49" s="12">
        <v>0</v>
      </c>
      <c r="Z49" s="16">
        <v>1555.9516097295177</v>
      </c>
      <c r="AA49" s="17">
        <v>496542.47887024912</v>
      </c>
      <c r="AB49" s="17">
        <v>0</v>
      </c>
      <c r="AC49" s="17">
        <v>0</v>
      </c>
      <c r="AD49" s="17">
        <v>-53.704014002689199</v>
      </c>
      <c r="AE49" s="12">
        <v>498044.72646597592</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289584.05746022949</v>
      </c>
      <c r="AY49" s="17">
        <v>217052.75809183397</v>
      </c>
      <c r="AZ49" s="17">
        <v>0</v>
      </c>
      <c r="BA49" s="17">
        <v>0</v>
      </c>
      <c r="BB49" s="17">
        <v>202966.15567345265</v>
      </c>
      <c r="BC49" s="12">
        <v>709602.97122551617</v>
      </c>
      <c r="BD49" s="16">
        <v>0</v>
      </c>
      <c r="BE49" s="17">
        <v>0</v>
      </c>
      <c r="BF49" s="17">
        <v>0</v>
      </c>
      <c r="BG49" s="17">
        <v>0</v>
      </c>
      <c r="BH49" s="17">
        <v>0</v>
      </c>
      <c r="BI49" s="12">
        <v>0</v>
      </c>
    </row>
    <row r="50" spans="1:61" x14ac:dyDescent="0.3">
      <c r="A50" s="4" t="s">
        <v>40</v>
      </c>
      <c r="B50" s="92">
        <v>1308515.99</v>
      </c>
      <c r="C50" s="87">
        <v>1199565.2400000002</v>
      </c>
      <c r="D50" s="87">
        <v>635606</v>
      </c>
      <c r="E50" s="87">
        <v>0</v>
      </c>
      <c r="F50" s="87">
        <v>174372.51</v>
      </c>
      <c r="G50" s="93">
        <v>3318059.7400000007</v>
      </c>
      <c r="H50" s="16">
        <v>797855.17</v>
      </c>
      <c r="I50" s="17">
        <v>169318.01000000004</v>
      </c>
      <c r="J50" s="17">
        <v>0</v>
      </c>
      <c r="K50" s="17">
        <v>0</v>
      </c>
      <c r="L50" s="17">
        <v>3787.66</v>
      </c>
      <c r="M50" s="12">
        <v>970960.84000000008</v>
      </c>
      <c r="N50" s="16">
        <v>105592.8</v>
      </c>
      <c r="O50" s="17">
        <v>87064.39</v>
      </c>
      <c r="P50" s="17">
        <v>635606</v>
      </c>
      <c r="Q50" s="17">
        <v>0</v>
      </c>
      <c r="R50" s="17">
        <v>0</v>
      </c>
      <c r="S50" s="12">
        <v>828263.19</v>
      </c>
      <c r="T50" s="16">
        <v>399938.10000000003</v>
      </c>
      <c r="U50" s="17">
        <v>667481.6100000001</v>
      </c>
      <c r="V50" s="17">
        <v>0</v>
      </c>
      <c r="W50" s="17">
        <v>0</v>
      </c>
      <c r="X50" s="17">
        <v>170584.85</v>
      </c>
      <c r="Y50" s="12">
        <v>1238004.5600000003</v>
      </c>
      <c r="Z50" s="16">
        <v>3471.25</v>
      </c>
      <c r="AA50" s="17">
        <v>248850.91</v>
      </c>
      <c r="AB50" s="17">
        <v>0</v>
      </c>
      <c r="AC50" s="17">
        <v>0</v>
      </c>
      <c r="AD50" s="17">
        <v>0</v>
      </c>
      <c r="AE50" s="12">
        <v>252322.16</v>
      </c>
      <c r="AF50" s="16">
        <v>0</v>
      </c>
      <c r="AG50" s="17">
        <v>0</v>
      </c>
      <c r="AH50" s="17">
        <v>0</v>
      </c>
      <c r="AI50" s="17">
        <v>0</v>
      </c>
      <c r="AJ50" s="17">
        <v>0</v>
      </c>
      <c r="AK50" s="12">
        <v>0</v>
      </c>
      <c r="AL50" s="16">
        <v>499.75</v>
      </c>
      <c r="AM50" s="17">
        <v>1698.58</v>
      </c>
      <c r="AN50" s="17">
        <v>0</v>
      </c>
      <c r="AO50" s="17">
        <v>0</v>
      </c>
      <c r="AP50" s="17">
        <v>0</v>
      </c>
      <c r="AQ50" s="12">
        <v>2198.33</v>
      </c>
      <c r="AR50" s="16">
        <v>0</v>
      </c>
      <c r="AS50" s="17">
        <v>0</v>
      </c>
      <c r="AT50" s="17">
        <v>0</v>
      </c>
      <c r="AU50" s="17">
        <v>0</v>
      </c>
      <c r="AV50" s="17">
        <v>0</v>
      </c>
      <c r="AW50" s="12">
        <v>0</v>
      </c>
      <c r="AX50" s="16">
        <v>1158.92</v>
      </c>
      <c r="AY50" s="17">
        <v>25151.739999999998</v>
      </c>
      <c r="AZ50" s="17">
        <v>0</v>
      </c>
      <c r="BA50" s="17">
        <v>0</v>
      </c>
      <c r="BB50" s="17">
        <v>0</v>
      </c>
      <c r="BC50" s="12">
        <v>26310.659999999996</v>
      </c>
      <c r="BD50" s="16">
        <v>0</v>
      </c>
      <c r="BE50" s="17">
        <v>0</v>
      </c>
      <c r="BF50" s="17">
        <v>0</v>
      </c>
      <c r="BG50" s="17">
        <v>0</v>
      </c>
      <c r="BH50" s="17">
        <v>0</v>
      </c>
      <c r="BI50" s="12">
        <v>0</v>
      </c>
    </row>
    <row r="51" spans="1:61" x14ac:dyDescent="0.3">
      <c r="A51" s="4" t="s">
        <v>41</v>
      </c>
      <c r="B51" s="92">
        <v>6297251</v>
      </c>
      <c r="C51" s="87">
        <v>2931736</v>
      </c>
      <c r="D51" s="87">
        <v>0</v>
      </c>
      <c r="E51" s="87">
        <v>0</v>
      </c>
      <c r="F51" s="87">
        <v>0</v>
      </c>
      <c r="G51" s="93">
        <v>9228987</v>
      </c>
      <c r="H51" s="16">
        <v>3988031</v>
      </c>
      <c r="I51" s="17">
        <v>1059641</v>
      </c>
      <c r="J51" s="17">
        <v>0</v>
      </c>
      <c r="K51" s="17">
        <v>0</v>
      </c>
      <c r="L51" s="17">
        <v>0</v>
      </c>
      <c r="M51" s="12">
        <v>5047672</v>
      </c>
      <c r="N51" s="16">
        <v>948960</v>
      </c>
      <c r="O51" s="17">
        <v>265064</v>
      </c>
      <c r="P51" s="17">
        <v>0</v>
      </c>
      <c r="Q51" s="17">
        <v>0</v>
      </c>
      <c r="R51" s="17">
        <v>0</v>
      </c>
      <c r="S51" s="12">
        <v>1214024</v>
      </c>
      <c r="T51" s="16">
        <v>0</v>
      </c>
      <c r="U51" s="17">
        <v>63457</v>
      </c>
      <c r="V51" s="17">
        <v>0</v>
      </c>
      <c r="W51" s="17">
        <v>0</v>
      </c>
      <c r="X51" s="17">
        <v>0</v>
      </c>
      <c r="Y51" s="12">
        <v>63457</v>
      </c>
      <c r="Z51" s="16">
        <v>0</v>
      </c>
      <c r="AA51" s="17">
        <v>371826</v>
      </c>
      <c r="AB51" s="17">
        <v>0</v>
      </c>
      <c r="AC51" s="17">
        <v>0</v>
      </c>
      <c r="AD51" s="17">
        <v>0</v>
      </c>
      <c r="AE51" s="12">
        <v>371826</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21019</v>
      </c>
      <c r="AY51" s="17">
        <v>599386</v>
      </c>
      <c r="AZ51" s="17">
        <v>0</v>
      </c>
      <c r="BA51" s="17">
        <v>0</v>
      </c>
      <c r="BB51" s="17">
        <v>0</v>
      </c>
      <c r="BC51" s="12">
        <v>620405</v>
      </c>
      <c r="BD51" s="16">
        <v>1339241</v>
      </c>
      <c r="BE51" s="17">
        <v>572362</v>
      </c>
      <c r="BF51" s="17">
        <v>0</v>
      </c>
      <c r="BG51" s="17">
        <v>0</v>
      </c>
      <c r="BH51" s="17">
        <v>0</v>
      </c>
      <c r="BI51" s="12">
        <v>1911603</v>
      </c>
    </row>
    <row r="52" spans="1:61" x14ac:dyDescent="0.3">
      <c r="A52" s="4" t="s">
        <v>42</v>
      </c>
      <c r="B52" s="92">
        <v>9086834.6054991167</v>
      </c>
      <c r="C52" s="87">
        <v>3287845.2841717214</v>
      </c>
      <c r="D52" s="87">
        <v>0</v>
      </c>
      <c r="E52" s="87">
        <v>0</v>
      </c>
      <c r="F52" s="87">
        <v>97810.11</v>
      </c>
      <c r="G52" s="93">
        <v>12472489.999670839</v>
      </c>
      <c r="H52" s="16">
        <v>6289614.3358409554</v>
      </c>
      <c r="I52" s="17">
        <v>2073117.8571026928</v>
      </c>
      <c r="J52" s="17">
        <v>0</v>
      </c>
      <c r="K52" s="17">
        <v>0</v>
      </c>
      <c r="L52" s="17">
        <v>97810.11</v>
      </c>
      <c r="M52" s="12">
        <v>8460542.3029436488</v>
      </c>
      <c r="N52" s="16">
        <v>2153833.0059451857</v>
      </c>
      <c r="O52" s="17">
        <v>213530.25706902854</v>
      </c>
      <c r="P52" s="17">
        <v>0</v>
      </c>
      <c r="Q52" s="17">
        <v>0</v>
      </c>
      <c r="R52" s="17">
        <v>0</v>
      </c>
      <c r="S52" s="12">
        <v>2367363.2630142141</v>
      </c>
      <c r="T52" s="16">
        <v>0</v>
      </c>
      <c r="U52" s="17">
        <v>0</v>
      </c>
      <c r="V52" s="17">
        <v>0</v>
      </c>
      <c r="W52" s="17">
        <v>0</v>
      </c>
      <c r="X52" s="17">
        <v>0</v>
      </c>
      <c r="Y52" s="12">
        <v>0</v>
      </c>
      <c r="Z52" s="16">
        <v>0</v>
      </c>
      <c r="AA52" s="17">
        <v>353577.94999999995</v>
      </c>
      <c r="AB52" s="17">
        <v>0</v>
      </c>
      <c r="AC52" s="17">
        <v>0</v>
      </c>
      <c r="AD52" s="17">
        <v>0</v>
      </c>
      <c r="AE52" s="12">
        <v>353577.94999999995</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643387.26371297624</v>
      </c>
      <c r="BE52" s="17">
        <v>647619.22000000009</v>
      </c>
      <c r="BF52" s="17">
        <v>0</v>
      </c>
      <c r="BG52" s="17">
        <v>0</v>
      </c>
      <c r="BH52" s="17">
        <v>0</v>
      </c>
      <c r="BI52" s="12">
        <v>1291006.4837129763</v>
      </c>
    </row>
    <row r="53" spans="1:61" x14ac:dyDescent="0.3">
      <c r="A53" s="4" t="s">
        <v>43</v>
      </c>
      <c r="B53" s="92">
        <v>204402000</v>
      </c>
      <c r="C53" s="87">
        <v>205396000</v>
      </c>
      <c r="D53" s="87">
        <v>33627000</v>
      </c>
      <c r="E53" s="87">
        <v>124000</v>
      </c>
      <c r="F53" s="87">
        <v>19462000</v>
      </c>
      <c r="G53" s="93">
        <v>463011000</v>
      </c>
      <c r="H53" s="16">
        <v>35721000</v>
      </c>
      <c r="I53" s="17">
        <v>28755000</v>
      </c>
      <c r="J53" s="17">
        <v>12942000</v>
      </c>
      <c r="K53" s="17">
        <v>0</v>
      </c>
      <c r="L53" s="17">
        <v>10523000</v>
      </c>
      <c r="M53" s="12">
        <v>87941000</v>
      </c>
      <c r="N53" s="16">
        <v>2869000</v>
      </c>
      <c r="O53" s="17">
        <v>1290000</v>
      </c>
      <c r="P53" s="17">
        <v>0</v>
      </c>
      <c r="Q53" s="17">
        <v>0</v>
      </c>
      <c r="R53" s="17">
        <v>0</v>
      </c>
      <c r="S53" s="12">
        <v>4159000</v>
      </c>
      <c r="T53" s="16">
        <v>22639000</v>
      </c>
      <c r="U53" s="17">
        <v>25377000</v>
      </c>
      <c r="V53" s="17">
        <v>461000</v>
      </c>
      <c r="W53" s="17">
        <v>0</v>
      </c>
      <c r="X53" s="17">
        <v>8743000</v>
      </c>
      <c r="Y53" s="12">
        <v>57220000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1502000</v>
      </c>
      <c r="AS53" s="17">
        <v>301000</v>
      </c>
      <c r="AT53" s="17">
        <v>0</v>
      </c>
      <c r="AU53" s="17">
        <v>0</v>
      </c>
      <c r="AV53" s="17">
        <v>196000</v>
      </c>
      <c r="AW53" s="12">
        <v>1999000</v>
      </c>
      <c r="AX53" s="16">
        <v>141671000</v>
      </c>
      <c r="AY53" s="17">
        <v>149673000</v>
      </c>
      <c r="AZ53" s="17">
        <v>20224000</v>
      </c>
      <c r="BA53" s="17">
        <v>124000</v>
      </c>
      <c r="BB53" s="17">
        <v>0</v>
      </c>
      <c r="BC53" s="12">
        <v>311692000</v>
      </c>
      <c r="BD53" s="16">
        <v>0</v>
      </c>
      <c r="BE53" s="17">
        <v>0</v>
      </c>
      <c r="BF53" s="17">
        <v>0</v>
      </c>
      <c r="BG53" s="17">
        <v>0</v>
      </c>
      <c r="BH53" s="17">
        <v>0</v>
      </c>
      <c r="BI53" s="12">
        <v>0</v>
      </c>
    </row>
    <row r="54" spans="1:61" x14ac:dyDescent="0.3">
      <c r="A54" s="4" t="s">
        <v>262</v>
      </c>
      <c r="B54" s="92">
        <v>9149583.3399999999</v>
      </c>
      <c r="C54" s="87">
        <v>7087889.6499999985</v>
      </c>
      <c r="D54" s="87">
        <v>0</v>
      </c>
      <c r="E54" s="87">
        <v>0</v>
      </c>
      <c r="F54" s="87">
        <v>0</v>
      </c>
      <c r="G54" s="93">
        <v>16237472.989999996</v>
      </c>
      <c r="H54" s="16">
        <v>4963696.8199999994</v>
      </c>
      <c r="I54" s="17">
        <v>1205086.97</v>
      </c>
      <c r="J54" s="17">
        <v>0</v>
      </c>
      <c r="K54" s="17">
        <v>0</v>
      </c>
      <c r="L54" s="17">
        <v>0</v>
      </c>
      <c r="M54" s="12">
        <v>6168783.7899999991</v>
      </c>
      <c r="N54" s="16">
        <v>248632.82</v>
      </c>
      <c r="O54" s="17">
        <v>22546.9</v>
      </c>
      <c r="P54" s="17">
        <v>0</v>
      </c>
      <c r="Q54" s="17">
        <v>0</v>
      </c>
      <c r="R54" s="17">
        <v>0</v>
      </c>
      <c r="S54" s="12">
        <v>271179.72000000003</v>
      </c>
      <c r="T54" s="16">
        <v>659008.00999999989</v>
      </c>
      <c r="U54" s="17">
        <v>1441985.5099999998</v>
      </c>
      <c r="V54" s="17">
        <v>0</v>
      </c>
      <c r="W54" s="17">
        <v>0</v>
      </c>
      <c r="X54" s="17">
        <v>0</v>
      </c>
      <c r="Y54" s="12">
        <v>2100993.5199999996</v>
      </c>
      <c r="Z54" s="16">
        <v>639167.61999999988</v>
      </c>
      <c r="AA54" s="17">
        <v>3986207.5799999996</v>
      </c>
      <c r="AB54" s="17">
        <v>0</v>
      </c>
      <c r="AC54" s="17">
        <v>0</v>
      </c>
      <c r="AD54" s="17">
        <v>0</v>
      </c>
      <c r="AE54" s="12">
        <v>4625375.1999999993</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15980.27</v>
      </c>
      <c r="AZ54" s="17">
        <v>0</v>
      </c>
      <c r="BA54" s="17">
        <v>0</v>
      </c>
      <c r="BB54" s="17">
        <v>0</v>
      </c>
      <c r="BC54" s="12">
        <v>15980.27</v>
      </c>
      <c r="BD54" s="16">
        <v>2639078.0699999998</v>
      </c>
      <c r="BE54" s="17">
        <v>416082.42</v>
      </c>
      <c r="BF54" s="17">
        <v>0</v>
      </c>
      <c r="BG54" s="17">
        <v>0</v>
      </c>
      <c r="BH54" s="17">
        <v>0</v>
      </c>
      <c r="BI54" s="12">
        <v>3055160.4899999998</v>
      </c>
    </row>
    <row r="55" spans="1:61" x14ac:dyDescent="0.3">
      <c r="A55" s="4" t="s">
        <v>324</v>
      </c>
      <c r="B55" s="92">
        <v>10387989.180150809</v>
      </c>
      <c r="C55" s="87">
        <v>2836542.4749305127</v>
      </c>
      <c r="D55" s="87">
        <v>1312864.1380999996</v>
      </c>
      <c r="E55" s="87">
        <v>691753.51</v>
      </c>
      <c r="F55" s="87">
        <v>21096.309018776497</v>
      </c>
      <c r="G55" s="93">
        <v>15250245.612200098</v>
      </c>
      <c r="H55" s="16">
        <v>6439736.4600000009</v>
      </c>
      <c r="I55" s="17">
        <v>2058925.8900000006</v>
      </c>
      <c r="J55" s="17">
        <v>43618.582199999997</v>
      </c>
      <c r="K55" s="17">
        <v>691753.51</v>
      </c>
      <c r="L55" s="17">
        <v>19600</v>
      </c>
      <c r="M55" s="12">
        <v>9253634.4422000013</v>
      </c>
      <c r="N55" s="16">
        <v>1315797.33</v>
      </c>
      <c r="O55" s="17">
        <v>76606.600000000006</v>
      </c>
      <c r="P55" s="17">
        <v>2225.9843000000001</v>
      </c>
      <c r="Q55" s="17">
        <v>0</v>
      </c>
      <c r="R55" s="17">
        <v>504.73</v>
      </c>
      <c r="S55" s="12">
        <v>1395134.6443</v>
      </c>
      <c r="T55" s="16">
        <v>0</v>
      </c>
      <c r="U55" s="17">
        <v>0</v>
      </c>
      <c r="V55" s="17">
        <v>0</v>
      </c>
      <c r="W55" s="17">
        <v>0</v>
      </c>
      <c r="X55" s="17">
        <v>0</v>
      </c>
      <c r="Y55" s="12">
        <v>0</v>
      </c>
      <c r="Z55" s="16">
        <v>0</v>
      </c>
      <c r="AA55" s="17">
        <v>0</v>
      </c>
      <c r="AB55" s="17">
        <v>77361.714000000007</v>
      </c>
      <c r="AC55" s="17">
        <v>0</v>
      </c>
      <c r="AD55" s="17">
        <v>0</v>
      </c>
      <c r="AE55" s="12">
        <v>77361.714000000007</v>
      </c>
      <c r="AF55" s="16">
        <v>0</v>
      </c>
      <c r="AG55" s="17">
        <v>0</v>
      </c>
      <c r="AH55" s="17">
        <v>0</v>
      </c>
      <c r="AI55" s="17">
        <v>0</v>
      </c>
      <c r="AJ55" s="17">
        <v>0</v>
      </c>
      <c r="AK55" s="12">
        <v>0</v>
      </c>
      <c r="AL55" s="16">
        <v>0</v>
      </c>
      <c r="AM55" s="17">
        <v>0</v>
      </c>
      <c r="AN55" s="17">
        <v>0</v>
      </c>
      <c r="AO55" s="17">
        <v>0</v>
      </c>
      <c r="AP55" s="17">
        <v>0</v>
      </c>
      <c r="AQ55" s="12">
        <v>0</v>
      </c>
      <c r="AR55" s="16">
        <v>0</v>
      </c>
      <c r="AS55" s="17">
        <v>485.4</v>
      </c>
      <c r="AT55" s="17">
        <v>0</v>
      </c>
      <c r="AU55" s="17">
        <v>0</v>
      </c>
      <c r="AV55" s="17">
        <v>0</v>
      </c>
      <c r="AW55" s="12">
        <v>485.4</v>
      </c>
      <c r="AX55" s="16">
        <v>0</v>
      </c>
      <c r="AY55" s="17">
        <v>124452.53000000001</v>
      </c>
      <c r="AZ55" s="17">
        <v>2636.7299000000003</v>
      </c>
      <c r="BA55" s="17">
        <v>0</v>
      </c>
      <c r="BB55" s="17">
        <v>0</v>
      </c>
      <c r="BC55" s="12">
        <v>127089.25990000002</v>
      </c>
      <c r="BD55" s="16">
        <v>2632455.3901508078</v>
      </c>
      <c r="BE55" s="17">
        <v>576072.05493051244</v>
      </c>
      <c r="BF55" s="17">
        <v>1187021.1276999996</v>
      </c>
      <c r="BG55" s="17">
        <v>0</v>
      </c>
      <c r="BH55" s="17">
        <v>991.5790187764967</v>
      </c>
      <c r="BI55" s="12">
        <v>4396540.151800096</v>
      </c>
    </row>
    <row r="56" spans="1:61" x14ac:dyDescent="0.3">
      <c r="A56" s="4" t="s">
        <v>44</v>
      </c>
      <c r="B56" s="92">
        <v>6007000</v>
      </c>
      <c r="C56" s="87">
        <v>5889000</v>
      </c>
      <c r="D56" s="87">
        <v>2033000</v>
      </c>
      <c r="E56" s="87">
        <v>0</v>
      </c>
      <c r="F56" s="87">
        <v>-9000</v>
      </c>
      <c r="G56" s="93">
        <v>13920000</v>
      </c>
      <c r="H56" s="16">
        <v>3131000</v>
      </c>
      <c r="I56" s="17">
        <v>1802000</v>
      </c>
      <c r="J56" s="17">
        <v>1807000</v>
      </c>
      <c r="K56" s="17">
        <v>0</v>
      </c>
      <c r="L56" s="17">
        <v>35000</v>
      </c>
      <c r="M56" s="12">
        <v>6775000</v>
      </c>
      <c r="N56" s="16">
        <v>763000</v>
      </c>
      <c r="O56" s="17">
        <v>52000</v>
      </c>
      <c r="P56" s="17">
        <v>1000</v>
      </c>
      <c r="Q56" s="17">
        <v>0</v>
      </c>
      <c r="R56" s="17">
        <v>0</v>
      </c>
      <c r="S56" s="12">
        <v>816000</v>
      </c>
      <c r="T56" s="16">
        <v>714000</v>
      </c>
      <c r="U56" s="17">
        <v>223000</v>
      </c>
      <c r="V56" s="17">
        <v>1000</v>
      </c>
      <c r="W56" s="17">
        <v>0</v>
      </c>
      <c r="X56" s="17">
        <v>0</v>
      </c>
      <c r="Y56" s="12">
        <v>938000</v>
      </c>
      <c r="Z56" s="16">
        <v>572000</v>
      </c>
      <c r="AA56" s="17">
        <v>779000</v>
      </c>
      <c r="AB56" s="17">
        <v>25000</v>
      </c>
      <c r="AC56" s="17">
        <v>0</v>
      </c>
      <c r="AD56" s="17">
        <v>14000</v>
      </c>
      <c r="AE56" s="12">
        <v>1390000</v>
      </c>
      <c r="AF56" s="16">
        <v>0</v>
      </c>
      <c r="AG56" s="17">
        <v>0</v>
      </c>
      <c r="AH56" s="17">
        <v>0</v>
      </c>
      <c r="AI56" s="17">
        <v>0</v>
      </c>
      <c r="AJ56" s="17">
        <v>0</v>
      </c>
      <c r="AK56" s="12">
        <v>0</v>
      </c>
      <c r="AL56" s="16">
        <v>0</v>
      </c>
      <c r="AM56" s="17">
        <v>0</v>
      </c>
      <c r="AN56" s="17">
        <v>0</v>
      </c>
      <c r="AO56" s="17">
        <v>0</v>
      </c>
      <c r="AP56" s="17">
        <v>0</v>
      </c>
      <c r="AQ56" s="12">
        <v>0</v>
      </c>
      <c r="AR56" s="16">
        <v>0</v>
      </c>
      <c r="AS56" s="17">
        <v>1548000</v>
      </c>
      <c r="AT56" s="17">
        <v>0</v>
      </c>
      <c r="AU56" s="17">
        <v>0</v>
      </c>
      <c r="AV56" s="17">
        <v>0</v>
      </c>
      <c r="AW56" s="12">
        <v>1548000</v>
      </c>
      <c r="AX56" s="16">
        <v>333000</v>
      </c>
      <c r="AY56" s="17">
        <v>659000</v>
      </c>
      <c r="AZ56" s="17">
        <v>0</v>
      </c>
      <c r="BA56" s="17">
        <v>0</v>
      </c>
      <c r="BB56" s="17">
        <v>-58000</v>
      </c>
      <c r="BC56" s="12">
        <v>934000</v>
      </c>
      <c r="BD56" s="16">
        <v>494000</v>
      </c>
      <c r="BE56" s="17">
        <v>826000</v>
      </c>
      <c r="BF56" s="17">
        <v>199000</v>
      </c>
      <c r="BG56" s="17">
        <v>0</v>
      </c>
      <c r="BH56" s="17">
        <v>0</v>
      </c>
      <c r="BI56" s="12">
        <v>1519000</v>
      </c>
    </row>
    <row r="57" spans="1:61" x14ac:dyDescent="0.3">
      <c r="A57" s="4" t="s">
        <v>45</v>
      </c>
      <c r="B57" s="92">
        <v>3281036.29</v>
      </c>
      <c r="C57" s="87">
        <v>1661565.99</v>
      </c>
      <c r="D57" s="87">
        <v>304.38</v>
      </c>
      <c r="E57" s="87">
        <v>2.44</v>
      </c>
      <c r="F57" s="87">
        <v>-2332.2399999999998</v>
      </c>
      <c r="G57" s="93">
        <v>4940576.8600000003</v>
      </c>
      <c r="H57" s="16">
        <v>1102258.46</v>
      </c>
      <c r="I57" s="17">
        <v>963450.37</v>
      </c>
      <c r="J57" s="17">
        <v>0</v>
      </c>
      <c r="K57" s="17">
        <v>0</v>
      </c>
      <c r="L57" s="17">
        <v>6399.12</v>
      </c>
      <c r="M57" s="12">
        <v>2072107.9500000002</v>
      </c>
      <c r="N57" s="16">
        <v>675084.97</v>
      </c>
      <c r="O57" s="17">
        <v>82071.81</v>
      </c>
      <c r="P57" s="17">
        <v>0</v>
      </c>
      <c r="Q57" s="17">
        <v>0</v>
      </c>
      <c r="R57" s="17">
        <v>-9624.08</v>
      </c>
      <c r="S57" s="12">
        <v>747532.70000000007</v>
      </c>
      <c r="T57" s="16">
        <v>77357.2</v>
      </c>
      <c r="U57" s="17">
        <v>470157.38</v>
      </c>
      <c r="V57" s="17">
        <v>304.38</v>
      </c>
      <c r="W57" s="17">
        <v>2.44</v>
      </c>
      <c r="X57" s="17">
        <v>440.96</v>
      </c>
      <c r="Y57" s="12">
        <v>548262.35999999987</v>
      </c>
      <c r="Z57" s="16">
        <v>0</v>
      </c>
      <c r="AA57" s="17">
        <v>0</v>
      </c>
      <c r="AB57" s="17">
        <v>0</v>
      </c>
      <c r="AC57" s="17">
        <v>0</v>
      </c>
      <c r="AD57" s="17">
        <v>0</v>
      </c>
      <c r="AE57" s="12">
        <v>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0</v>
      </c>
      <c r="AY57" s="17">
        <v>0</v>
      </c>
      <c r="AZ57" s="17">
        <v>0</v>
      </c>
      <c r="BA57" s="17">
        <v>0</v>
      </c>
      <c r="BB57" s="17">
        <v>0</v>
      </c>
      <c r="BC57" s="12">
        <v>0</v>
      </c>
      <c r="BD57" s="16">
        <v>1426335.66</v>
      </c>
      <c r="BE57" s="17">
        <v>145886.43</v>
      </c>
      <c r="BF57" s="17">
        <v>0</v>
      </c>
      <c r="BG57" s="17">
        <v>0</v>
      </c>
      <c r="BH57" s="17">
        <v>451.76</v>
      </c>
      <c r="BI57" s="12">
        <v>1572673.8499999999</v>
      </c>
    </row>
    <row r="58" spans="1:61" x14ac:dyDescent="0.3">
      <c r="A58" s="4" t="s">
        <v>46</v>
      </c>
      <c r="B58" s="92">
        <v>3295996</v>
      </c>
      <c r="C58" s="87">
        <v>1295071</v>
      </c>
      <c r="D58" s="87">
        <v>16395</v>
      </c>
      <c r="E58" s="87">
        <v>0</v>
      </c>
      <c r="F58" s="87">
        <v>0</v>
      </c>
      <c r="G58" s="93">
        <v>4607462</v>
      </c>
      <c r="H58" s="16">
        <v>1020242</v>
      </c>
      <c r="I58" s="17">
        <v>231363</v>
      </c>
      <c r="J58" s="17">
        <v>0</v>
      </c>
      <c r="K58" s="17">
        <v>0</v>
      </c>
      <c r="L58" s="17">
        <v>0</v>
      </c>
      <c r="M58" s="12">
        <v>1251605</v>
      </c>
      <c r="N58" s="16">
        <v>719679</v>
      </c>
      <c r="O58" s="17">
        <v>65294</v>
      </c>
      <c r="P58" s="17">
        <v>0</v>
      </c>
      <c r="Q58" s="17">
        <v>0</v>
      </c>
      <c r="R58" s="17">
        <v>0</v>
      </c>
      <c r="S58" s="12">
        <v>784973</v>
      </c>
      <c r="T58" s="16">
        <v>540265</v>
      </c>
      <c r="U58" s="17">
        <v>707506</v>
      </c>
      <c r="V58" s="17">
        <v>0</v>
      </c>
      <c r="W58" s="17">
        <v>0</v>
      </c>
      <c r="X58" s="17">
        <v>0</v>
      </c>
      <c r="Y58" s="12">
        <v>1247771</v>
      </c>
      <c r="Z58" s="16">
        <v>271372</v>
      </c>
      <c r="AA58" s="17">
        <v>51969</v>
      </c>
      <c r="AB58" s="17">
        <v>0</v>
      </c>
      <c r="AC58" s="17">
        <v>0</v>
      </c>
      <c r="AD58" s="17">
        <v>0</v>
      </c>
      <c r="AE58" s="12">
        <v>323341</v>
      </c>
      <c r="AF58" s="16">
        <v>73441</v>
      </c>
      <c r="AG58" s="17">
        <v>71107</v>
      </c>
      <c r="AH58" s="17">
        <v>16395</v>
      </c>
      <c r="AI58" s="17">
        <v>0</v>
      </c>
      <c r="AJ58" s="17">
        <v>0</v>
      </c>
      <c r="AK58" s="12">
        <v>160943</v>
      </c>
      <c r="AL58" s="16">
        <v>0</v>
      </c>
      <c r="AM58" s="17">
        <v>0</v>
      </c>
      <c r="AN58" s="17">
        <v>0</v>
      </c>
      <c r="AO58" s="17">
        <v>0</v>
      </c>
      <c r="AP58" s="17">
        <v>0</v>
      </c>
      <c r="AQ58" s="12">
        <v>0</v>
      </c>
      <c r="AR58" s="16">
        <v>0</v>
      </c>
      <c r="AS58" s="17">
        <v>114650</v>
      </c>
      <c r="AT58" s="17">
        <v>0</v>
      </c>
      <c r="AU58" s="17">
        <v>0</v>
      </c>
      <c r="AV58" s="17">
        <v>0</v>
      </c>
      <c r="AW58" s="12">
        <v>114650</v>
      </c>
      <c r="AX58" s="16">
        <v>0</v>
      </c>
      <c r="AY58" s="17">
        <v>25000</v>
      </c>
      <c r="AZ58" s="17">
        <v>0</v>
      </c>
      <c r="BA58" s="17">
        <v>0</v>
      </c>
      <c r="BB58" s="17">
        <v>0</v>
      </c>
      <c r="BC58" s="12">
        <v>25000</v>
      </c>
      <c r="BD58" s="16">
        <v>670997</v>
      </c>
      <c r="BE58" s="17">
        <v>28182</v>
      </c>
      <c r="BF58" s="17">
        <v>0</v>
      </c>
      <c r="BG58" s="17">
        <v>0</v>
      </c>
      <c r="BH58" s="17">
        <v>0</v>
      </c>
      <c r="BI58" s="12">
        <v>699179</v>
      </c>
    </row>
    <row r="59" spans="1:61" x14ac:dyDescent="0.3">
      <c r="A59" s="4" t="s">
        <v>47</v>
      </c>
      <c r="B59" s="92">
        <v>11550069</v>
      </c>
      <c r="C59" s="87">
        <v>586198</v>
      </c>
      <c r="D59" s="87">
        <v>504603</v>
      </c>
      <c r="E59" s="87">
        <v>0</v>
      </c>
      <c r="F59" s="87">
        <v>1092137</v>
      </c>
      <c r="G59" s="93">
        <v>13733007</v>
      </c>
      <c r="H59" s="16">
        <v>6714465</v>
      </c>
      <c r="I59" s="17">
        <v>552351</v>
      </c>
      <c r="J59" s="17">
        <v>155806</v>
      </c>
      <c r="K59" s="17">
        <v>0</v>
      </c>
      <c r="L59" s="17">
        <v>970738</v>
      </c>
      <c r="M59" s="12">
        <v>8393360</v>
      </c>
      <c r="N59" s="16">
        <v>1373944</v>
      </c>
      <c r="O59" s="17">
        <v>28926</v>
      </c>
      <c r="P59" s="17">
        <v>27018</v>
      </c>
      <c r="Q59" s="17">
        <v>0</v>
      </c>
      <c r="R59" s="17">
        <v>25579</v>
      </c>
      <c r="S59" s="12">
        <v>1455467</v>
      </c>
      <c r="T59" s="16">
        <v>0</v>
      </c>
      <c r="U59" s="17">
        <v>0</v>
      </c>
      <c r="V59" s="17">
        <v>0</v>
      </c>
      <c r="W59" s="17">
        <v>0</v>
      </c>
      <c r="X59" s="17">
        <v>0</v>
      </c>
      <c r="Y59" s="12">
        <v>0</v>
      </c>
      <c r="Z59" s="16">
        <v>514</v>
      </c>
      <c r="AA59" s="17">
        <v>0</v>
      </c>
      <c r="AB59" s="17">
        <v>94491</v>
      </c>
      <c r="AC59" s="17">
        <v>0</v>
      </c>
      <c r="AD59" s="17">
        <v>0</v>
      </c>
      <c r="AE59" s="12">
        <v>95005</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159918</v>
      </c>
      <c r="BA59" s="17">
        <v>0</v>
      </c>
      <c r="BB59" s="17">
        <v>0</v>
      </c>
      <c r="BC59" s="12">
        <v>159918</v>
      </c>
      <c r="BD59" s="16">
        <v>3461146</v>
      </c>
      <c r="BE59" s="17">
        <v>4921</v>
      </c>
      <c r="BF59" s="17">
        <v>67370</v>
      </c>
      <c r="BG59" s="17">
        <v>0</v>
      </c>
      <c r="BH59" s="17">
        <v>95820</v>
      </c>
      <c r="BI59" s="12">
        <v>3629257</v>
      </c>
    </row>
    <row r="60" spans="1:61" x14ac:dyDescent="0.3">
      <c r="A60" s="4" t="s">
        <v>48</v>
      </c>
      <c r="B60" s="92">
        <v>8273297.1409999896</v>
      </c>
      <c r="C60" s="87">
        <v>3754137.3934999998</v>
      </c>
      <c r="D60" s="87">
        <v>129010.15</v>
      </c>
      <c r="E60" s="87">
        <v>0</v>
      </c>
      <c r="F60" s="87">
        <v>905465.81999999972</v>
      </c>
      <c r="G60" s="93">
        <v>13061910.504499989</v>
      </c>
      <c r="H60" s="16">
        <v>4463502.9799999902</v>
      </c>
      <c r="I60" s="17">
        <v>742729.43000000017</v>
      </c>
      <c r="J60" s="17">
        <v>0</v>
      </c>
      <c r="K60" s="17">
        <v>0</v>
      </c>
      <c r="L60" s="17">
        <v>129354.26999999995</v>
      </c>
      <c r="M60" s="12">
        <v>5335586.6799999904</v>
      </c>
      <c r="N60" s="16">
        <v>1274881.9699999979</v>
      </c>
      <c r="O60" s="17">
        <v>414670.84999999992</v>
      </c>
      <c r="P60" s="17">
        <v>0</v>
      </c>
      <c r="Q60" s="17">
        <v>0</v>
      </c>
      <c r="R60" s="17">
        <v>505627.43999999983</v>
      </c>
      <c r="S60" s="12">
        <v>2195180.2599999974</v>
      </c>
      <c r="T60" s="16">
        <v>456028.07000000053</v>
      </c>
      <c r="U60" s="17">
        <v>249583.87999999995</v>
      </c>
      <c r="V60" s="17">
        <v>0</v>
      </c>
      <c r="W60" s="17">
        <v>0</v>
      </c>
      <c r="X60" s="17">
        <v>169567.72000000003</v>
      </c>
      <c r="Y60" s="12">
        <v>875179.67000000039</v>
      </c>
      <c r="Z60" s="16">
        <v>0</v>
      </c>
      <c r="AA60" s="17">
        <v>396563.46000000025</v>
      </c>
      <c r="AB60" s="17">
        <v>123111.61</v>
      </c>
      <c r="AC60" s="17">
        <v>0</v>
      </c>
      <c r="AD60" s="17">
        <v>0</v>
      </c>
      <c r="AE60" s="12">
        <v>519675.07000000024</v>
      </c>
      <c r="AF60" s="16">
        <v>0</v>
      </c>
      <c r="AG60" s="17">
        <v>0</v>
      </c>
      <c r="AH60" s="17">
        <v>0</v>
      </c>
      <c r="AI60" s="17">
        <v>0</v>
      </c>
      <c r="AJ60" s="17">
        <v>0</v>
      </c>
      <c r="AK60" s="12">
        <v>0</v>
      </c>
      <c r="AL60" s="16">
        <v>0</v>
      </c>
      <c r="AM60" s="17">
        <v>0</v>
      </c>
      <c r="AN60" s="17">
        <v>0</v>
      </c>
      <c r="AO60" s="17">
        <v>0</v>
      </c>
      <c r="AP60" s="17">
        <v>0</v>
      </c>
      <c r="AQ60" s="12">
        <v>0</v>
      </c>
      <c r="AR60" s="16">
        <v>0</v>
      </c>
      <c r="AS60" s="17">
        <v>0</v>
      </c>
      <c r="AT60" s="17">
        <v>0</v>
      </c>
      <c r="AU60" s="17">
        <v>0</v>
      </c>
      <c r="AV60" s="17">
        <v>0</v>
      </c>
      <c r="AW60" s="12">
        <v>0</v>
      </c>
      <c r="AX60" s="16">
        <v>0</v>
      </c>
      <c r="AY60" s="17">
        <v>0</v>
      </c>
      <c r="AZ60" s="17">
        <v>5898.54</v>
      </c>
      <c r="BA60" s="17">
        <v>0</v>
      </c>
      <c r="BB60" s="17">
        <v>0</v>
      </c>
      <c r="BC60" s="12">
        <v>5898.54</v>
      </c>
      <c r="BD60" s="16">
        <v>2078884.1210000007</v>
      </c>
      <c r="BE60" s="17">
        <v>1950589.7734999997</v>
      </c>
      <c r="BF60" s="17">
        <v>0</v>
      </c>
      <c r="BG60" s="17">
        <v>0</v>
      </c>
      <c r="BH60" s="17">
        <v>100916.38999999998</v>
      </c>
      <c r="BI60" s="12">
        <v>4130390.2845000005</v>
      </c>
    </row>
    <row r="61" spans="1:61" x14ac:dyDescent="0.3">
      <c r="A61" s="4" t="s">
        <v>49</v>
      </c>
      <c r="B61" s="92">
        <v>5018906.7300000004</v>
      </c>
      <c r="C61" s="87">
        <v>1780122.49</v>
      </c>
      <c r="D61" s="87">
        <v>0</v>
      </c>
      <c r="E61" s="87">
        <v>0</v>
      </c>
      <c r="F61" s="87">
        <v>26753.919999999998</v>
      </c>
      <c r="G61" s="93">
        <v>6825783.1400000006</v>
      </c>
      <c r="H61" s="16">
        <v>1886737.1</v>
      </c>
      <c r="I61" s="17">
        <v>537066.03</v>
      </c>
      <c r="J61" s="17">
        <v>0</v>
      </c>
      <c r="K61" s="17">
        <v>0</v>
      </c>
      <c r="L61" s="17">
        <v>1234.29</v>
      </c>
      <c r="M61" s="12">
        <v>2425037.42</v>
      </c>
      <c r="N61" s="16">
        <v>578090.06000000006</v>
      </c>
      <c r="O61" s="17">
        <v>53195.35</v>
      </c>
      <c r="P61" s="17">
        <v>0</v>
      </c>
      <c r="Q61" s="17">
        <v>0</v>
      </c>
      <c r="R61" s="17">
        <v>225</v>
      </c>
      <c r="S61" s="12">
        <v>631510.41</v>
      </c>
      <c r="T61" s="16">
        <v>11390.24</v>
      </c>
      <c r="U61" s="17">
        <v>249825.56</v>
      </c>
      <c r="V61" s="17">
        <v>0</v>
      </c>
      <c r="W61" s="17">
        <v>0</v>
      </c>
      <c r="X61" s="17">
        <v>10836.78</v>
      </c>
      <c r="Y61" s="12">
        <v>272052.58</v>
      </c>
      <c r="Z61" s="16">
        <v>0</v>
      </c>
      <c r="AA61" s="17">
        <v>105575.28</v>
      </c>
      <c r="AB61" s="17">
        <v>0</v>
      </c>
      <c r="AC61" s="17">
        <v>0</v>
      </c>
      <c r="AD61" s="17">
        <v>0</v>
      </c>
      <c r="AE61" s="12">
        <v>105575.28</v>
      </c>
      <c r="AF61" s="16" t="s">
        <v>380</v>
      </c>
      <c r="AG61" s="17" t="s">
        <v>380</v>
      </c>
      <c r="AH61" s="17" t="s">
        <v>380</v>
      </c>
      <c r="AI61" s="17" t="s">
        <v>380</v>
      </c>
      <c r="AJ61" s="17" t="s">
        <v>380</v>
      </c>
      <c r="AK61" s="12">
        <v>0</v>
      </c>
      <c r="AL61" s="16" t="s">
        <v>380</v>
      </c>
      <c r="AM61" s="17" t="s">
        <v>380</v>
      </c>
      <c r="AN61" s="17" t="s">
        <v>380</v>
      </c>
      <c r="AO61" s="17" t="s">
        <v>380</v>
      </c>
      <c r="AP61" s="17" t="s">
        <v>380</v>
      </c>
      <c r="AQ61" s="12">
        <v>0</v>
      </c>
      <c r="AR61" s="16">
        <v>0</v>
      </c>
      <c r="AS61" s="17">
        <v>17825.68</v>
      </c>
      <c r="AT61" s="17">
        <v>0</v>
      </c>
      <c r="AU61" s="17">
        <v>0</v>
      </c>
      <c r="AV61" s="17">
        <v>0</v>
      </c>
      <c r="AW61" s="12">
        <v>17825.68</v>
      </c>
      <c r="AX61" s="16">
        <v>0</v>
      </c>
      <c r="AY61" s="17">
        <v>0</v>
      </c>
      <c r="AZ61" s="17">
        <v>0</v>
      </c>
      <c r="BA61" s="17">
        <v>0</v>
      </c>
      <c r="BB61" s="17">
        <v>1326.94</v>
      </c>
      <c r="BC61" s="12">
        <v>1326.94</v>
      </c>
      <c r="BD61" s="16">
        <v>2542689.33</v>
      </c>
      <c r="BE61" s="17">
        <v>816634.59</v>
      </c>
      <c r="BF61" s="17">
        <v>0</v>
      </c>
      <c r="BG61" s="17">
        <v>0</v>
      </c>
      <c r="BH61" s="17">
        <v>13130.91</v>
      </c>
      <c r="BI61" s="12">
        <v>3372454.83</v>
      </c>
    </row>
    <row r="62" spans="1:61" x14ac:dyDescent="0.3">
      <c r="A62" s="4" t="s">
        <v>50</v>
      </c>
      <c r="B62" s="92">
        <v>13791134.93</v>
      </c>
      <c r="C62" s="87">
        <v>7445852</v>
      </c>
      <c r="D62" s="87">
        <v>0</v>
      </c>
      <c r="E62" s="87">
        <v>0</v>
      </c>
      <c r="F62" s="87">
        <v>543690</v>
      </c>
      <c r="G62" s="93">
        <v>21780676.93</v>
      </c>
      <c r="H62" s="16">
        <v>9274712</v>
      </c>
      <c r="I62" s="17">
        <v>1258348</v>
      </c>
      <c r="J62" s="17">
        <v>0</v>
      </c>
      <c r="K62" s="17">
        <v>0</v>
      </c>
      <c r="L62" s="17">
        <v>18564</v>
      </c>
      <c r="M62" s="12">
        <v>10551624</v>
      </c>
      <c r="N62" s="16">
        <v>2317252.9300000002</v>
      </c>
      <c r="O62" s="17">
        <v>50677</v>
      </c>
      <c r="P62" s="17">
        <v>0</v>
      </c>
      <c r="Q62" s="17">
        <v>0</v>
      </c>
      <c r="R62" s="17">
        <v>3114</v>
      </c>
      <c r="S62" s="12">
        <v>2371043.9300000002</v>
      </c>
      <c r="T62" s="16">
        <v>1181538</v>
      </c>
      <c r="U62" s="17">
        <v>1382102</v>
      </c>
      <c r="V62" s="17">
        <v>0</v>
      </c>
      <c r="W62" s="17">
        <v>0</v>
      </c>
      <c r="X62" s="17">
        <v>4275</v>
      </c>
      <c r="Y62" s="12">
        <v>2567915</v>
      </c>
      <c r="Z62" s="16">
        <v>0</v>
      </c>
      <c r="AA62" s="17">
        <v>3543278</v>
      </c>
      <c r="AB62" s="17">
        <v>0</v>
      </c>
      <c r="AC62" s="17">
        <v>0</v>
      </c>
      <c r="AD62" s="17">
        <v>0</v>
      </c>
      <c r="AE62" s="12">
        <v>3543278</v>
      </c>
      <c r="AF62" s="16">
        <v>0</v>
      </c>
      <c r="AG62" s="17">
        <v>0</v>
      </c>
      <c r="AH62" s="17">
        <v>0</v>
      </c>
      <c r="AI62" s="17">
        <v>0</v>
      </c>
      <c r="AJ62" s="17">
        <v>0</v>
      </c>
      <c r="AK62" s="12">
        <v>0</v>
      </c>
      <c r="AL62" s="16">
        <v>0</v>
      </c>
      <c r="AM62" s="17">
        <v>0</v>
      </c>
      <c r="AN62" s="17">
        <v>0</v>
      </c>
      <c r="AO62" s="17">
        <v>0</v>
      </c>
      <c r="AP62" s="17">
        <v>0</v>
      </c>
      <c r="AQ62" s="12">
        <v>0</v>
      </c>
      <c r="AR62" s="16">
        <v>1017632</v>
      </c>
      <c r="AS62" s="17">
        <v>1211447</v>
      </c>
      <c r="AT62" s="17">
        <v>0</v>
      </c>
      <c r="AU62" s="17">
        <v>0</v>
      </c>
      <c r="AV62" s="17">
        <v>517737</v>
      </c>
      <c r="AW62" s="12">
        <v>2746816</v>
      </c>
      <c r="AX62" s="16">
        <v>0</v>
      </c>
      <c r="AY62" s="17">
        <v>0</v>
      </c>
      <c r="AZ62" s="17">
        <v>0</v>
      </c>
      <c r="BA62" s="17">
        <v>0</v>
      </c>
      <c r="BB62" s="17">
        <v>0</v>
      </c>
      <c r="BC62" s="12">
        <v>0</v>
      </c>
      <c r="BD62" s="16">
        <v>0</v>
      </c>
      <c r="BE62" s="17">
        <v>0</v>
      </c>
      <c r="BF62" s="17">
        <v>0</v>
      </c>
      <c r="BG62" s="17">
        <v>0</v>
      </c>
      <c r="BH62" s="17">
        <v>0</v>
      </c>
      <c r="BI62" s="12">
        <v>0</v>
      </c>
    </row>
    <row r="63" spans="1:61" x14ac:dyDescent="0.3">
      <c r="A63" s="4" t="s">
        <v>51</v>
      </c>
      <c r="B63" s="92">
        <v>2187960</v>
      </c>
      <c r="C63" s="87">
        <v>1329583</v>
      </c>
      <c r="D63" s="87">
        <v>168506</v>
      </c>
      <c r="E63" s="87">
        <v>0</v>
      </c>
      <c r="F63" s="87">
        <v>91151</v>
      </c>
      <c r="G63" s="93">
        <v>3777200</v>
      </c>
      <c r="H63" s="16">
        <v>1198069</v>
      </c>
      <c r="I63" s="17">
        <v>642625</v>
      </c>
      <c r="J63" s="17">
        <v>0</v>
      </c>
      <c r="K63" s="17">
        <v>0</v>
      </c>
      <c r="L63" s="17">
        <v>506</v>
      </c>
      <c r="M63" s="12">
        <v>1841200</v>
      </c>
      <c r="N63" s="16">
        <v>148978</v>
      </c>
      <c r="O63" s="17">
        <v>307474</v>
      </c>
      <c r="P63" s="17">
        <v>0</v>
      </c>
      <c r="Q63" s="17">
        <v>0</v>
      </c>
      <c r="R63" s="17">
        <v>0</v>
      </c>
      <c r="S63" s="12">
        <v>456452</v>
      </c>
      <c r="T63" s="16">
        <v>308331</v>
      </c>
      <c r="U63" s="17">
        <v>179030</v>
      </c>
      <c r="V63" s="17">
        <v>91615</v>
      </c>
      <c r="W63" s="17">
        <v>0</v>
      </c>
      <c r="X63" s="17">
        <v>45000</v>
      </c>
      <c r="Y63" s="12">
        <v>623976</v>
      </c>
      <c r="Z63" s="16">
        <v>153651</v>
      </c>
      <c r="AA63" s="17">
        <v>88397</v>
      </c>
      <c r="AB63" s="17">
        <v>0</v>
      </c>
      <c r="AC63" s="17">
        <v>0</v>
      </c>
      <c r="AD63" s="17">
        <v>0</v>
      </c>
      <c r="AE63" s="12">
        <v>242048</v>
      </c>
      <c r="AF63" s="16">
        <v>0</v>
      </c>
      <c r="AG63" s="17">
        <v>0</v>
      </c>
      <c r="AH63" s="17">
        <v>0</v>
      </c>
      <c r="AI63" s="17">
        <v>0</v>
      </c>
      <c r="AJ63" s="17">
        <v>0</v>
      </c>
      <c r="AK63" s="12">
        <v>0</v>
      </c>
      <c r="AL63" s="16">
        <v>0</v>
      </c>
      <c r="AM63" s="17">
        <v>0</v>
      </c>
      <c r="AN63" s="17">
        <v>0</v>
      </c>
      <c r="AO63" s="17">
        <v>0</v>
      </c>
      <c r="AP63" s="17">
        <v>0</v>
      </c>
      <c r="AQ63" s="12">
        <v>0</v>
      </c>
      <c r="AR63" s="16">
        <v>0</v>
      </c>
      <c r="AS63" s="17">
        <v>53228</v>
      </c>
      <c r="AT63" s="17">
        <v>0</v>
      </c>
      <c r="AU63" s="17">
        <v>0</v>
      </c>
      <c r="AV63" s="17">
        <v>0</v>
      </c>
      <c r="AW63" s="12">
        <v>53228</v>
      </c>
      <c r="AX63" s="16">
        <v>0</v>
      </c>
      <c r="AY63" s="17">
        <v>20458</v>
      </c>
      <c r="AZ63" s="17">
        <v>73709</v>
      </c>
      <c r="BA63" s="17">
        <v>0</v>
      </c>
      <c r="BB63" s="17">
        <v>0</v>
      </c>
      <c r="BC63" s="12">
        <v>94167</v>
      </c>
      <c r="BD63" s="16">
        <v>378931</v>
      </c>
      <c r="BE63" s="17">
        <v>38371</v>
      </c>
      <c r="BF63" s="17">
        <v>3182</v>
      </c>
      <c r="BG63" s="17">
        <v>0</v>
      </c>
      <c r="BH63" s="17">
        <v>45645</v>
      </c>
      <c r="BI63" s="12">
        <v>466129</v>
      </c>
    </row>
    <row r="64" spans="1:61" x14ac:dyDescent="0.3">
      <c r="A64" s="4" t="s">
        <v>52</v>
      </c>
      <c r="B64" s="92">
        <v>4328110</v>
      </c>
      <c r="C64" s="87">
        <v>3771855</v>
      </c>
      <c r="D64" s="87">
        <v>251791</v>
      </c>
      <c r="E64" s="87">
        <v>0</v>
      </c>
      <c r="F64" s="87">
        <v>12189</v>
      </c>
      <c r="G64" s="93">
        <v>8363945</v>
      </c>
      <c r="H64" s="16">
        <v>666941</v>
      </c>
      <c r="I64" s="17">
        <v>1137609</v>
      </c>
      <c r="J64" s="17">
        <v>0</v>
      </c>
      <c r="K64" s="17">
        <v>0</v>
      </c>
      <c r="L64" s="17">
        <v>0</v>
      </c>
      <c r="M64" s="12">
        <v>1804550</v>
      </c>
      <c r="N64" s="16">
        <v>0</v>
      </c>
      <c r="O64" s="17">
        <v>272369</v>
      </c>
      <c r="P64" s="17">
        <v>0</v>
      </c>
      <c r="Q64" s="17">
        <v>0</v>
      </c>
      <c r="R64" s="17">
        <v>2</v>
      </c>
      <c r="S64" s="12">
        <v>272371</v>
      </c>
      <c r="T64" s="16">
        <v>2206966</v>
      </c>
      <c r="U64" s="17">
        <v>2037896</v>
      </c>
      <c r="V64" s="17">
        <v>11252</v>
      </c>
      <c r="W64" s="17">
        <v>0</v>
      </c>
      <c r="X64" s="17">
        <v>0</v>
      </c>
      <c r="Y64" s="12">
        <v>4256114</v>
      </c>
      <c r="Z64" s="16">
        <v>116788</v>
      </c>
      <c r="AA64" s="17">
        <v>102870</v>
      </c>
      <c r="AB64" s="17">
        <v>0</v>
      </c>
      <c r="AC64" s="17">
        <v>0</v>
      </c>
      <c r="AD64" s="17">
        <v>0</v>
      </c>
      <c r="AE64" s="12">
        <v>219658</v>
      </c>
      <c r="AF64" s="16">
        <v>264486</v>
      </c>
      <c r="AG64" s="17">
        <v>221111</v>
      </c>
      <c r="AH64" s="17">
        <v>0</v>
      </c>
      <c r="AI64" s="17">
        <v>0</v>
      </c>
      <c r="AJ64" s="17">
        <v>12187</v>
      </c>
      <c r="AK64" s="12">
        <v>497784</v>
      </c>
      <c r="AL64" s="16">
        <v>0</v>
      </c>
      <c r="AM64" s="17">
        <v>0</v>
      </c>
      <c r="AN64" s="17">
        <v>0</v>
      </c>
      <c r="AO64" s="17">
        <v>0</v>
      </c>
      <c r="AP64" s="17">
        <v>0</v>
      </c>
      <c r="AQ64" s="12">
        <v>0</v>
      </c>
      <c r="AR64" s="16">
        <v>263510</v>
      </c>
      <c r="AS64" s="17">
        <v>0</v>
      </c>
      <c r="AT64" s="17">
        <v>240539</v>
      </c>
      <c r="AU64" s="17">
        <v>0</v>
      </c>
      <c r="AV64" s="17">
        <v>0</v>
      </c>
      <c r="AW64" s="12">
        <v>504049</v>
      </c>
      <c r="AX64" s="16">
        <v>0</v>
      </c>
      <c r="AY64" s="17">
        <v>0</v>
      </c>
      <c r="AZ64" s="17">
        <v>0</v>
      </c>
      <c r="BA64" s="17">
        <v>0</v>
      </c>
      <c r="BB64" s="17">
        <v>0</v>
      </c>
      <c r="BC64" s="12">
        <v>0</v>
      </c>
      <c r="BD64" s="16">
        <v>809419</v>
      </c>
      <c r="BE64" s="17">
        <v>0</v>
      </c>
      <c r="BF64" s="17">
        <v>0</v>
      </c>
      <c r="BG64" s="17">
        <v>0</v>
      </c>
      <c r="BH64" s="17">
        <v>0</v>
      </c>
      <c r="BI64" s="12">
        <v>809419</v>
      </c>
    </row>
    <row r="65" spans="1:61" x14ac:dyDescent="0.3">
      <c r="A65" s="4" t="s">
        <v>53</v>
      </c>
      <c r="B65" s="92">
        <v>2119210.205033435</v>
      </c>
      <c r="C65" s="87">
        <v>1640906.6254482539</v>
      </c>
      <c r="D65" s="87">
        <v>246703.80760515443</v>
      </c>
      <c r="E65" s="87">
        <v>0</v>
      </c>
      <c r="F65" s="87">
        <v>231211</v>
      </c>
      <c r="G65" s="93">
        <v>4238031.6380868433</v>
      </c>
      <c r="H65" s="16">
        <v>868028.45356628229</v>
      </c>
      <c r="I65" s="17">
        <v>282883.36588277854</v>
      </c>
      <c r="J65" s="17">
        <v>14374.372275804319</v>
      </c>
      <c r="K65" s="17">
        <v>0</v>
      </c>
      <c r="L65" s="17">
        <v>0</v>
      </c>
      <c r="M65" s="12">
        <v>1165286.1917248652</v>
      </c>
      <c r="N65" s="16">
        <v>418692.28364731057</v>
      </c>
      <c r="O65" s="17">
        <v>63805.786613858494</v>
      </c>
      <c r="P65" s="17">
        <v>20471.747892975731</v>
      </c>
      <c r="Q65" s="17">
        <v>0</v>
      </c>
      <c r="R65" s="17">
        <v>0</v>
      </c>
      <c r="S65" s="12">
        <v>502969.8181541448</v>
      </c>
      <c r="T65" s="16">
        <v>420638.35042581451</v>
      </c>
      <c r="U65" s="17">
        <v>812436.23241586005</v>
      </c>
      <c r="V65" s="17">
        <v>7766.7626718988031</v>
      </c>
      <c r="W65" s="17">
        <v>0</v>
      </c>
      <c r="X65" s="17">
        <v>231211</v>
      </c>
      <c r="Y65" s="12">
        <v>1472052.3455135734</v>
      </c>
      <c r="Z65" s="16">
        <v>74218</v>
      </c>
      <c r="AA65" s="17">
        <v>159480</v>
      </c>
      <c r="AB65" s="17">
        <v>145520</v>
      </c>
      <c r="AC65" s="17">
        <v>0</v>
      </c>
      <c r="AD65" s="17">
        <v>0</v>
      </c>
      <c r="AE65" s="12">
        <v>379218</v>
      </c>
      <c r="AF65" s="16">
        <v>0</v>
      </c>
      <c r="AG65" s="17">
        <v>0</v>
      </c>
      <c r="AH65" s="17">
        <v>0</v>
      </c>
      <c r="AI65" s="17">
        <v>0</v>
      </c>
      <c r="AJ65" s="17">
        <v>0</v>
      </c>
      <c r="AK65" s="12">
        <v>0</v>
      </c>
      <c r="AL65" s="16">
        <v>67110</v>
      </c>
      <c r="AM65" s="17">
        <v>256979</v>
      </c>
      <c r="AN65" s="17">
        <v>41066</v>
      </c>
      <c r="AO65" s="17">
        <v>0</v>
      </c>
      <c r="AP65" s="17">
        <v>0</v>
      </c>
      <c r="AQ65" s="12">
        <v>365155</v>
      </c>
      <c r="AR65" s="16">
        <v>0</v>
      </c>
      <c r="AS65" s="17">
        <v>0</v>
      </c>
      <c r="AT65" s="17">
        <v>0</v>
      </c>
      <c r="AU65" s="17">
        <v>0</v>
      </c>
      <c r="AV65" s="17">
        <v>0</v>
      </c>
      <c r="AW65" s="12">
        <v>0</v>
      </c>
      <c r="AX65" s="16">
        <v>0</v>
      </c>
      <c r="AY65" s="17">
        <v>0</v>
      </c>
      <c r="AZ65" s="17">
        <v>9884</v>
      </c>
      <c r="BA65" s="17">
        <v>0</v>
      </c>
      <c r="BB65" s="17">
        <v>0</v>
      </c>
      <c r="BC65" s="12">
        <v>9884</v>
      </c>
      <c r="BD65" s="16">
        <v>270523.11739402765</v>
      </c>
      <c r="BE65" s="17">
        <v>65322.240535756704</v>
      </c>
      <c r="BF65" s="17">
        <v>7620.9247644755824</v>
      </c>
      <c r="BG65" s="17">
        <v>0</v>
      </c>
      <c r="BH65" s="17">
        <v>0</v>
      </c>
      <c r="BI65" s="12">
        <v>343466.28269425995</v>
      </c>
    </row>
    <row r="66" spans="1:61" x14ac:dyDescent="0.3">
      <c r="A66" s="4" t="s">
        <v>54</v>
      </c>
      <c r="B66" s="92">
        <v>5180000</v>
      </c>
      <c r="C66" s="87">
        <v>1416000</v>
      </c>
      <c r="D66" s="87">
        <v>82073.98</v>
      </c>
      <c r="E66" s="87">
        <v>0</v>
      </c>
      <c r="F66" s="87">
        <v>557000</v>
      </c>
      <c r="G66" s="93">
        <v>7235073.9800000004</v>
      </c>
      <c r="H66" s="16">
        <v>706000</v>
      </c>
      <c r="I66" s="17">
        <v>126000</v>
      </c>
      <c r="J66" s="17">
        <v>0</v>
      </c>
      <c r="K66" s="17">
        <v>0</v>
      </c>
      <c r="L66" s="17">
        <v>52000</v>
      </c>
      <c r="M66" s="12">
        <v>884000</v>
      </c>
      <c r="N66" s="16">
        <v>3299000</v>
      </c>
      <c r="O66" s="17">
        <v>633000</v>
      </c>
      <c r="P66" s="17">
        <v>0</v>
      </c>
      <c r="Q66" s="17">
        <v>0</v>
      </c>
      <c r="R66" s="17">
        <v>102000</v>
      </c>
      <c r="S66" s="12">
        <v>4034000</v>
      </c>
      <c r="T66" s="16">
        <v>444000</v>
      </c>
      <c r="U66" s="17">
        <v>492000</v>
      </c>
      <c r="V66" s="17">
        <v>0</v>
      </c>
      <c r="W66" s="17">
        <v>0</v>
      </c>
      <c r="X66" s="17">
        <v>385000</v>
      </c>
      <c r="Y66" s="12">
        <v>1321000</v>
      </c>
      <c r="Z66" s="16">
        <v>0</v>
      </c>
      <c r="AA66" s="17">
        <v>0</v>
      </c>
      <c r="AB66" s="17">
        <v>75314</v>
      </c>
      <c r="AC66" s="17">
        <v>0</v>
      </c>
      <c r="AD66" s="17">
        <v>0</v>
      </c>
      <c r="AE66" s="12">
        <v>75314</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0</v>
      </c>
      <c r="AY66" s="17">
        <v>0</v>
      </c>
      <c r="AZ66" s="17">
        <v>6759.98</v>
      </c>
      <c r="BA66" s="17">
        <v>0</v>
      </c>
      <c r="BB66" s="17">
        <v>0</v>
      </c>
      <c r="BC66" s="12">
        <v>6759.98</v>
      </c>
      <c r="BD66" s="16">
        <v>731000</v>
      </c>
      <c r="BE66" s="17">
        <v>165000</v>
      </c>
      <c r="BF66" s="17">
        <v>0</v>
      </c>
      <c r="BG66" s="17">
        <v>0</v>
      </c>
      <c r="BH66" s="17">
        <v>18000</v>
      </c>
      <c r="BI66" s="12">
        <v>914000</v>
      </c>
    </row>
    <row r="67" spans="1:61" x14ac:dyDescent="0.3">
      <c r="A67" s="4" t="s">
        <v>55</v>
      </c>
      <c r="B67" s="92">
        <v>1600278.49</v>
      </c>
      <c r="C67" s="87">
        <v>1445701.27</v>
      </c>
      <c r="D67" s="87">
        <v>243368.94</v>
      </c>
      <c r="E67" s="87">
        <v>0</v>
      </c>
      <c r="F67" s="87">
        <v>1152982.51</v>
      </c>
      <c r="G67" s="93">
        <v>4442331.21</v>
      </c>
      <c r="H67" s="16">
        <v>460272.6</v>
      </c>
      <c r="I67" s="17">
        <v>292821.23</v>
      </c>
      <c r="J67" s="17">
        <v>0</v>
      </c>
      <c r="K67" s="17">
        <v>0</v>
      </c>
      <c r="L67" s="17">
        <v>159316.95000000001</v>
      </c>
      <c r="M67" s="12">
        <v>912410.78</v>
      </c>
      <c r="N67" s="16">
        <v>261623.58</v>
      </c>
      <c r="O67" s="17">
        <v>114188.73</v>
      </c>
      <c r="P67" s="17">
        <v>0</v>
      </c>
      <c r="Q67" s="17">
        <v>0</v>
      </c>
      <c r="R67" s="17">
        <v>0</v>
      </c>
      <c r="S67" s="12">
        <v>375812.31</v>
      </c>
      <c r="T67" s="16">
        <v>29527.68</v>
      </c>
      <c r="U67" s="17">
        <v>188960.5</v>
      </c>
      <c r="V67" s="17">
        <v>197528.1</v>
      </c>
      <c r="W67" s="17">
        <v>0</v>
      </c>
      <c r="X67" s="17">
        <v>955958.38</v>
      </c>
      <c r="Y67" s="12">
        <v>1371974.6600000001</v>
      </c>
      <c r="Z67" s="16">
        <v>42545.63</v>
      </c>
      <c r="AA67" s="17">
        <v>346938.45</v>
      </c>
      <c r="AB67" s="17">
        <v>39254.699999999997</v>
      </c>
      <c r="AC67" s="17">
        <v>0</v>
      </c>
      <c r="AD67" s="17">
        <v>0</v>
      </c>
      <c r="AE67" s="12">
        <v>428738.78</v>
      </c>
      <c r="AF67" s="16">
        <v>1201</v>
      </c>
      <c r="AG67" s="17">
        <v>98564</v>
      </c>
      <c r="AH67" s="17">
        <v>6586.14</v>
      </c>
      <c r="AI67" s="17">
        <v>0</v>
      </c>
      <c r="AJ67" s="17">
        <v>0</v>
      </c>
      <c r="AK67" s="12">
        <v>106351.14</v>
      </c>
      <c r="AL67" s="16">
        <v>0</v>
      </c>
      <c r="AM67" s="17">
        <v>0</v>
      </c>
      <c r="AN67" s="17">
        <v>0</v>
      </c>
      <c r="AO67" s="17">
        <v>0</v>
      </c>
      <c r="AP67" s="17">
        <v>0</v>
      </c>
      <c r="AQ67" s="12">
        <v>0</v>
      </c>
      <c r="AR67" s="16">
        <v>0</v>
      </c>
      <c r="AS67" s="17">
        <v>0</v>
      </c>
      <c r="AT67" s="17">
        <v>0</v>
      </c>
      <c r="AU67" s="17">
        <v>0</v>
      </c>
      <c r="AV67" s="17">
        <v>0</v>
      </c>
      <c r="AW67" s="12">
        <v>0</v>
      </c>
      <c r="AX67" s="16">
        <v>0</v>
      </c>
      <c r="AY67" s="17">
        <v>13257.5</v>
      </c>
      <c r="AZ67" s="17">
        <v>0</v>
      </c>
      <c r="BA67" s="17">
        <v>0</v>
      </c>
      <c r="BB67" s="17">
        <v>0</v>
      </c>
      <c r="BC67" s="12">
        <v>13257.5</v>
      </c>
      <c r="BD67" s="16">
        <v>805108</v>
      </c>
      <c r="BE67" s="17">
        <v>390970.86</v>
      </c>
      <c r="BF67" s="17">
        <v>0</v>
      </c>
      <c r="BG67" s="17">
        <v>0</v>
      </c>
      <c r="BH67" s="17">
        <v>37707.18</v>
      </c>
      <c r="BI67" s="12">
        <v>1233786.0399999998</v>
      </c>
    </row>
    <row r="68" spans="1:61" x14ac:dyDescent="0.3">
      <c r="A68" s="4" t="s">
        <v>56</v>
      </c>
      <c r="B68" s="92">
        <v>15521569.240000002</v>
      </c>
      <c r="C68" s="87">
        <v>8873246.0099999998</v>
      </c>
      <c r="D68" s="87">
        <v>1525152.4700000002</v>
      </c>
      <c r="E68" s="87">
        <v>4534.3599999999997</v>
      </c>
      <c r="F68" s="87">
        <v>1281358.97</v>
      </c>
      <c r="G68" s="93">
        <v>27205861.050000004</v>
      </c>
      <c r="H68" s="16">
        <v>7068647.9800000004</v>
      </c>
      <c r="I68" s="17">
        <v>1972411.01</v>
      </c>
      <c r="J68" s="17">
        <v>0</v>
      </c>
      <c r="K68" s="17">
        <v>0</v>
      </c>
      <c r="L68" s="17">
        <v>115764.39</v>
      </c>
      <c r="M68" s="12">
        <v>9156823.3800000008</v>
      </c>
      <c r="N68" s="16">
        <v>1737938.72</v>
      </c>
      <c r="O68" s="17">
        <v>1164916.44</v>
      </c>
      <c r="P68" s="17">
        <v>0</v>
      </c>
      <c r="Q68" s="17">
        <v>0</v>
      </c>
      <c r="R68" s="17">
        <v>7467.8499999999995</v>
      </c>
      <c r="S68" s="12">
        <v>2910323.0100000002</v>
      </c>
      <c r="T68" s="16">
        <v>339464.97</v>
      </c>
      <c r="U68" s="17">
        <v>643509.08000000007</v>
      </c>
      <c r="V68" s="17">
        <v>0</v>
      </c>
      <c r="W68" s="17">
        <v>0</v>
      </c>
      <c r="X68" s="17">
        <v>2500</v>
      </c>
      <c r="Y68" s="12">
        <v>985474.05</v>
      </c>
      <c r="Z68" s="16">
        <v>0</v>
      </c>
      <c r="AA68" s="17">
        <v>109919.55</v>
      </c>
      <c r="AB68" s="17">
        <v>58387.25</v>
      </c>
      <c r="AC68" s="17">
        <v>0</v>
      </c>
      <c r="AD68" s="17">
        <v>0</v>
      </c>
      <c r="AE68" s="12">
        <v>168306.8</v>
      </c>
      <c r="AF68" s="16">
        <v>0</v>
      </c>
      <c r="AG68" s="17">
        <v>0</v>
      </c>
      <c r="AH68" s="17">
        <v>0</v>
      </c>
      <c r="AI68" s="17">
        <v>0</v>
      </c>
      <c r="AJ68" s="17">
        <v>0</v>
      </c>
      <c r="AK68" s="12">
        <v>0</v>
      </c>
      <c r="AL68" s="16">
        <v>1750604.6400000001</v>
      </c>
      <c r="AM68" s="17">
        <v>4378290.0200000005</v>
      </c>
      <c r="AN68" s="17">
        <v>244753.61</v>
      </c>
      <c r="AO68" s="17">
        <v>0</v>
      </c>
      <c r="AP68" s="17">
        <v>608968.19999999995</v>
      </c>
      <c r="AQ68" s="12">
        <v>6982616.4700000007</v>
      </c>
      <c r="AR68" s="16">
        <v>0</v>
      </c>
      <c r="AS68" s="17">
        <v>0</v>
      </c>
      <c r="AT68" s="17">
        <v>0</v>
      </c>
      <c r="AU68" s="17">
        <v>0</v>
      </c>
      <c r="AV68" s="17">
        <v>0</v>
      </c>
      <c r="AW68" s="12">
        <v>0</v>
      </c>
      <c r="AX68" s="16">
        <v>630158.43999999994</v>
      </c>
      <c r="AY68" s="17">
        <v>523754.64</v>
      </c>
      <c r="AZ68" s="17">
        <v>1222011.6100000003</v>
      </c>
      <c r="BA68" s="17">
        <v>4534.3599999999997</v>
      </c>
      <c r="BB68" s="17">
        <v>329046.01</v>
      </c>
      <c r="BC68" s="12">
        <v>2709505.0600000005</v>
      </c>
      <c r="BD68" s="16">
        <v>3994754.49</v>
      </c>
      <c r="BE68" s="17">
        <v>80445.26999999999</v>
      </c>
      <c r="BF68" s="17">
        <v>0</v>
      </c>
      <c r="BG68" s="17">
        <v>0</v>
      </c>
      <c r="BH68" s="17">
        <v>217612.52</v>
      </c>
      <c r="BI68" s="12">
        <v>4292812.28</v>
      </c>
    </row>
    <row r="69" spans="1:61" x14ac:dyDescent="0.3">
      <c r="A69" s="4" t="s">
        <v>57</v>
      </c>
      <c r="B69" s="92">
        <v>1358710.59</v>
      </c>
      <c r="C69" s="87">
        <v>1208317.47</v>
      </c>
      <c r="D69" s="87">
        <v>0</v>
      </c>
      <c r="E69" s="87">
        <v>0</v>
      </c>
      <c r="F69" s="87">
        <v>0</v>
      </c>
      <c r="G69" s="93">
        <v>2567028.0599999996</v>
      </c>
      <c r="H69" s="16">
        <v>558096.99</v>
      </c>
      <c r="I69" s="17">
        <v>120996.90000000001</v>
      </c>
      <c r="J69" s="17">
        <v>0</v>
      </c>
      <c r="K69" s="17">
        <v>0</v>
      </c>
      <c r="L69" s="17">
        <v>0</v>
      </c>
      <c r="M69" s="12">
        <v>679093.89</v>
      </c>
      <c r="N69" s="16">
        <v>143410</v>
      </c>
      <c r="O69" s="17">
        <v>132387.84000000003</v>
      </c>
      <c r="P69" s="17">
        <v>0</v>
      </c>
      <c r="Q69" s="17">
        <v>0</v>
      </c>
      <c r="R69" s="17">
        <v>0</v>
      </c>
      <c r="S69" s="12">
        <v>275797.84000000003</v>
      </c>
      <c r="T69" s="16">
        <v>570514.18999999994</v>
      </c>
      <c r="U69" s="17">
        <v>756737.39</v>
      </c>
      <c r="V69" s="17">
        <v>0</v>
      </c>
      <c r="W69" s="17">
        <v>0</v>
      </c>
      <c r="X69" s="17">
        <v>0</v>
      </c>
      <c r="Y69" s="12">
        <v>1327251.58</v>
      </c>
      <c r="Z69" s="16">
        <v>0</v>
      </c>
      <c r="AA69" s="17">
        <v>86491.44</v>
      </c>
      <c r="AB69" s="17">
        <v>0</v>
      </c>
      <c r="AC69" s="17">
        <v>0</v>
      </c>
      <c r="AD69" s="17">
        <v>0</v>
      </c>
      <c r="AE69" s="12">
        <v>86491.44</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99.09</v>
      </c>
      <c r="AY69" s="17">
        <v>3053.17</v>
      </c>
      <c r="AZ69" s="17">
        <v>0</v>
      </c>
      <c r="BA69" s="17">
        <v>0</v>
      </c>
      <c r="BB69" s="17">
        <v>0</v>
      </c>
      <c r="BC69" s="12">
        <v>3152.26</v>
      </c>
      <c r="BD69" s="16">
        <v>86590.32</v>
      </c>
      <c r="BE69" s="17">
        <v>108650.73000000001</v>
      </c>
      <c r="BF69" s="17">
        <v>0</v>
      </c>
      <c r="BG69" s="17">
        <v>0</v>
      </c>
      <c r="BH69" s="17">
        <v>0</v>
      </c>
      <c r="BI69" s="12">
        <v>195241.05000000002</v>
      </c>
    </row>
    <row r="70" spans="1:61" x14ac:dyDescent="0.3">
      <c r="A70" s="4" t="s">
        <v>58</v>
      </c>
      <c r="B70" s="92">
        <v>1361938.9146981544</v>
      </c>
      <c r="C70" s="87">
        <v>925755.86149999988</v>
      </c>
      <c r="D70" s="87">
        <v>66539.548706613728</v>
      </c>
      <c r="E70" s="87">
        <v>0</v>
      </c>
      <c r="F70" s="87">
        <v>110469.33540000001</v>
      </c>
      <c r="G70" s="93">
        <v>2464703.660304768</v>
      </c>
      <c r="H70" s="16">
        <v>563285.39949377906</v>
      </c>
      <c r="I70" s="17">
        <v>41817.833500000001</v>
      </c>
      <c r="J70" s="17">
        <v>5199.2620999871187</v>
      </c>
      <c r="K70" s="17">
        <v>0</v>
      </c>
      <c r="L70" s="17">
        <v>863.58860000000004</v>
      </c>
      <c r="M70" s="12">
        <v>611166.08369376615</v>
      </c>
      <c r="N70" s="16">
        <v>2256.336094523459</v>
      </c>
      <c r="O70" s="17">
        <v>45696.960500000001</v>
      </c>
      <c r="P70" s="17">
        <v>449.78029999815982</v>
      </c>
      <c r="Q70" s="17">
        <v>0</v>
      </c>
      <c r="R70" s="17">
        <v>123.3698</v>
      </c>
      <c r="S70" s="12">
        <v>48526.446694521619</v>
      </c>
      <c r="T70" s="16">
        <v>789628.17082628154</v>
      </c>
      <c r="U70" s="17">
        <v>671100.14599999995</v>
      </c>
      <c r="V70" s="17">
        <v>30875.800032809333</v>
      </c>
      <c r="W70" s="17">
        <v>0</v>
      </c>
      <c r="X70" s="17">
        <v>109112.26760000001</v>
      </c>
      <c r="Y70" s="12">
        <v>1600716.3844590909</v>
      </c>
      <c r="Z70" s="16">
        <v>6769.008283570377</v>
      </c>
      <c r="AA70" s="17">
        <v>167140.9215</v>
      </c>
      <c r="AB70" s="17">
        <v>30014.706273819116</v>
      </c>
      <c r="AC70" s="17">
        <v>0</v>
      </c>
      <c r="AD70" s="17">
        <v>370.10939999999999</v>
      </c>
      <c r="AE70" s="12">
        <v>204294.74545738948</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3">
      <c r="A71" s="4" t="s">
        <v>59</v>
      </c>
      <c r="B71" s="92">
        <v>5602542</v>
      </c>
      <c r="C71" s="87">
        <v>1454740</v>
      </c>
      <c r="D71" s="87">
        <v>205955</v>
      </c>
      <c r="E71" s="87">
        <v>0</v>
      </c>
      <c r="F71" s="87">
        <v>415496</v>
      </c>
      <c r="G71" s="93">
        <v>7678733</v>
      </c>
      <c r="H71" s="16">
        <v>2508244</v>
      </c>
      <c r="I71" s="17">
        <v>608204</v>
      </c>
      <c r="J71" s="17">
        <v>2614</v>
      </c>
      <c r="K71" s="17">
        <v>0</v>
      </c>
      <c r="L71" s="17">
        <v>20</v>
      </c>
      <c r="M71" s="12">
        <v>3119082</v>
      </c>
      <c r="N71" s="16">
        <v>354511</v>
      </c>
      <c r="O71" s="17">
        <v>67474</v>
      </c>
      <c r="P71" s="17">
        <v>0</v>
      </c>
      <c r="Q71" s="17">
        <v>0</v>
      </c>
      <c r="R71" s="17">
        <v>0</v>
      </c>
      <c r="S71" s="12">
        <v>421985</v>
      </c>
      <c r="T71" s="16">
        <v>944775</v>
      </c>
      <c r="U71" s="17">
        <v>369170</v>
      </c>
      <c r="V71" s="17">
        <v>173000</v>
      </c>
      <c r="W71" s="17">
        <v>0</v>
      </c>
      <c r="X71" s="17">
        <v>333305</v>
      </c>
      <c r="Y71" s="12">
        <v>1820250</v>
      </c>
      <c r="Z71" s="16">
        <v>501350</v>
      </c>
      <c r="AA71" s="17">
        <v>50601</v>
      </c>
      <c r="AB71" s="17">
        <v>25283</v>
      </c>
      <c r="AC71" s="17">
        <v>0</v>
      </c>
      <c r="AD71" s="17">
        <v>104</v>
      </c>
      <c r="AE71" s="12">
        <v>577338</v>
      </c>
      <c r="AF71" s="16">
        <v>0</v>
      </c>
      <c r="AG71" s="17">
        <v>0</v>
      </c>
      <c r="AH71" s="17">
        <v>0</v>
      </c>
      <c r="AI71" s="17">
        <v>0</v>
      </c>
      <c r="AJ71" s="17">
        <v>0</v>
      </c>
      <c r="AK71" s="12">
        <v>0</v>
      </c>
      <c r="AL71" s="16">
        <v>0</v>
      </c>
      <c r="AM71" s="17">
        <v>0</v>
      </c>
      <c r="AN71" s="17">
        <v>0</v>
      </c>
      <c r="AO71" s="17">
        <v>0</v>
      </c>
      <c r="AP71" s="17">
        <v>0</v>
      </c>
      <c r="AQ71" s="12">
        <v>0</v>
      </c>
      <c r="AR71" s="16">
        <v>421842</v>
      </c>
      <c r="AS71" s="17">
        <v>201946</v>
      </c>
      <c r="AT71" s="17">
        <v>0</v>
      </c>
      <c r="AU71" s="17">
        <v>0</v>
      </c>
      <c r="AV71" s="17">
        <v>48300</v>
      </c>
      <c r="AW71" s="12">
        <v>672088</v>
      </c>
      <c r="AX71" s="16">
        <v>157892</v>
      </c>
      <c r="AY71" s="17">
        <v>38416</v>
      </c>
      <c r="AZ71" s="17">
        <v>5058</v>
      </c>
      <c r="BA71" s="17">
        <v>0</v>
      </c>
      <c r="BB71" s="17">
        <v>33334</v>
      </c>
      <c r="BC71" s="12">
        <v>234700</v>
      </c>
      <c r="BD71" s="16">
        <v>713928</v>
      </c>
      <c r="BE71" s="17">
        <v>118929</v>
      </c>
      <c r="BF71" s="17">
        <v>0</v>
      </c>
      <c r="BG71" s="17">
        <v>0</v>
      </c>
      <c r="BH71" s="17">
        <v>433</v>
      </c>
      <c r="BI71" s="12">
        <v>833290</v>
      </c>
    </row>
    <row r="72" spans="1:61" x14ac:dyDescent="0.3">
      <c r="A72" s="4" t="s">
        <v>60</v>
      </c>
      <c r="B72" s="92">
        <v>2154933.62</v>
      </c>
      <c r="C72" s="87">
        <v>2192286.0699999998</v>
      </c>
      <c r="D72" s="87">
        <v>674309</v>
      </c>
      <c r="E72" s="87">
        <v>0</v>
      </c>
      <c r="F72" s="87">
        <v>2817942.31</v>
      </c>
      <c r="G72" s="93">
        <v>7839471</v>
      </c>
      <c r="H72" s="16">
        <v>339485.92</v>
      </c>
      <c r="I72" s="17">
        <v>404088</v>
      </c>
      <c r="J72" s="17">
        <v>0</v>
      </c>
      <c r="K72" s="17">
        <v>0</v>
      </c>
      <c r="L72" s="17">
        <v>44779.08</v>
      </c>
      <c r="M72" s="12">
        <v>788352.99999999988</v>
      </c>
      <c r="N72" s="16">
        <v>121317.73</v>
      </c>
      <c r="O72" s="17">
        <v>284912</v>
      </c>
      <c r="P72" s="17">
        <v>0</v>
      </c>
      <c r="Q72" s="17">
        <v>0</v>
      </c>
      <c r="R72" s="17">
        <v>1431.27</v>
      </c>
      <c r="S72" s="12">
        <v>407661</v>
      </c>
      <c r="T72" s="16">
        <v>526914.01</v>
      </c>
      <c r="U72" s="17">
        <v>551981.64</v>
      </c>
      <c r="V72" s="17">
        <v>44826</v>
      </c>
      <c r="W72" s="17">
        <v>0</v>
      </c>
      <c r="X72" s="17">
        <v>261036.35</v>
      </c>
      <c r="Y72" s="12">
        <v>1384758</v>
      </c>
      <c r="Z72" s="16">
        <v>242825</v>
      </c>
      <c r="AA72" s="17">
        <v>109284.63</v>
      </c>
      <c r="AB72" s="17">
        <v>17224</v>
      </c>
      <c r="AC72" s="17">
        <v>0</v>
      </c>
      <c r="AD72" s="17">
        <v>3.37</v>
      </c>
      <c r="AE72" s="12">
        <v>369337</v>
      </c>
      <c r="AF72" s="16">
        <v>85198.81</v>
      </c>
      <c r="AG72" s="17">
        <v>80957.710000000006</v>
      </c>
      <c r="AH72" s="17">
        <v>203836</v>
      </c>
      <c r="AI72" s="17">
        <v>0</v>
      </c>
      <c r="AJ72" s="17">
        <v>1190.48</v>
      </c>
      <c r="AK72" s="12">
        <v>371183</v>
      </c>
      <c r="AL72" s="16">
        <v>468366.09</v>
      </c>
      <c r="AM72" s="17">
        <v>582049.09</v>
      </c>
      <c r="AN72" s="17">
        <v>408423</v>
      </c>
      <c r="AO72" s="17">
        <v>0</v>
      </c>
      <c r="AP72" s="17">
        <v>11571.82</v>
      </c>
      <c r="AQ72" s="12">
        <v>1470410</v>
      </c>
      <c r="AR72" s="16">
        <v>0</v>
      </c>
      <c r="AS72" s="17">
        <v>4125</v>
      </c>
      <c r="AT72" s="17">
        <v>0</v>
      </c>
      <c r="AU72" s="17">
        <v>0</v>
      </c>
      <c r="AV72" s="17">
        <v>2400000</v>
      </c>
      <c r="AW72" s="12">
        <v>2404125</v>
      </c>
      <c r="AX72" s="16">
        <v>60646</v>
      </c>
      <c r="AY72" s="17">
        <v>23932</v>
      </c>
      <c r="AZ72" s="17">
        <v>0</v>
      </c>
      <c r="BA72" s="17">
        <v>0</v>
      </c>
      <c r="BB72" s="17">
        <v>15406</v>
      </c>
      <c r="BC72" s="12">
        <v>99984</v>
      </c>
      <c r="BD72" s="16">
        <v>310180.06</v>
      </c>
      <c r="BE72" s="17">
        <v>150956</v>
      </c>
      <c r="BF72" s="17">
        <v>0</v>
      </c>
      <c r="BG72" s="17">
        <v>0</v>
      </c>
      <c r="BH72" s="17">
        <v>82523.94</v>
      </c>
      <c r="BI72" s="12">
        <v>543660</v>
      </c>
    </row>
    <row r="73" spans="1:61" x14ac:dyDescent="0.3">
      <c r="A73" s="4" t="s">
        <v>61</v>
      </c>
      <c r="B73" s="92">
        <v>9242822.1600000001</v>
      </c>
      <c r="C73" s="87">
        <v>5760466.2700000005</v>
      </c>
      <c r="D73" s="87">
        <v>0</v>
      </c>
      <c r="E73" s="87">
        <v>0</v>
      </c>
      <c r="F73" s="87">
        <v>45516.149999999994</v>
      </c>
      <c r="G73" s="93">
        <v>15048804.58</v>
      </c>
      <c r="H73" s="16">
        <v>5624615.6100000003</v>
      </c>
      <c r="I73" s="17">
        <v>1430483.88</v>
      </c>
      <c r="J73" s="17">
        <v>0</v>
      </c>
      <c r="K73" s="17">
        <v>0</v>
      </c>
      <c r="L73" s="17">
        <v>8448.02</v>
      </c>
      <c r="M73" s="12">
        <v>7063547.5099999998</v>
      </c>
      <c r="N73" s="16">
        <v>1792864.62</v>
      </c>
      <c r="O73" s="17">
        <v>87033.51</v>
      </c>
      <c r="P73" s="17">
        <v>0</v>
      </c>
      <c r="Q73" s="17">
        <v>0</v>
      </c>
      <c r="R73" s="17">
        <v>1198.7</v>
      </c>
      <c r="S73" s="12">
        <v>1881096.83</v>
      </c>
      <c r="T73" s="16">
        <v>401878.95</v>
      </c>
      <c r="U73" s="17">
        <v>1539823.79</v>
      </c>
      <c r="V73" s="17">
        <v>0</v>
      </c>
      <c r="W73" s="17">
        <v>0</v>
      </c>
      <c r="X73" s="17">
        <v>572.41</v>
      </c>
      <c r="Y73" s="12">
        <v>1942275.15</v>
      </c>
      <c r="Z73" s="16">
        <v>280834.98</v>
      </c>
      <c r="AA73" s="17">
        <v>1127893.18</v>
      </c>
      <c r="AB73" s="17">
        <v>0</v>
      </c>
      <c r="AC73" s="17">
        <v>0</v>
      </c>
      <c r="AD73" s="17">
        <v>0</v>
      </c>
      <c r="AE73" s="12">
        <v>1408728.16</v>
      </c>
      <c r="AF73" s="16">
        <v>0</v>
      </c>
      <c r="AG73" s="17">
        <v>0</v>
      </c>
      <c r="AH73" s="17">
        <v>0</v>
      </c>
      <c r="AI73" s="17">
        <v>0</v>
      </c>
      <c r="AJ73" s="17">
        <v>0</v>
      </c>
      <c r="AK73" s="12">
        <v>0</v>
      </c>
      <c r="AL73" s="16">
        <v>66798.87</v>
      </c>
      <c r="AM73" s="17">
        <v>741579.65</v>
      </c>
      <c r="AN73" s="17">
        <v>0</v>
      </c>
      <c r="AO73" s="17">
        <v>0</v>
      </c>
      <c r="AP73" s="17">
        <v>80.819999999999993</v>
      </c>
      <c r="AQ73" s="12">
        <v>808459.34</v>
      </c>
      <c r="AR73" s="16">
        <v>0</v>
      </c>
      <c r="AS73" s="17">
        <v>0</v>
      </c>
      <c r="AT73" s="17">
        <v>0</v>
      </c>
      <c r="AU73" s="17">
        <v>0</v>
      </c>
      <c r="AV73" s="17">
        <v>0</v>
      </c>
      <c r="AW73" s="12">
        <v>0</v>
      </c>
      <c r="AX73" s="16">
        <v>339209.11</v>
      </c>
      <c r="AY73" s="17">
        <v>795132.86</v>
      </c>
      <c r="AZ73" s="17">
        <v>0</v>
      </c>
      <c r="BA73" s="17">
        <v>0</v>
      </c>
      <c r="BB73" s="17">
        <v>35216.199999999997</v>
      </c>
      <c r="BC73" s="12">
        <v>1169558.17</v>
      </c>
      <c r="BD73" s="16">
        <v>736620.02</v>
      </c>
      <c r="BE73" s="17">
        <v>38519.399999999994</v>
      </c>
      <c r="BF73" s="17">
        <v>0</v>
      </c>
      <c r="BG73" s="17">
        <v>0</v>
      </c>
      <c r="BH73" s="17">
        <v>0</v>
      </c>
      <c r="BI73" s="12">
        <v>775139.42</v>
      </c>
    </row>
    <row r="74" spans="1:61" x14ac:dyDescent="0.3">
      <c r="A74" s="4" t="s">
        <v>62</v>
      </c>
      <c r="B74" s="92">
        <v>1491947.0699999998</v>
      </c>
      <c r="C74" s="87">
        <v>1033544.45</v>
      </c>
      <c r="D74" s="87">
        <v>25438.240000000002</v>
      </c>
      <c r="E74" s="87">
        <v>0</v>
      </c>
      <c r="F74" s="87">
        <v>0</v>
      </c>
      <c r="G74" s="93">
        <v>2550929.7600000002</v>
      </c>
      <c r="H74" s="16">
        <v>918498.62</v>
      </c>
      <c r="I74" s="17">
        <v>352363.17</v>
      </c>
      <c r="J74" s="17">
        <v>12719.12</v>
      </c>
      <c r="K74" s="17">
        <v>0</v>
      </c>
      <c r="L74" s="17">
        <v>0</v>
      </c>
      <c r="M74" s="12">
        <v>1283580.9100000001</v>
      </c>
      <c r="N74" s="16">
        <v>53573.75</v>
      </c>
      <c r="O74" s="17">
        <v>237448.83000000002</v>
      </c>
      <c r="P74" s="17">
        <v>0</v>
      </c>
      <c r="Q74" s="17">
        <v>0</v>
      </c>
      <c r="R74" s="17">
        <v>0</v>
      </c>
      <c r="S74" s="12">
        <v>291022.58</v>
      </c>
      <c r="T74" s="16">
        <v>291001.90000000002</v>
      </c>
      <c r="U74" s="17">
        <v>254171.43</v>
      </c>
      <c r="V74" s="17">
        <v>6359.56</v>
      </c>
      <c r="W74" s="17">
        <v>0</v>
      </c>
      <c r="X74" s="17">
        <v>0</v>
      </c>
      <c r="Y74" s="12">
        <v>551532.89000000013</v>
      </c>
      <c r="Z74" s="16">
        <v>0</v>
      </c>
      <c r="AA74" s="17">
        <v>0</v>
      </c>
      <c r="AB74" s="17">
        <v>0</v>
      </c>
      <c r="AC74" s="17">
        <v>0</v>
      </c>
      <c r="AD74" s="17">
        <v>0</v>
      </c>
      <c r="AE74" s="12">
        <v>0</v>
      </c>
      <c r="AF74" s="16">
        <v>0</v>
      </c>
      <c r="AG74" s="17">
        <v>0</v>
      </c>
      <c r="AH74" s="17">
        <v>0</v>
      </c>
      <c r="AI74" s="17">
        <v>0</v>
      </c>
      <c r="AJ74" s="17">
        <v>0</v>
      </c>
      <c r="AK74" s="12">
        <v>0</v>
      </c>
      <c r="AL74" s="16">
        <v>28935.18</v>
      </c>
      <c r="AM74" s="17">
        <v>166396.61999999997</v>
      </c>
      <c r="AN74" s="17">
        <v>0</v>
      </c>
      <c r="AO74" s="17">
        <v>0</v>
      </c>
      <c r="AP74" s="17">
        <v>0</v>
      </c>
      <c r="AQ74" s="12">
        <v>195331.79999999996</v>
      </c>
      <c r="AR74" s="16">
        <v>0</v>
      </c>
      <c r="AS74" s="17">
        <v>0</v>
      </c>
      <c r="AT74" s="17">
        <v>0</v>
      </c>
      <c r="AU74" s="17">
        <v>0</v>
      </c>
      <c r="AV74" s="17">
        <v>0</v>
      </c>
      <c r="AW74" s="12">
        <v>0</v>
      </c>
      <c r="AX74" s="16">
        <v>0</v>
      </c>
      <c r="AY74" s="17">
        <v>0</v>
      </c>
      <c r="AZ74" s="17">
        <v>0</v>
      </c>
      <c r="BA74" s="17">
        <v>0</v>
      </c>
      <c r="BB74" s="17">
        <v>0</v>
      </c>
      <c r="BC74" s="12">
        <v>0</v>
      </c>
      <c r="BD74" s="16">
        <v>199937.62</v>
      </c>
      <c r="BE74" s="17">
        <v>23164.400000000001</v>
      </c>
      <c r="BF74" s="17">
        <v>6359.56</v>
      </c>
      <c r="BG74" s="17">
        <v>0</v>
      </c>
      <c r="BH74" s="17">
        <v>0</v>
      </c>
      <c r="BI74" s="12">
        <v>229461.58</v>
      </c>
    </row>
    <row r="75" spans="1:61" x14ac:dyDescent="0.3">
      <c r="A75" s="4" t="s">
        <v>63</v>
      </c>
      <c r="B75" s="92">
        <v>6549516.7999999989</v>
      </c>
      <c r="C75" s="87">
        <v>1884225.27</v>
      </c>
      <c r="D75" s="87">
        <v>50398.76</v>
      </c>
      <c r="E75" s="87">
        <v>-681.91</v>
      </c>
      <c r="F75" s="87">
        <v>19924.41</v>
      </c>
      <c r="G75" s="93">
        <v>8503383.3300000001</v>
      </c>
      <c r="H75" s="16">
        <v>3748297.4299999997</v>
      </c>
      <c r="I75" s="17">
        <v>980387.6100000001</v>
      </c>
      <c r="J75" s="17">
        <v>0</v>
      </c>
      <c r="K75" s="17">
        <v>0</v>
      </c>
      <c r="L75" s="17">
        <v>19924.41</v>
      </c>
      <c r="M75" s="12">
        <v>4748609.45</v>
      </c>
      <c r="N75" s="16">
        <v>733260.09</v>
      </c>
      <c r="O75" s="17">
        <v>56376.19</v>
      </c>
      <c r="P75" s="17">
        <v>0</v>
      </c>
      <c r="Q75" s="17">
        <v>0</v>
      </c>
      <c r="R75" s="17">
        <v>0</v>
      </c>
      <c r="S75" s="12">
        <v>789636.28</v>
      </c>
      <c r="T75" s="16">
        <v>1305973.1800000002</v>
      </c>
      <c r="U75" s="17">
        <v>607277.32000000007</v>
      </c>
      <c r="V75" s="17">
        <v>0</v>
      </c>
      <c r="W75" s="17">
        <v>0</v>
      </c>
      <c r="X75" s="17">
        <v>0</v>
      </c>
      <c r="Y75" s="12">
        <v>1913250.5000000002</v>
      </c>
      <c r="Z75" s="16">
        <v>0</v>
      </c>
      <c r="AA75" s="17">
        <v>0</v>
      </c>
      <c r="AB75" s="17">
        <v>0</v>
      </c>
      <c r="AC75" s="17">
        <v>0</v>
      </c>
      <c r="AD75" s="17">
        <v>0</v>
      </c>
      <c r="AE75" s="12">
        <v>0</v>
      </c>
      <c r="AF75" s="16">
        <v>0</v>
      </c>
      <c r="AG75" s="17">
        <v>0</v>
      </c>
      <c r="AH75" s="17">
        <v>0</v>
      </c>
      <c r="AI75" s="17">
        <v>0</v>
      </c>
      <c r="AJ75" s="17">
        <v>0</v>
      </c>
      <c r="AK75" s="12">
        <v>0</v>
      </c>
      <c r="AL75" s="16">
        <v>0</v>
      </c>
      <c r="AM75" s="17">
        <v>0</v>
      </c>
      <c r="AN75" s="17">
        <v>0</v>
      </c>
      <c r="AO75" s="17">
        <v>0</v>
      </c>
      <c r="AP75" s="17">
        <v>0</v>
      </c>
      <c r="AQ75" s="12">
        <v>0</v>
      </c>
      <c r="AR75" s="16">
        <v>461.16</v>
      </c>
      <c r="AS75" s="17">
        <v>191366.11</v>
      </c>
      <c r="AT75" s="17">
        <v>50398.76</v>
      </c>
      <c r="AU75" s="17">
        <v>-681.91</v>
      </c>
      <c r="AV75" s="17">
        <v>0</v>
      </c>
      <c r="AW75" s="12">
        <v>241544.12</v>
      </c>
      <c r="AX75" s="16">
        <v>0</v>
      </c>
      <c r="AY75" s="17">
        <v>0</v>
      </c>
      <c r="AZ75" s="17">
        <v>0</v>
      </c>
      <c r="BA75" s="17">
        <v>0</v>
      </c>
      <c r="BB75" s="17">
        <v>0</v>
      </c>
      <c r="BC75" s="12">
        <v>0</v>
      </c>
      <c r="BD75" s="16">
        <v>761524.94</v>
      </c>
      <c r="BE75" s="17">
        <v>48818.039999999994</v>
      </c>
      <c r="BF75" s="17">
        <v>0</v>
      </c>
      <c r="BG75" s="17">
        <v>0</v>
      </c>
      <c r="BH75" s="17">
        <v>0</v>
      </c>
      <c r="BI75" s="12">
        <v>810342.98</v>
      </c>
    </row>
    <row r="76" spans="1:61" x14ac:dyDescent="0.3">
      <c r="A76" s="4" t="s">
        <v>64</v>
      </c>
      <c r="B76" s="92">
        <v>2545773</v>
      </c>
      <c r="C76" s="87">
        <v>2640381</v>
      </c>
      <c r="D76" s="87">
        <v>744175</v>
      </c>
      <c r="E76" s="87">
        <v>1483</v>
      </c>
      <c r="F76" s="87">
        <v>211255</v>
      </c>
      <c r="G76" s="93">
        <v>6143067</v>
      </c>
      <c r="H76" s="16">
        <v>524599</v>
      </c>
      <c r="I76" s="17">
        <v>413064</v>
      </c>
      <c r="J76" s="17">
        <v>0</v>
      </c>
      <c r="K76" s="17">
        <v>0</v>
      </c>
      <c r="L76" s="17">
        <v>15404</v>
      </c>
      <c r="M76" s="12">
        <v>953067</v>
      </c>
      <c r="N76" s="16">
        <v>334430</v>
      </c>
      <c r="O76" s="17">
        <v>49245</v>
      </c>
      <c r="P76" s="17">
        <v>0</v>
      </c>
      <c r="Q76" s="17">
        <v>0</v>
      </c>
      <c r="R76" s="17">
        <v>2401</v>
      </c>
      <c r="S76" s="12">
        <v>386076</v>
      </c>
      <c r="T76" s="16">
        <v>58385</v>
      </c>
      <c r="U76" s="17">
        <v>587200</v>
      </c>
      <c r="V76" s="17">
        <v>310997</v>
      </c>
      <c r="W76" s="17">
        <v>1483</v>
      </c>
      <c r="X76" s="17">
        <v>158950</v>
      </c>
      <c r="Y76" s="12">
        <v>1117015</v>
      </c>
      <c r="Z76" s="16">
        <v>0</v>
      </c>
      <c r="AA76" s="17">
        <v>498372</v>
      </c>
      <c r="AB76" s="17">
        <v>160072</v>
      </c>
      <c r="AC76" s="17">
        <v>0</v>
      </c>
      <c r="AD76" s="17">
        <v>720</v>
      </c>
      <c r="AE76" s="12">
        <v>659164</v>
      </c>
      <c r="AF76" s="16">
        <v>99960</v>
      </c>
      <c r="AG76" s="17">
        <v>78276</v>
      </c>
      <c r="AH76" s="17">
        <v>54394</v>
      </c>
      <c r="AI76" s="17">
        <v>0</v>
      </c>
      <c r="AJ76" s="17">
        <v>2347</v>
      </c>
      <c r="AK76" s="12">
        <v>234977</v>
      </c>
      <c r="AL76" s="16">
        <v>592640</v>
      </c>
      <c r="AM76" s="17">
        <v>144493</v>
      </c>
      <c r="AN76" s="17">
        <v>77942</v>
      </c>
      <c r="AO76" s="17">
        <v>0</v>
      </c>
      <c r="AP76" s="17">
        <v>1605</v>
      </c>
      <c r="AQ76" s="12">
        <v>816680</v>
      </c>
      <c r="AR76" s="16">
        <v>0</v>
      </c>
      <c r="AS76" s="17">
        <v>0</v>
      </c>
      <c r="AT76" s="17">
        <v>0</v>
      </c>
      <c r="AU76" s="17">
        <v>0</v>
      </c>
      <c r="AV76" s="17">
        <v>0</v>
      </c>
      <c r="AW76" s="12">
        <v>0</v>
      </c>
      <c r="AX76" s="16">
        <v>150865</v>
      </c>
      <c r="AY76" s="17">
        <v>28902</v>
      </c>
      <c r="AZ76" s="17">
        <v>88150</v>
      </c>
      <c r="BA76" s="17">
        <v>0</v>
      </c>
      <c r="BB76" s="17">
        <v>107</v>
      </c>
      <c r="BC76" s="12">
        <v>268024</v>
      </c>
      <c r="BD76" s="16">
        <v>784894</v>
      </c>
      <c r="BE76" s="17">
        <v>840829</v>
      </c>
      <c r="BF76" s="17">
        <v>52620</v>
      </c>
      <c r="BG76" s="17">
        <v>0</v>
      </c>
      <c r="BH76" s="17">
        <v>29721</v>
      </c>
      <c r="BI76" s="12">
        <v>1708064</v>
      </c>
    </row>
    <row r="77" spans="1:61" x14ac:dyDescent="0.3">
      <c r="A77" s="4" t="s">
        <v>65</v>
      </c>
      <c r="B77" s="92">
        <v>499600</v>
      </c>
      <c r="C77" s="87">
        <v>781577</v>
      </c>
      <c r="D77" s="87">
        <v>161866</v>
      </c>
      <c r="E77" s="87">
        <v>0</v>
      </c>
      <c r="F77" s="87">
        <v>0</v>
      </c>
      <c r="G77" s="93">
        <v>1443043</v>
      </c>
      <c r="H77" s="16">
        <v>227256</v>
      </c>
      <c r="I77" s="17">
        <v>286947</v>
      </c>
      <c r="J77" s="17">
        <v>0</v>
      </c>
      <c r="K77" s="17">
        <v>0</v>
      </c>
      <c r="L77" s="17">
        <v>0</v>
      </c>
      <c r="M77" s="12">
        <v>514203</v>
      </c>
      <c r="N77" s="16">
        <v>0</v>
      </c>
      <c r="O77" s="17">
        <v>167865</v>
      </c>
      <c r="P77" s="17">
        <v>0</v>
      </c>
      <c r="Q77" s="17">
        <v>0</v>
      </c>
      <c r="R77" s="17">
        <v>0</v>
      </c>
      <c r="S77" s="12">
        <v>167865</v>
      </c>
      <c r="T77" s="16">
        <v>17834</v>
      </c>
      <c r="U77" s="17">
        <v>596</v>
      </c>
      <c r="V77" s="17">
        <v>0</v>
      </c>
      <c r="W77" s="17">
        <v>0</v>
      </c>
      <c r="X77" s="17">
        <v>0</v>
      </c>
      <c r="Y77" s="12">
        <v>18430</v>
      </c>
      <c r="Z77" s="16">
        <v>982</v>
      </c>
      <c r="AA77" s="17">
        <v>25190</v>
      </c>
      <c r="AB77" s="17">
        <v>0</v>
      </c>
      <c r="AC77" s="17">
        <v>0</v>
      </c>
      <c r="AD77" s="17">
        <v>0</v>
      </c>
      <c r="AE77" s="12">
        <v>26172</v>
      </c>
      <c r="AF77" s="16">
        <v>0</v>
      </c>
      <c r="AG77" s="17">
        <v>0</v>
      </c>
      <c r="AH77" s="17">
        <v>0</v>
      </c>
      <c r="AI77" s="17">
        <v>0</v>
      </c>
      <c r="AJ77" s="17">
        <v>0</v>
      </c>
      <c r="AK77" s="12">
        <v>0</v>
      </c>
      <c r="AL77" s="16">
        <v>842</v>
      </c>
      <c r="AM77" s="17">
        <v>41314</v>
      </c>
      <c r="AN77" s="17">
        <v>0</v>
      </c>
      <c r="AO77" s="17">
        <v>0</v>
      </c>
      <c r="AP77" s="17">
        <v>0</v>
      </c>
      <c r="AQ77" s="12">
        <v>42156</v>
      </c>
      <c r="AR77" s="16">
        <v>0</v>
      </c>
      <c r="AS77" s="17">
        <v>0</v>
      </c>
      <c r="AT77" s="17">
        <v>0</v>
      </c>
      <c r="AU77" s="17">
        <v>0</v>
      </c>
      <c r="AV77" s="17">
        <v>0</v>
      </c>
      <c r="AW77" s="12">
        <v>0</v>
      </c>
      <c r="AX77" s="16">
        <v>0</v>
      </c>
      <c r="AY77" s="17">
        <v>0</v>
      </c>
      <c r="AZ77" s="17">
        <v>0</v>
      </c>
      <c r="BA77" s="17">
        <v>0</v>
      </c>
      <c r="BB77" s="17">
        <v>0</v>
      </c>
      <c r="BC77" s="12">
        <v>0</v>
      </c>
      <c r="BD77" s="16">
        <v>252686</v>
      </c>
      <c r="BE77" s="17">
        <v>259665</v>
      </c>
      <c r="BF77" s="17">
        <v>161866</v>
      </c>
      <c r="BG77" s="17">
        <v>0</v>
      </c>
      <c r="BH77" s="17">
        <v>0</v>
      </c>
      <c r="BI77" s="12">
        <v>674217</v>
      </c>
    </row>
    <row r="78" spans="1:61" x14ac:dyDescent="0.3">
      <c r="A78" s="4" t="s">
        <v>66</v>
      </c>
      <c r="B78" s="92">
        <v>2331980</v>
      </c>
      <c r="C78" s="87">
        <v>874235.52000000014</v>
      </c>
      <c r="D78" s="87">
        <v>0</v>
      </c>
      <c r="E78" s="87">
        <v>0</v>
      </c>
      <c r="F78" s="87">
        <v>0</v>
      </c>
      <c r="G78" s="93">
        <v>3206215.5200000005</v>
      </c>
      <c r="H78" s="16">
        <v>1358843.15</v>
      </c>
      <c r="I78" s="17">
        <v>204519.14</v>
      </c>
      <c r="J78" s="17">
        <v>0</v>
      </c>
      <c r="K78" s="17">
        <v>0</v>
      </c>
      <c r="L78" s="17">
        <v>0</v>
      </c>
      <c r="M78" s="12">
        <v>1563362.29</v>
      </c>
      <c r="N78" s="16">
        <v>422606.96</v>
      </c>
      <c r="O78" s="17">
        <v>17830.54</v>
      </c>
      <c r="P78" s="17">
        <v>0</v>
      </c>
      <c r="Q78" s="17">
        <v>0</v>
      </c>
      <c r="R78" s="17">
        <v>0</v>
      </c>
      <c r="S78" s="12">
        <v>440437.5</v>
      </c>
      <c r="T78" s="16">
        <v>954.35</v>
      </c>
      <c r="U78" s="17">
        <v>287836.38</v>
      </c>
      <c r="V78" s="17">
        <v>0</v>
      </c>
      <c r="W78" s="17">
        <v>0</v>
      </c>
      <c r="X78" s="17">
        <v>0</v>
      </c>
      <c r="Y78" s="12">
        <v>288790.73</v>
      </c>
      <c r="Z78" s="16">
        <v>549575.54</v>
      </c>
      <c r="AA78" s="17">
        <v>232372.33000000002</v>
      </c>
      <c r="AB78" s="17">
        <v>0</v>
      </c>
      <c r="AC78" s="17">
        <v>0</v>
      </c>
      <c r="AD78" s="17">
        <v>0</v>
      </c>
      <c r="AE78" s="12">
        <v>781947.87000000011</v>
      </c>
      <c r="AF78" s="16">
        <v>0</v>
      </c>
      <c r="AG78" s="17">
        <v>91081.47</v>
      </c>
      <c r="AH78" s="17">
        <v>0</v>
      </c>
      <c r="AI78" s="17">
        <v>0</v>
      </c>
      <c r="AJ78" s="17">
        <v>0</v>
      </c>
      <c r="AK78" s="12">
        <v>91081.47</v>
      </c>
      <c r="AL78" s="16">
        <v>0</v>
      </c>
      <c r="AM78" s="17">
        <v>0</v>
      </c>
      <c r="AN78" s="17">
        <v>0</v>
      </c>
      <c r="AO78" s="17">
        <v>0</v>
      </c>
      <c r="AP78" s="17">
        <v>0</v>
      </c>
      <c r="AQ78" s="12">
        <v>0</v>
      </c>
      <c r="AR78" s="16">
        <v>0</v>
      </c>
      <c r="AS78" s="17">
        <v>0</v>
      </c>
      <c r="AT78" s="17">
        <v>0</v>
      </c>
      <c r="AU78" s="17">
        <v>0</v>
      </c>
      <c r="AV78" s="17">
        <v>0</v>
      </c>
      <c r="AW78" s="12">
        <v>0</v>
      </c>
      <c r="AX78" s="16">
        <v>0</v>
      </c>
      <c r="AY78" s="17">
        <v>2600.66</v>
      </c>
      <c r="AZ78" s="17">
        <v>0</v>
      </c>
      <c r="BA78" s="17">
        <v>0</v>
      </c>
      <c r="BB78" s="17">
        <v>0</v>
      </c>
      <c r="BC78" s="12">
        <v>2600.66</v>
      </c>
      <c r="BD78" s="16">
        <v>0</v>
      </c>
      <c r="BE78" s="17">
        <v>37995</v>
      </c>
      <c r="BF78" s="17">
        <v>0</v>
      </c>
      <c r="BG78" s="17">
        <v>0</v>
      </c>
      <c r="BH78" s="17">
        <v>0</v>
      </c>
      <c r="BI78" s="12">
        <v>37995</v>
      </c>
    </row>
    <row r="79" spans="1:61" x14ac:dyDescent="0.3">
      <c r="A79" s="4" t="s">
        <v>67</v>
      </c>
      <c r="B79" s="92">
        <v>4661923</v>
      </c>
      <c r="C79" s="87">
        <v>3016134</v>
      </c>
      <c r="D79" s="87">
        <v>441376.0609540476</v>
      </c>
      <c r="E79" s="87">
        <v>0</v>
      </c>
      <c r="F79" s="87">
        <v>0</v>
      </c>
      <c r="G79" s="93">
        <v>8119433.0609540464</v>
      </c>
      <c r="H79" s="16">
        <v>1182685</v>
      </c>
      <c r="I79" s="17">
        <v>407035</v>
      </c>
      <c r="J79" s="17">
        <v>88831.035035539389</v>
      </c>
      <c r="K79" s="17">
        <v>0</v>
      </c>
      <c r="L79" s="17">
        <v>0</v>
      </c>
      <c r="M79" s="12">
        <v>1678551.0350355394</v>
      </c>
      <c r="N79" s="16">
        <v>229485</v>
      </c>
      <c r="O79" s="17">
        <v>20652</v>
      </c>
      <c r="P79" s="17">
        <v>13977.259272503783</v>
      </c>
      <c r="Q79" s="17">
        <v>0</v>
      </c>
      <c r="R79" s="17">
        <v>0</v>
      </c>
      <c r="S79" s="12">
        <v>264114.25927250378</v>
      </c>
      <c r="T79" s="16">
        <v>1831311</v>
      </c>
      <c r="U79" s="17">
        <v>1270428</v>
      </c>
      <c r="V79" s="17">
        <v>185658.66129135879</v>
      </c>
      <c r="W79" s="17">
        <v>0</v>
      </c>
      <c r="X79" s="17">
        <v>0</v>
      </c>
      <c r="Y79" s="12">
        <v>3287397.661291359</v>
      </c>
      <c r="Z79" s="16">
        <v>16242</v>
      </c>
      <c r="AA79" s="17">
        <v>365963</v>
      </c>
      <c r="AB79" s="17">
        <v>21357.009879575227</v>
      </c>
      <c r="AC79" s="17">
        <v>0</v>
      </c>
      <c r="AD79" s="17">
        <v>0</v>
      </c>
      <c r="AE79" s="12">
        <v>403562.00987957523</v>
      </c>
      <c r="AF79" s="16">
        <v>140656</v>
      </c>
      <c r="AG79" s="17">
        <v>144223</v>
      </c>
      <c r="AH79" s="17">
        <v>15918.587191385543</v>
      </c>
      <c r="AI79" s="17">
        <v>0</v>
      </c>
      <c r="AJ79" s="17">
        <v>0</v>
      </c>
      <c r="AK79" s="12">
        <v>300797.58719138557</v>
      </c>
      <c r="AL79" s="16">
        <v>594519</v>
      </c>
      <c r="AM79" s="17">
        <v>426029</v>
      </c>
      <c r="AN79" s="17">
        <v>57026.605404379166</v>
      </c>
      <c r="AO79" s="17">
        <v>0</v>
      </c>
      <c r="AP79" s="17">
        <v>0</v>
      </c>
      <c r="AQ79" s="12">
        <v>1077574.6054043791</v>
      </c>
      <c r="AR79" s="16">
        <v>419367</v>
      </c>
      <c r="AS79" s="17">
        <v>371107</v>
      </c>
      <c r="AT79" s="17">
        <v>44170.434786429665</v>
      </c>
      <c r="AU79" s="17">
        <v>0</v>
      </c>
      <c r="AV79" s="17">
        <v>0</v>
      </c>
      <c r="AW79" s="12">
        <v>834644.43478642963</v>
      </c>
      <c r="AX79" s="16">
        <v>0</v>
      </c>
      <c r="AY79" s="17">
        <v>0</v>
      </c>
      <c r="AZ79" s="17">
        <v>0</v>
      </c>
      <c r="BA79" s="17">
        <v>0</v>
      </c>
      <c r="BB79" s="17">
        <v>0</v>
      </c>
      <c r="BC79" s="12">
        <v>0</v>
      </c>
      <c r="BD79" s="16">
        <v>247658</v>
      </c>
      <c r="BE79" s="17">
        <v>10697</v>
      </c>
      <c r="BF79" s="17">
        <v>14436.468092875966</v>
      </c>
      <c r="BG79" s="17">
        <v>0</v>
      </c>
      <c r="BH79" s="17">
        <v>0</v>
      </c>
      <c r="BI79" s="12">
        <v>272791.46809287596</v>
      </c>
    </row>
    <row r="80" spans="1:61" x14ac:dyDescent="0.3">
      <c r="A80" s="4" t="s">
        <v>68</v>
      </c>
      <c r="B80" s="92">
        <v>4077548.6583000002</v>
      </c>
      <c r="C80" s="87">
        <v>2936323.4289000002</v>
      </c>
      <c r="D80" s="87">
        <v>344996.78</v>
      </c>
      <c r="E80" s="87">
        <v>0</v>
      </c>
      <c r="F80" s="87">
        <v>54569.55</v>
      </c>
      <c r="G80" s="93">
        <v>7413438.4171999991</v>
      </c>
      <c r="H80" s="16">
        <v>1453258.37</v>
      </c>
      <c r="I80" s="17">
        <v>915370.94000000006</v>
      </c>
      <c r="J80" s="17">
        <v>0</v>
      </c>
      <c r="K80" s="17">
        <v>0</v>
      </c>
      <c r="L80" s="17">
        <v>41734.300000000003</v>
      </c>
      <c r="M80" s="12">
        <v>2410363.61</v>
      </c>
      <c r="N80" s="16">
        <v>372413.94</v>
      </c>
      <c r="O80" s="17">
        <v>24800.549999999996</v>
      </c>
      <c r="P80" s="17">
        <v>0</v>
      </c>
      <c r="Q80" s="17">
        <v>0</v>
      </c>
      <c r="R80" s="17">
        <v>0</v>
      </c>
      <c r="S80" s="12">
        <v>397214.49</v>
      </c>
      <c r="T80" s="16">
        <v>334771.48999999993</v>
      </c>
      <c r="U80" s="17">
        <v>593771.49</v>
      </c>
      <c r="V80" s="17">
        <v>0</v>
      </c>
      <c r="W80" s="17">
        <v>0</v>
      </c>
      <c r="X80" s="17">
        <v>0</v>
      </c>
      <c r="Y80" s="12">
        <v>928542.98</v>
      </c>
      <c r="Z80" s="16">
        <v>36340.699999999997</v>
      </c>
      <c r="AA80" s="17">
        <v>632473.66</v>
      </c>
      <c r="AB80" s="17">
        <v>0</v>
      </c>
      <c r="AC80" s="17">
        <v>0</v>
      </c>
      <c r="AD80" s="17">
        <v>0</v>
      </c>
      <c r="AE80" s="12">
        <v>668814.36</v>
      </c>
      <c r="AF80" s="16">
        <v>177330.79000000004</v>
      </c>
      <c r="AG80" s="17">
        <v>209593.43000000002</v>
      </c>
      <c r="AH80" s="17">
        <v>344996.78</v>
      </c>
      <c r="AI80" s="17">
        <v>0</v>
      </c>
      <c r="AJ80" s="17">
        <v>0</v>
      </c>
      <c r="AK80" s="12">
        <v>731921.00000000012</v>
      </c>
      <c r="AL80" s="16">
        <v>328048.13999999996</v>
      </c>
      <c r="AM80" s="17">
        <v>127153.15000000002</v>
      </c>
      <c r="AN80" s="17">
        <v>0</v>
      </c>
      <c r="AO80" s="17">
        <v>0</v>
      </c>
      <c r="AP80" s="17">
        <v>0</v>
      </c>
      <c r="AQ80" s="12">
        <v>455201.29</v>
      </c>
      <c r="AR80" s="16">
        <v>0</v>
      </c>
      <c r="AS80" s="17">
        <v>0</v>
      </c>
      <c r="AT80" s="17">
        <v>0</v>
      </c>
      <c r="AU80" s="17">
        <v>0</v>
      </c>
      <c r="AV80" s="17">
        <v>0</v>
      </c>
      <c r="AW80" s="12">
        <v>0</v>
      </c>
      <c r="AX80" s="16">
        <v>240969.06000000003</v>
      </c>
      <c r="AY80" s="17">
        <v>253576.33</v>
      </c>
      <c r="AZ80" s="17">
        <v>0</v>
      </c>
      <c r="BA80" s="17">
        <v>0</v>
      </c>
      <c r="BB80" s="17">
        <v>12835.25</v>
      </c>
      <c r="BC80" s="12">
        <v>507380.64</v>
      </c>
      <c r="BD80" s="16">
        <v>1134416.1683</v>
      </c>
      <c r="BE80" s="17">
        <v>179583.87889999998</v>
      </c>
      <c r="BF80" s="17">
        <v>0</v>
      </c>
      <c r="BG80" s="17">
        <v>0</v>
      </c>
      <c r="BH80" s="17">
        <v>0</v>
      </c>
      <c r="BI80" s="12">
        <v>1314000.0471999999</v>
      </c>
    </row>
    <row r="81" spans="1:61" x14ac:dyDescent="0.3">
      <c r="A81" s="4" t="s">
        <v>69</v>
      </c>
      <c r="B81" s="92">
        <v>1071833.6700000002</v>
      </c>
      <c r="C81" s="87">
        <v>1027554.0099999999</v>
      </c>
      <c r="D81" s="87">
        <v>346994.55000000005</v>
      </c>
      <c r="E81" s="87">
        <v>0</v>
      </c>
      <c r="F81" s="87">
        <v>477.71</v>
      </c>
      <c r="G81" s="93">
        <v>2446859.9399999995</v>
      </c>
      <c r="H81" s="16">
        <v>308138.51</v>
      </c>
      <c r="I81" s="17">
        <v>146555.13</v>
      </c>
      <c r="J81" s="17">
        <v>0</v>
      </c>
      <c r="K81" s="17">
        <v>0</v>
      </c>
      <c r="L81" s="17">
        <v>0</v>
      </c>
      <c r="M81" s="12">
        <v>454693.64</v>
      </c>
      <c r="N81" s="16">
        <v>0</v>
      </c>
      <c r="O81" s="17">
        <v>198454.81</v>
      </c>
      <c r="P81" s="17">
        <v>0</v>
      </c>
      <c r="Q81" s="17">
        <v>0</v>
      </c>
      <c r="R81" s="17">
        <v>0</v>
      </c>
      <c r="S81" s="12">
        <v>198454.81</v>
      </c>
      <c r="T81" s="16">
        <v>2050.5300000000002</v>
      </c>
      <c r="U81" s="17">
        <v>147239.85999999999</v>
      </c>
      <c r="V81" s="17">
        <v>42665.7</v>
      </c>
      <c r="W81" s="17">
        <v>0</v>
      </c>
      <c r="X81" s="17">
        <v>0</v>
      </c>
      <c r="Y81" s="12">
        <v>191956.08999999997</v>
      </c>
      <c r="Z81" s="16">
        <v>5941.75</v>
      </c>
      <c r="AA81" s="17">
        <v>248516.47</v>
      </c>
      <c r="AB81" s="17">
        <v>31839.15</v>
      </c>
      <c r="AC81" s="17">
        <v>0</v>
      </c>
      <c r="AD81" s="17">
        <v>0</v>
      </c>
      <c r="AE81" s="12">
        <v>286297.37</v>
      </c>
      <c r="AF81" s="16">
        <v>2658.39</v>
      </c>
      <c r="AG81" s="17">
        <v>9380.08</v>
      </c>
      <c r="AH81" s="17">
        <v>0</v>
      </c>
      <c r="AI81" s="17">
        <v>0</v>
      </c>
      <c r="AJ81" s="17">
        <v>0</v>
      </c>
      <c r="AK81" s="12">
        <v>12038.47</v>
      </c>
      <c r="AL81" s="16">
        <v>0</v>
      </c>
      <c r="AM81" s="17">
        <v>0</v>
      </c>
      <c r="AN81" s="17">
        <v>0</v>
      </c>
      <c r="AO81" s="17">
        <v>0</v>
      </c>
      <c r="AP81" s="17">
        <v>0</v>
      </c>
      <c r="AQ81" s="12">
        <v>0</v>
      </c>
      <c r="AR81" s="16">
        <v>2163.44</v>
      </c>
      <c r="AS81" s="17">
        <v>130411.45</v>
      </c>
      <c r="AT81" s="17">
        <v>0</v>
      </c>
      <c r="AU81" s="17">
        <v>0</v>
      </c>
      <c r="AV81" s="17">
        <v>0</v>
      </c>
      <c r="AW81" s="12">
        <v>132574.88999999998</v>
      </c>
      <c r="AX81" s="16">
        <v>0</v>
      </c>
      <c r="AY81" s="17">
        <v>0</v>
      </c>
      <c r="AZ81" s="17">
        <v>272489.7</v>
      </c>
      <c r="BA81" s="17">
        <v>0</v>
      </c>
      <c r="BB81" s="17">
        <v>477.71</v>
      </c>
      <c r="BC81" s="12">
        <v>272967.41000000003</v>
      </c>
      <c r="BD81" s="16">
        <v>750881.05</v>
      </c>
      <c r="BE81" s="17">
        <v>146996.21</v>
      </c>
      <c r="BF81" s="17">
        <v>0</v>
      </c>
      <c r="BG81" s="17">
        <v>0</v>
      </c>
      <c r="BH81" s="17">
        <v>0</v>
      </c>
      <c r="BI81" s="12">
        <v>897877.26</v>
      </c>
    </row>
    <row r="82" spans="1:61" x14ac:dyDescent="0.3">
      <c r="A82" s="4" t="s">
        <v>70</v>
      </c>
      <c r="B82" s="92">
        <v>8426181</v>
      </c>
      <c r="C82" s="87">
        <v>3092147</v>
      </c>
      <c r="D82" s="87">
        <v>431050</v>
      </c>
      <c r="E82" s="87">
        <v>0</v>
      </c>
      <c r="F82" s="87">
        <v>96584</v>
      </c>
      <c r="G82" s="93">
        <v>12045962</v>
      </c>
      <c r="H82" s="16">
        <v>3932404</v>
      </c>
      <c r="I82" s="17">
        <v>1791757</v>
      </c>
      <c r="J82" s="17">
        <v>0</v>
      </c>
      <c r="K82" s="17">
        <v>0</v>
      </c>
      <c r="L82" s="17">
        <v>23844</v>
      </c>
      <c r="M82" s="12">
        <v>5748005</v>
      </c>
      <c r="N82" s="16">
        <v>1062912</v>
      </c>
      <c r="O82" s="17">
        <v>200356</v>
      </c>
      <c r="P82" s="17">
        <v>0</v>
      </c>
      <c r="Q82" s="17">
        <v>0</v>
      </c>
      <c r="R82" s="17">
        <v>0</v>
      </c>
      <c r="S82" s="12">
        <v>1263268</v>
      </c>
      <c r="T82" s="16">
        <v>0</v>
      </c>
      <c r="U82" s="17">
        <v>0</v>
      </c>
      <c r="V82" s="17">
        <v>0</v>
      </c>
      <c r="W82" s="17">
        <v>0</v>
      </c>
      <c r="X82" s="17">
        <v>0</v>
      </c>
      <c r="Y82" s="12">
        <v>0</v>
      </c>
      <c r="Z82" s="16">
        <v>1352751</v>
      </c>
      <c r="AA82" s="17">
        <v>117987</v>
      </c>
      <c r="AB82" s="17">
        <v>0</v>
      </c>
      <c r="AC82" s="17">
        <v>0</v>
      </c>
      <c r="AD82" s="17">
        <v>74</v>
      </c>
      <c r="AE82" s="12">
        <v>1470812</v>
      </c>
      <c r="AF82" s="16">
        <v>0</v>
      </c>
      <c r="AG82" s="17">
        <v>0</v>
      </c>
      <c r="AH82" s="17">
        <v>0</v>
      </c>
      <c r="AI82" s="17">
        <v>0</v>
      </c>
      <c r="AJ82" s="17">
        <v>0</v>
      </c>
      <c r="AK82" s="12">
        <v>0</v>
      </c>
      <c r="AL82" s="16">
        <v>0</v>
      </c>
      <c r="AM82" s="17">
        <v>0</v>
      </c>
      <c r="AN82" s="17">
        <v>0</v>
      </c>
      <c r="AO82" s="17">
        <v>0</v>
      </c>
      <c r="AP82" s="17">
        <v>0</v>
      </c>
      <c r="AQ82" s="12">
        <v>0</v>
      </c>
      <c r="AR82" s="16">
        <v>516242</v>
      </c>
      <c r="AS82" s="17">
        <v>251473</v>
      </c>
      <c r="AT82" s="17">
        <v>0</v>
      </c>
      <c r="AU82" s="17">
        <v>0</v>
      </c>
      <c r="AV82" s="17">
        <v>60000</v>
      </c>
      <c r="AW82" s="12">
        <v>827715</v>
      </c>
      <c r="AX82" s="16">
        <v>508999</v>
      </c>
      <c r="AY82" s="17">
        <v>629682</v>
      </c>
      <c r="AZ82" s="17">
        <v>431050</v>
      </c>
      <c r="BA82" s="17">
        <v>0</v>
      </c>
      <c r="BB82" s="17">
        <v>12588</v>
      </c>
      <c r="BC82" s="12">
        <v>1582319</v>
      </c>
      <c r="BD82" s="16">
        <v>1052873</v>
      </c>
      <c r="BE82" s="17">
        <v>100892</v>
      </c>
      <c r="BF82" s="17">
        <v>0</v>
      </c>
      <c r="BG82" s="17">
        <v>0</v>
      </c>
      <c r="BH82" s="17">
        <v>78</v>
      </c>
      <c r="BI82" s="12">
        <v>1153843</v>
      </c>
    </row>
    <row r="83" spans="1:61" x14ac:dyDescent="0.3">
      <c r="A83" s="4" t="s">
        <v>71</v>
      </c>
      <c r="B83" s="92">
        <v>16345172.76</v>
      </c>
      <c r="C83" s="87">
        <v>1875691.4</v>
      </c>
      <c r="D83" s="87">
        <v>8033609.5223000003</v>
      </c>
      <c r="E83" s="87">
        <v>0</v>
      </c>
      <c r="F83" s="87">
        <v>911957.14</v>
      </c>
      <c r="G83" s="93">
        <v>27166430.822299998</v>
      </c>
      <c r="H83" s="16">
        <v>7837879.96</v>
      </c>
      <c r="I83" s="17">
        <v>637416.58000000007</v>
      </c>
      <c r="J83" s="17">
        <v>0</v>
      </c>
      <c r="K83" s="17">
        <v>0</v>
      </c>
      <c r="L83" s="17">
        <v>55724.480000000003</v>
      </c>
      <c r="M83" s="12">
        <v>8531021.0199999996</v>
      </c>
      <c r="N83" s="16">
        <v>3736214.97</v>
      </c>
      <c r="O83" s="17">
        <v>48260.99</v>
      </c>
      <c r="P83" s="17">
        <v>8033609.5223000003</v>
      </c>
      <c r="Q83" s="17">
        <v>0</v>
      </c>
      <c r="R83" s="17">
        <v>16331.66</v>
      </c>
      <c r="S83" s="12">
        <v>11834417.1423</v>
      </c>
      <c r="T83" s="16">
        <v>0</v>
      </c>
      <c r="U83" s="17">
        <v>0</v>
      </c>
      <c r="V83" s="17">
        <v>0</v>
      </c>
      <c r="W83" s="17">
        <v>0</v>
      </c>
      <c r="X83" s="17">
        <v>0</v>
      </c>
      <c r="Y83" s="12">
        <v>0</v>
      </c>
      <c r="Z83" s="16">
        <v>0</v>
      </c>
      <c r="AA83" s="17">
        <v>0</v>
      </c>
      <c r="AB83" s="17">
        <v>0</v>
      </c>
      <c r="AC83" s="17">
        <v>0</v>
      </c>
      <c r="AD83" s="17">
        <v>0</v>
      </c>
      <c r="AE83" s="12">
        <v>0</v>
      </c>
      <c r="AF83" s="16">
        <v>0</v>
      </c>
      <c r="AG83" s="17">
        <v>0</v>
      </c>
      <c r="AH83" s="17">
        <v>0</v>
      </c>
      <c r="AI83" s="17">
        <v>0</v>
      </c>
      <c r="AJ83" s="17">
        <v>0</v>
      </c>
      <c r="AK83" s="12">
        <v>0</v>
      </c>
      <c r="AL83" s="16">
        <v>135473.82999999999</v>
      </c>
      <c r="AM83" s="17">
        <v>63876.83</v>
      </c>
      <c r="AN83" s="17">
        <v>0</v>
      </c>
      <c r="AO83" s="17">
        <v>0</v>
      </c>
      <c r="AP83" s="17">
        <v>0</v>
      </c>
      <c r="AQ83" s="12">
        <v>199350.65999999997</v>
      </c>
      <c r="AR83" s="16">
        <v>0</v>
      </c>
      <c r="AS83" s="17">
        <v>0</v>
      </c>
      <c r="AT83" s="17">
        <v>0</v>
      </c>
      <c r="AU83" s="17">
        <v>0</v>
      </c>
      <c r="AV83" s="17">
        <v>0</v>
      </c>
      <c r="AW83" s="12">
        <v>0</v>
      </c>
      <c r="AX83" s="16">
        <v>0</v>
      </c>
      <c r="AY83" s="17">
        <v>0</v>
      </c>
      <c r="AZ83" s="17">
        <v>0</v>
      </c>
      <c r="BA83" s="17">
        <v>0</v>
      </c>
      <c r="BB83" s="17">
        <v>0</v>
      </c>
      <c r="BC83" s="12">
        <v>0</v>
      </c>
      <c r="BD83" s="16">
        <v>4635604</v>
      </c>
      <c r="BE83" s="17">
        <v>1126137</v>
      </c>
      <c r="BF83" s="17">
        <v>0</v>
      </c>
      <c r="BG83" s="17">
        <v>0</v>
      </c>
      <c r="BH83" s="17">
        <v>839901</v>
      </c>
      <c r="BI83" s="12">
        <v>6601642</v>
      </c>
    </row>
    <row r="84" spans="1:61" x14ac:dyDescent="0.3">
      <c r="A84" s="4" t="s">
        <v>72</v>
      </c>
      <c r="B84" s="92">
        <v>4035322</v>
      </c>
      <c r="C84" s="87">
        <v>2465196</v>
      </c>
      <c r="D84" s="87">
        <v>0</v>
      </c>
      <c r="E84" s="87">
        <v>0</v>
      </c>
      <c r="F84" s="87">
        <v>57467</v>
      </c>
      <c r="G84" s="93">
        <v>6557985</v>
      </c>
      <c r="H84" s="16">
        <v>2234595</v>
      </c>
      <c r="I84" s="17">
        <v>1253832</v>
      </c>
      <c r="J84" s="17">
        <v>0</v>
      </c>
      <c r="K84" s="17">
        <v>0</v>
      </c>
      <c r="L84" s="17">
        <v>12091</v>
      </c>
      <c r="M84" s="12">
        <v>3500518</v>
      </c>
      <c r="N84" s="16">
        <v>0</v>
      </c>
      <c r="O84" s="17">
        <v>46665</v>
      </c>
      <c r="P84" s="17">
        <v>0</v>
      </c>
      <c r="Q84" s="17">
        <v>0</v>
      </c>
      <c r="R84" s="17">
        <v>10000</v>
      </c>
      <c r="S84" s="12">
        <v>56665</v>
      </c>
      <c r="T84" s="16">
        <v>0</v>
      </c>
      <c r="U84" s="17">
        <v>258581</v>
      </c>
      <c r="V84" s="17">
        <v>0</v>
      </c>
      <c r="W84" s="17">
        <v>0</v>
      </c>
      <c r="X84" s="17">
        <v>25926</v>
      </c>
      <c r="Y84" s="12">
        <v>284507</v>
      </c>
      <c r="Z84" s="16">
        <v>948473</v>
      </c>
      <c r="AA84" s="17">
        <v>0</v>
      </c>
      <c r="AB84" s="17">
        <v>0</v>
      </c>
      <c r="AC84" s="17">
        <v>0</v>
      </c>
      <c r="AD84" s="17">
        <v>0</v>
      </c>
      <c r="AE84" s="12">
        <v>948473</v>
      </c>
      <c r="AF84" s="16">
        <v>0</v>
      </c>
      <c r="AG84" s="17">
        <v>0</v>
      </c>
      <c r="AH84" s="17">
        <v>0</v>
      </c>
      <c r="AI84" s="17">
        <v>0</v>
      </c>
      <c r="AJ84" s="17">
        <v>0</v>
      </c>
      <c r="AK84" s="12">
        <v>0</v>
      </c>
      <c r="AL84" s="16">
        <v>0</v>
      </c>
      <c r="AM84" s="17">
        <v>0</v>
      </c>
      <c r="AN84" s="17">
        <v>0</v>
      </c>
      <c r="AO84" s="17">
        <v>0</v>
      </c>
      <c r="AP84" s="17">
        <v>0</v>
      </c>
      <c r="AQ84" s="12">
        <v>0</v>
      </c>
      <c r="AR84" s="16">
        <v>95749</v>
      </c>
      <c r="AS84" s="17">
        <v>103792</v>
      </c>
      <c r="AT84" s="17">
        <v>0</v>
      </c>
      <c r="AU84" s="17">
        <v>0</v>
      </c>
      <c r="AV84" s="17">
        <v>9450</v>
      </c>
      <c r="AW84" s="12">
        <v>208991</v>
      </c>
      <c r="AX84" s="16">
        <v>139921</v>
      </c>
      <c r="AY84" s="17">
        <v>627719</v>
      </c>
      <c r="AZ84" s="17">
        <v>0</v>
      </c>
      <c r="BA84" s="17">
        <v>0</v>
      </c>
      <c r="BB84" s="17">
        <v>0</v>
      </c>
      <c r="BC84" s="12">
        <v>767640</v>
      </c>
      <c r="BD84" s="16">
        <v>616584</v>
      </c>
      <c r="BE84" s="17">
        <v>174607</v>
      </c>
      <c r="BF84" s="17">
        <v>0</v>
      </c>
      <c r="BG84" s="17">
        <v>0</v>
      </c>
      <c r="BH84" s="17">
        <v>0</v>
      </c>
      <c r="BI84" s="12">
        <v>791191</v>
      </c>
    </row>
    <row r="85" spans="1:61" x14ac:dyDescent="0.3">
      <c r="A85" s="4" t="s">
        <v>73</v>
      </c>
      <c r="B85" s="92">
        <v>22161481.411700577</v>
      </c>
      <c r="C85" s="87">
        <v>7134114.569647246</v>
      </c>
      <c r="D85" s="87">
        <v>23886.737729531978</v>
      </c>
      <c r="E85" s="87">
        <v>0</v>
      </c>
      <c r="F85" s="87">
        <v>381924.09622825834</v>
      </c>
      <c r="G85" s="93">
        <v>29701406.815305613</v>
      </c>
      <c r="H85" s="16">
        <v>15479358.062777955</v>
      </c>
      <c r="I85" s="17">
        <v>5329175.0049892971</v>
      </c>
      <c r="J85" s="17">
        <v>0</v>
      </c>
      <c r="K85" s="17">
        <v>0</v>
      </c>
      <c r="L85" s="17">
        <v>341904.61780504248</v>
      </c>
      <c r="M85" s="12">
        <v>21150437.685572293</v>
      </c>
      <c r="N85" s="16">
        <v>4344671.5561310705</v>
      </c>
      <c r="O85" s="17">
        <v>74603.134491714809</v>
      </c>
      <c r="P85" s="17">
        <v>0</v>
      </c>
      <c r="Q85" s="17">
        <v>0</v>
      </c>
      <c r="R85" s="17">
        <v>9174.8405871313298</v>
      </c>
      <c r="S85" s="12">
        <v>4428449.5312099168</v>
      </c>
      <c r="T85" s="16">
        <v>1236736.1944214448</v>
      </c>
      <c r="U85" s="17">
        <v>1295520.9107791276</v>
      </c>
      <c r="V85" s="17">
        <v>23886.737729531978</v>
      </c>
      <c r="W85" s="17">
        <v>0</v>
      </c>
      <c r="X85" s="17">
        <v>30844.63783608453</v>
      </c>
      <c r="Y85" s="12">
        <v>2586988.4807661893</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0</v>
      </c>
      <c r="AY85" s="17">
        <v>0</v>
      </c>
      <c r="AZ85" s="17">
        <v>0</v>
      </c>
      <c r="BA85" s="17">
        <v>0</v>
      </c>
      <c r="BB85" s="17">
        <v>0</v>
      </c>
      <c r="BC85" s="12">
        <v>0</v>
      </c>
      <c r="BD85" s="16">
        <v>1100715.5983701081</v>
      </c>
      <c r="BE85" s="17">
        <v>434815.51938710659</v>
      </c>
      <c r="BF85" s="17">
        <v>0</v>
      </c>
      <c r="BG85" s="17">
        <v>0</v>
      </c>
      <c r="BH85" s="17">
        <v>0</v>
      </c>
      <c r="BI85" s="12">
        <v>1535531.1177572147</v>
      </c>
    </row>
    <row r="86" spans="1:61" x14ac:dyDescent="0.3">
      <c r="A86" s="4" t="s">
        <v>74</v>
      </c>
      <c r="B86" s="92">
        <v>13470376</v>
      </c>
      <c r="C86" s="87">
        <v>5288203</v>
      </c>
      <c r="D86" s="87">
        <v>0</v>
      </c>
      <c r="E86" s="87">
        <v>0</v>
      </c>
      <c r="F86" s="87">
        <v>0</v>
      </c>
      <c r="G86" s="93">
        <v>18758579</v>
      </c>
      <c r="H86" s="16">
        <v>6631025</v>
      </c>
      <c r="I86" s="17">
        <v>1918612</v>
      </c>
      <c r="J86" s="17">
        <v>0</v>
      </c>
      <c r="K86" s="17">
        <v>0</v>
      </c>
      <c r="L86" s="17">
        <v>0</v>
      </c>
      <c r="M86" s="12">
        <v>8549637</v>
      </c>
      <c r="N86" s="16">
        <v>2342831</v>
      </c>
      <c r="O86" s="17">
        <v>1967918</v>
      </c>
      <c r="P86" s="17">
        <v>0</v>
      </c>
      <c r="Q86" s="17">
        <v>0</v>
      </c>
      <c r="R86" s="17">
        <v>0</v>
      </c>
      <c r="S86" s="12">
        <v>4310749</v>
      </c>
      <c r="T86" s="16">
        <v>0</v>
      </c>
      <c r="U86" s="17">
        <v>0</v>
      </c>
      <c r="V86" s="17">
        <v>0</v>
      </c>
      <c r="W86" s="17">
        <v>0</v>
      </c>
      <c r="X86" s="17">
        <v>0</v>
      </c>
      <c r="Y86" s="12">
        <v>0</v>
      </c>
      <c r="Z86" s="16">
        <v>588</v>
      </c>
      <c r="AA86" s="17">
        <v>1328</v>
      </c>
      <c r="AB86" s="17">
        <v>0</v>
      </c>
      <c r="AC86" s="17">
        <v>0</v>
      </c>
      <c r="AD86" s="17">
        <v>0</v>
      </c>
      <c r="AE86" s="12">
        <v>1916</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4495932</v>
      </c>
      <c r="BE86" s="17">
        <v>1400345</v>
      </c>
      <c r="BF86" s="17">
        <v>0</v>
      </c>
      <c r="BG86" s="17">
        <v>0</v>
      </c>
      <c r="BH86" s="17">
        <v>0</v>
      </c>
      <c r="BI86" s="12">
        <v>5896277</v>
      </c>
    </row>
    <row r="87" spans="1:61" x14ac:dyDescent="0.3">
      <c r="A87" s="4" t="s">
        <v>75</v>
      </c>
      <c r="B87" s="92">
        <v>10253646.52</v>
      </c>
      <c r="C87" s="87">
        <v>2752035.27</v>
      </c>
      <c r="D87" s="87">
        <v>1651876.59</v>
      </c>
      <c r="E87" s="87">
        <v>0</v>
      </c>
      <c r="F87" s="87">
        <v>651583.80999999994</v>
      </c>
      <c r="G87" s="93">
        <v>15309142.190000001</v>
      </c>
      <c r="H87" s="16">
        <v>7579191.120000001</v>
      </c>
      <c r="I87" s="17">
        <v>1708395.4700000002</v>
      </c>
      <c r="J87" s="17">
        <v>0</v>
      </c>
      <c r="K87" s="17">
        <v>0</v>
      </c>
      <c r="L87" s="17">
        <v>618921.59</v>
      </c>
      <c r="M87" s="12">
        <v>9906508.1800000016</v>
      </c>
      <c r="N87" s="16">
        <v>9099.85</v>
      </c>
      <c r="O87" s="17">
        <v>0</v>
      </c>
      <c r="P87" s="17">
        <v>0</v>
      </c>
      <c r="Q87" s="17">
        <v>0</v>
      </c>
      <c r="R87" s="17">
        <v>0</v>
      </c>
      <c r="S87" s="12">
        <v>9099.85</v>
      </c>
      <c r="T87" s="16">
        <v>0</v>
      </c>
      <c r="U87" s="17">
        <v>0</v>
      </c>
      <c r="V87" s="17">
        <v>0</v>
      </c>
      <c r="W87" s="17">
        <v>0</v>
      </c>
      <c r="X87" s="17">
        <v>0</v>
      </c>
      <c r="Y87" s="12">
        <v>0</v>
      </c>
      <c r="Z87" s="16">
        <v>0</v>
      </c>
      <c r="AA87" s="17">
        <v>813696.9</v>
      </c>
      <c r="AB87" s="17">
        <v>1651876.59</v>
      </c>
      <c r="AC87" s="17">
        <v>0</v>
      </c>
      <c r="AD87" s="17">
        <v>0</v>
      </c>
      <c r="AE87" s="12">
        <v>2465573.4900000002</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2665355.5499999993</v>
      </c>
      <c r="BE87" s="17">
        <v>229942.89999999994</v>
      </c>
      <c r="BF87" s="17">
        <v>0</v>
      </c>
      <c r="BG87" s="17">
        <v>0</v>
      </c>
      <c r="BH87" s="17">
        <v>32662.22</v>
      </c>
      <c r="BI87" s="12">
        <v>2927960.6699999995</v>
      </c>
    </row>
    <row r="88" spans="1:61" x14ac:dyDescent="0.3">
      <c r="A88" s="4" t="s">
        <v>76</v>
      </c>
      <c r="B88" s="92">
        <v>1332412.8799999999</v>
      </c>
      <c r="C88" s="87">
        <v>1633978.82</v>
      </c>
      <c r="D88" s="87">
        <v>177807.68</v>
      </c>
      <c r="E88" s="87">
        <v>0</v>
      </c>
      <c r="F88" s="87">
        <v>218388.07</v>
      </c>
      <c r="G88" s="93">
        <v>3362587.4499999997</v>
      </c>
      <c r="H88" s="16">
        <v>735116.93</v>
      </c>
      <c r="I88" s="17">
        <v>624287.91</v>
      </c>
      <c r="J88" s="17">
        <v>0</v>
      </c>
      <c r="K88" s="17">
        <v>0</v>
      </c>
      <c r="L88" s="17">
        <v>150740.71000000002</v>
      </c>
      <c r="M88" s="12">
        <v>1510145.55</v>
      </c>
      <c r="N88" s="16">
        <v>121361.41</v>
      </c>
      <c r="O88" s="17">
        <v>398020.51</v>
      </c>
      <c r="P88" s="17">
        <v>0</v>
      </c>
      <c r="Q88" s="17">
        <v>0</v>
      </c>
      <c r="R88" s="17">
        <v>14404.1</v>
      </c>
      <c r="S88" s="12">
        <v>533786.02</v>
      </c>
      <c r="T88" s="16">
        <v>84940.35</v>
      </c>
      <c r="U88" s="17">
        <v>500079.05</v>
      </c>
      <c r="V88" s="17">
        <v>31181.88</v>
      </c>
      <c r="W88" s="17">
        <v>0</v>
      </c>
      <c r="X88" s="17">
        <v>24909.24</v>
      </c>
      <c r="Y88" s="12">
        <v>641110.52</v>
      </c>
      <c r="Z88" s="16">
        <v>302937.81</v>
      </c>
      <c r="AA88" s="17">
        <v>56092.53</v>
      </c>
      <c r="AB88" s="17">
        <v>20336.759999999998</v>
      </c>
      <c r="AC88" s="17">
        <v>0</v>
      </c>
      <c r="AD88" s="17">
        <v>4282.6899999999996</v>
      </c>
      <c r="AE88" s="12">
        <v>383649.79</v>
      </c>
      <c r="AF88" s="16">
        <v>15715.57</v>
      </c>
      <c r="AG88" s="17">
        <v>18778.66</v>
      </c>
      <c r="AH88" s="17">
        <v>72973.399999999994</v>
      </c>
      <c r="AI88" s="17">
        <v>0</v>
      </c>
      <c r="AJ88" s="17">
        <v>7744.83</v>
      </c>
      <c r="AK88" s="12">
        <v>115212.45999999999</v>
      </c>
      <c r="AL88" s="16">
        <v>70870.39</v>
      </c>
      <c r="AM88" s="17">
        <v>24677.3</v>
      </c>
      <c r="AN88" s="17">
        <v>53315.64</v>
      </c>
      <c r="AO88" s="17">
        <v>0</v>
      </c>
      <c r="AP88" s="17">
        <v>2735.58</v>
      </c>
      <c r="AQ88" s="12">
        <v>151598.91</v>
      </c>
      <c r="AR88" s="16">
        <v>1470.42</v>
      </c>
      <c r="AS88" s="17">
        <v>12042.86</v>
      </c>
      <c r="AT88" s="17">
        <v>0</v>
      </c>
      <c r="AU88" s="17">
        <v>0</v>
      </c>
      <c r="AV88" s="17">
        <v>13092.35</v>
      </c>
      <c r="AW88" s="12">
        <v>26605.63</v>
      </c>
      <c r="AX88" s="16">
        <v>0</v>
      </c>
      <c r="AY88" s="17">
        <v>0</v>
      </c>
      <c r="AZ88" s="17">
        <v>0</v>
      </c>
      <c r="BA88" s="17">
        <v>0</v>
      </c>
      <c r="BB88" s="17">
        <v>478.57</v>
      </c>
      <c r="BC88" s="12">
        <v>478.57</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 t="shared" ref="B90:S90" si="0">SUM(B9:B89)</f>
        <v>698841735.2455765</v>
      </c>
      <c r="C90" s="32">
        <f t="shared" si="0"/>
        <v>445125497.48955762</v>
      </c>
      <c r="D90" s="32">
        <f t="shared" si="0"/>
        <v>73016531.619288802</v>
      </c>
      <c r="E90" s="32">
        <f t="shared" si="0"/>
        <v>1049463.5699999998</v>
      </c>
      <c r="F90" s="32">
        <f t="shared" si="0"/>
        <v>57055741.221418247</v>
      </c>
      <c r="G90" s="33">
        <f t="shared" si="0"/>
        <v>1275088969.1458416</v>
      </c>
      <c r="H90" s="31">
        <f t="shared" si="0"/>
        <v>301652799.7782129</v>
      </c>
      <c r="I90" s="32">
        <f t="shared" si="0"/>
        <v>113923105.55520962</v>
      </c>
      <c r="J90" s="32">
        <f t="shared" si="0"/>
        <v>16373624.54086978</v>
      </c>
      <c r="K90" s="32">
        <f t="shared" si="0"/>
        <v>696538.26</v>
      </c>
      <c r="L90" s="32">
        <f t="shared" si="0"/>
        <v>26839880.383988332</v>
      </c>
      <c r="M90" s="33">
        <f t="shared" si="0"/>
        <v>459485948.51828063</v>
      </c>
      <c r="N90" s="31">
        <f t="shared" si="0"/>
        <v>74170874.653586105</v>
      </c>
      <c r="O90" s="32">
        <f t="shared" si="0"/>
        <v>24885627.859752156</v>
      </c>
      <c r="P90" s="32">
        <f t="shared" si="0"/>
        <v>9170939.8939083423</v>
      </c>
      <c r="Q90" s="32">
        <f t="shared" si="0"/>
        <v>2004</v>
      </c>
      <c r="R90" s="32">
        <f t="shared" si="0"/>
        <v>1028523.5564248282</v>
      </c>
      <c r="S90" s="33">
        <f t="shared" si="0"/>
        <v>109257969.96367142</v>
      </c>
      <c r="T90" s="31">
        <f t="shared" ref="T90:AQ90" si="1">SUM(T9:T89)</f>
        <v>63113587.79514309</v>
      </c>
      <c r="U90" s="32">
        <f t="shared" si="1"/>
        <v>67583723.603406474</v>
      </c>
      <c r="V90" s="32">
        <f t="shared" si="1"/>
        <v>3677968.0085634589</v>
      </c>
      <c r="W90" s="32">
        <f t="shared" si="1"/>
        <v>3449.44</v>
      </c>
      <c r="X90" s="32">
        <f t="shared" si="1"/>
        <v>18079588.907337308</v>
      </c>
      <c r="Y90" s="33">
        <f t="shared" si="1"/>
        <v>152458317.75445026</v>
      </c>
      <c r="Z90" s="31">
        <f t="shared" si="1"/>
        <v>9644192.6483373493</v>
      </c>
      <c r="AA90" s="32">
        <f t="shared" si="1"/>
        <v>23332340.806918003</v>
      </c>
      <c r="AB90" s="32">
        <f t="shared" si="1"/>
        <v>4713174.163309522</v>
      </c>
      <c r="AC90" s="32">
        <f t="shared" si="1"/>
        <v>0</v>
      </c>
      <c r="AD90" s="32">
        <f t="shared" si="1"/>
        <v>56402.900768483356</v>
      </c>
      <c r="AE90" s="33">
        <f t="shared" si="1"/>
        <v>37746110.519333363</v>
      </c>
      <c r="AF90" s="31">
        <f t="shared" si="1"/>
        <v>3058540.689397464</v>
      </c>
      <c r="AG90" s="32">
        <f t="shared" si="1"/>
        <v>3409901.2545701796</v>
      </c>
      <c r="AH90" s="32">
        <f t="shared" si="1"/>
        <v>2754133.447408482</v>
      </c>
      <c r="AI90" s="32">
        <f t="shared" si="1"/>
        <v>0</v>
      </c>
      <c r="AJ90" s="32">
        <f t="shared" si="1"/>
        <v>129076.11</v>
      </c>
      <c r="AK90" s="33">
        <f t="shared" si="1"/>
        <v>9351651.501376126</v>
      </c>
      <c r="AL90" s="31">
        <f t="shared" si="1"/>
        <v>6130796.4030779218</v>
      </c>
      <c r="AM90" s="32">
        <f t="shared" si="1"/>
        <v>11053693.029459156</v>
      </c>
      <c r="AN90" s="32">
        <f t="shared" si="1"/>
        <v>2687846.2390043796</v>
      </c>
      <c r="AO90" s="32">
        <f t="shared" si="1"/>
        <v>40611.120000000003</v>
      </c>
      <c r="AP90" s="32">
        <f t="shared" si="1"/>
        <v>871164.93318467087</v>
      </c>
      <c r="AQ90" s="33">
        <f t="shared" si="1"/>
        <v>20784111.724726129</v>
      </c>
      <c r="AR90" s="31">
        <f t="shared" ref="AR90:BI90" si="2">SUM(AR9:AR89)</f>
        <v>10030984.795486856</v>
      </c>
      <c r="AS90" s="32">
        <f t="shared" si="2"/>
        <v>12072845.830854444</v>
      </c>
      <c r="AT90" s="32">
        <f t="shared" si="2"/>
        <v>1071188.7703010777</v>
      </c>
      <c r="AU90" s="32">
        <f t="shared" si="2"/>
        <v>23271.88</v>
      </c>
      <c r="AV90" s="32">
        <f t="shared" si="2"/>
        <v>4603713.5239754366</v>
      </c>
      <c r="AW90" s="33">
        <f t="shared" si="2"/>
        <v>27802004.800617818</v>
      </c>
      <c r="AX90" s="31">
        <f t="shared" si="2"/>
        <v>149613436.87383303</v>
      </c>
      <c r="AY90" s="32">
        <f t="shared" si="2"/>
        <v>166171028.65196964</v>
      </c>
      <c r="AZ90" s="32">
        <f t="shared" si="2"/>
        <v>29813380.955851752</v>
      </c>
      <c r="BA90" s="32">
        <f t="shared" si="2"/>
        <v>278579.36</v>
      </c>
      <c r="BB90" s="32">
        <f t="shared" si="2"/>
        <v>2789519.5455364003</v>
      </c>
      <c r="BC90" s="33">
        <f t="shared" si="2"/>
        <v>348665945.38719082</v>
      </c>
      <c r="BD90" s="31">
        <f t="shared" si="2"/>
        <v>81426521.608501852</v>
      </c>
      <c r="BE90" s="32">
        <f t="shared" si="2"/>
        <v>22693230.897418071</v>
      </c>
      <c r="BF90" s="32">
        <f t="shared" si="2"/>
        <v>2754275.6000719992</v>
      </c>
      <c r="BG90" s="32">
        <f t="shared" si="2"/>
        <v>5009.51</v>
      </c>
      <c r="BH90" s="32">
        <f t="shared" si="2"/>
        <v>2657871.3602027842</v>
      </c>
      <c r="BI90" s="33">
        <f t="shared" si="2"/>
        <v>109536908.97619474</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2022-23</v>
      </c>
    </row>
    <row r="4" spans="1:19" ht="15.5" x14ac:dyDescent="0.35">
      <c r="A4" s="82" t="s">
        <v>125</v>
      </c>
      <c r="B4" s="83"/>
      <c r="C4" s="83"/>
      <c r="D4" s="83"/>
      <c r="E4" s="83"/>
      <c r="F4" s="83"/>
      <c r="G4" s="84"/>
      <c r="H4" s="83"/>
      <c r="I4" s="83"/>
      <c r="J4" s="83"/>
      <c r="K4" s="83"/>
      <c r="L4" s="83"/>
      <c r="M4" s="84"/>
      <c r="N4" s="83"/>
      <c r="O4" s="83"/>
      <c r="P4" s="83"/>
      <c r="Q4" s="83"/>
      <c r="R4" s="83"/>
      <c r="S4" s="84" t="s">
        <v>284</v>
      </c>
    </row>
    <row r="5" spans="1:19" s="60" customFormat="1" ht="13" x14ac:dyDescent="0.3">
      <c r="A5" s="49"/>
      <c r="B5" s="65" t="s">
        <v>234</v>
      </c>
      <c r="C5" s="62"/>
      <c r="D5" s="62"/>
      <c r="E5" s="62"/>
      <c r="F5" s="62"/>
      <c r="G5" s="63"/>
      <c r="H5" s="64" t="s">
        <v>231</v>
      </c>
      <c r="I5" s="65"/>
      <c r="J5" s="65"/>
      <c r="K5" s="65"/>
      <c r="L5" s="65"/>
      <c r="M5" s="66"/>
      <c r="N5" s="65" t="s">
        <v>232</v>
      </c>
      <c r="O5" s="65"/>
      <c r="P5" s="65"/>
      <c r="Q5" s="65"/>
      <c r="R5" s="65"/>
      <c r="S5" s="66"/>
    </row>
    <row r="6" spans="1:19" s="60" customFormat="1" ht="13" x14ac:dyDescent="0.3">
      <c r="A6" s="49"/>
      <c r="B6" s="50" t="str">
        <f>$A$4&amp;" Total"</f>
        <v>Local Roads &amp; Bridges Total</v>
      </c>
      <c r="C6" s="51"/>
      <c r="D6" s="51"/>
      <c r="E6" s="51"/>
      <c r="F6" s="51"/>
      <c r="G6" s="52"/>
      <c r="H6" s="50" t="s">
        <v>233</v>
      </c>
      <c r="I6" s="51"/>
      <c r="J6" s="51"/>
      <c r="K6" s="51"/>
      <c r="L6" s="51"/>
      <c r="M6" s="52"/>
      <c r="N6" s="55" t="s">
        <v>140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1866169.6102296449</v>
      </c>
      <c r="C10" s="87">
        <v>1539596.7600000002</v>
      </c>
      <c r="D10" s="87">
        <v>2086091.4591590315</v>
      </c>
      <c r="E10" s="87">
        <v>-39392</v>
      </c>
      <c r="F10" s="87">
        <v>22106.75</v>
      </c>
      <c r="G10" s="93">
        <v>5474572.5793886762</v>
      </c>
      <c r="H10" s="16">
        <v>1540863.7750089944</v>
      </c>
      <c r="I10" s="17">
        <v>1346374.8600000003</v>
      </c>
      <c r="J10" s="17">
        <v>2055309.62</v>
      </c>
      <c r="K10" s="17">
        <v>0</v>
      </c>
      <c r="L10" s="17">
        <v>22106.75</v>
      </c>
      <c r="M10" s="12">
        <v>4964655.0050089946</v>
      </c>
      <c r="N10" s="16">
        <v>325305.8352206506</v>
      </c>
      <c r="O10" s="17">
        <v>193221.89999999997</v>
      </c>
      <c r="P10" s="17">
        <v>30781.839159031388</v>
      </c>
      <c r="Q10" s="17">
        <v>-39392</v>
      </c>
      <c r="R10" s="17">
        <v>0</v>
      </c>
      <c r="S10" s="12">
        <v>509917.57437968196</v>
      </c>
    </row>
    <row r="11" spans="1:19" x14ac:dyDescent="0.3">
      <c r="A11" s="4" t="s">
        <v>1</v>
      </c>
      <c r="B11" s="92">
        <v>2018066</v>
      </c>
      <c r="C11" s="87">
        <v>1673944</v>
      </c>
      <c r="D11" s="87">
        <v>6658168</v>
      </c>
      <c r="E11" s="87">
        <v>0</v>
      </c>
      <c r="F11" s="87">
        <v>0</v>
      </c>
      <c r="G11" s="93">
        <v>10350178</v>
      </c>
      <c r="H11" s="16">
        <v>1762709</v>
      </c>
      <c r="I11" s="17">
        <v>1653984</v>
      </c>
      <c r="J11" s="17">
        <v>6630539</v>
      </c>
      <c r="K11" s="17">
        <v>0</v>
      </c>
      <c r="L11" s="17">
        <v>0</v>
      </c>
      <c r="M11" s="12">
        <v>10047232</v>
      </c>
      <c r="N11" s="16">
        <v>255357</v>
      </c>
      <c r="O11" s="17">
        <v>19960</v>
      </c>
      <c r="P11" s="17">
        <v>27629</v>
      </c>
      <c r="Q11" s="17">
        <v>0</v>
      </c>
      <c r="R11" s="17">
        <v>0</v>
      </c>
      <c r="S11" s="12">
        <v>302946</v>
      </c>
    </row>
    <row r="12" spans="1:19" x14ac:dyDescent="0.3">
      <c r="A12" s="4" t="s">
        <v>2</v>
      </c>
      <c r="B12" s="92">
        <v>4203612.12</v>
      </c>
      <c r="C12" s="87">
        <v>3446092.05</v>
      </c>
      <c r="D12" s="87">
        <v>20835829.82</v>
      </c>
      <c r="E12" s="87">
        <v>0</v>
      </c>
      <c r="F12" s="87">
        <v>459778.90000000026</v>
      </c>
      <c r="G12" s="93">
        <v>28945312.889999997</v>
      </c>
      <c r="H12" s="16">
        <v>2325794.7500000005</v>
      </c>
      <c r="I12" s="17">
        <v>3110648.3299999996</v>
      </c>
      <c r="J12" s="17">
        <v>20835829.82</v>
      </c>
      <c r="K12" s="17">
        <v>0</v>
      </c>
      <c r="L12" s="17">
        <v>433127.90000000026</v>
      </c>
      <c r="M12" s="12">
        <v>26705400.799999997</v>
      </c>
      <c r="N12" s="16">
        <v>1877817.3699999996</v>
      </c>
      <c r="O12" s="17">
        <v>335443.72000000003</v>
      </c>
      <c r="P12" s="17">
        <v>0</v>
      </c>
      <c r="Q12" s="17">
        <v>0</v>
      </c>
      <c r="R12" s="17">
        <v>26651</v>
      </c>
      <c r="S12" s="12">
        <v>2239912.09</v>
      </c>
    </row>
    <row r="13" spans="1:19" x14ac:dyDescent="0.3">
      <c r="A13" s="4" t="s">
        <v>3</v>
      </c>
      <c r="B13" s="92">
        <v>2666000</v>
      </c>
      <c r="C13" s="87">
        <v>2087000</v>
      </c>
      <c r="D13" s="87">
        <v>3448000</v>
      </c>
      <c r="E13" s="87">
        <v>0</v>
      </c>
      <c r="F13" s="87">
        <v>11000</v>
      </c>
      <c r="G13" s="93">
        <v>8212000</v>
      </c>
      <c r="H13" s="16">
        <v>1005000</v>
      </c>
      <c r="I13" s="17">
        <v>1790000</v>
      </c>
      <c r="J13" s="17">
        <v>3429000</v>
      </c>
      <c r="K13" s="17">
        <v>0</v>
      </c>
      <c r="L13" s="17">
        <v>8000</v>
      </c>
      <c r="M13" s="12">
        <v>6232000</v>
      </c>
      <c r="N13" s="16">
        <v>1661000</v>
      </c>
      <c r="O13" s="17">
        <v>297000</v>
      </c>
      <c r="P13" s="17">
        <v>19000</v>
      </c>
      <c r="Q13" s="17">
        <v>0</v>
      </c>
      <c r="R13" s="17">
        <v>3000</v>
      </c>
      <c r="S13" s="12">
        <v>1980000</v>
      </c>
    </row>
    <row r="14" spans="1:19" x14ac:dyDescent="0.3">
      <c r="A14" s="4" t="s">
        <v>4</v>
      </c>
      <c r="B14" s="92">
        <v>2039161.74</v>
      </c>
      <c r="C14" s="87">
        <v>1123772.48</v>
      </c>
      <c r="D14" s="87">
        <v>9704977.6899999995</v>
      </c>
      <c r="E14" s="87">
        <v>0</v>
      </c>
      <c r="F14" s="87">
        <v>0</v>
      </c>
      <c r="G14" s="93">
        <v>12867911.909999998</v>
      </c>
      <c r="H14" s="16">
        <v>1575064.22</v>
      </c>
      <c r="I14" s="17">
        <v>1092015.6399999999</v>
      </c>
      <c r="J14" s="17">
        <v>0</v>
      </c>
      <c r="K14" s="17">
        <v>0</v>
      </c>
      <c r="L14" s="17">
        <v>0</v>
      </c>
      <c r="M14" s="12">
        <v>2667079.86</v>
      </c>
      <c r="N14" s="16">
        <v>464097.52</v>
      </c>
      <c r="O14" s="17">
        <v>31756.84</v>
      </c>
      <c r="P14" s="17">
        <v>9704977.6899999995</v>
      </c>
      <c r="Q14" s="17">
        <v>0</v>
      </c>
      <c r="R14" s="17">
        <v>0</v>
      </c>
      <c r="S14" s="12">
        <v>10200832.049999999</v>
      </c>
    </row>
    <row r="15" spans="1:19" x14ac:dyDescent="0.3">
      <c r="A15" s="4" t="s">
        <v>5</v>
      </c>
      <c r="B15" s="92">
        <v>3989493.3810106968</v>
      </c>
      <c r="C15" s="87">
        <v>10583566.46855646</v>
      </c>
      <c r="D15" s="87">
        <v>11557664</v>
      </c>
      <c r="E15" s="87">
        <v>0</v>
      </c>
      <c r="F15" s="87">
        <v>29135.309132453396</v>
      </c>
      <c r="G15" s="93">
        <v>26159859.158699609</v>
      </c>
      <c r="H15" s="16">
        <v>2611354</v>
      </c>
      <c r="I15" s="17">
        <v>9834518.9009423852</v>
      </c>
      <c r="J15" s="17">
        <v>11501180</v>
      </c>
      <c r="K15" s="17">
        <v>0</v>
      </c>
      <c r="L15" s="17">
        <v>949</v>
      </c>
      <c r="M15" s="12">
        <v>23948001.900942385</v>
      </c>
      <c r="N15" s="16">
        <v>1378139.3810106968</v>
      </c>
      <c r="O15" s="17">
        <v>749047.56761407503</v>
      </c>
      <c r="P15" s="17">
        <v>56484</v>
      </c>
      <c r="Q15" s="17">
        <v>0</v>
      </c>
      <c r="R15" s="17">
        <v>28186.309132453396</v>
      </c>
      <c r="S15" s="12">
        <v>2211857.2577572255</v>
      </c>
    </row>
    <row r="16" spans="1:19" x14ac:dyDescent="0.3">
      <c r="A16" s="4" t="s">
        <v>6</v>
      </c>
      <c r="B16" s="92">
        <v>0</v>
      </c>
      <c r="C16" s="87">
        <v>0</v>
      </c>
      <c r="D16" s="87">
        <v>3797930.15</v>
      </c>
      <c r="E16" s="87">
        <v>0</v>
      </c>
      <c r="F16" s="87">
        <v>606294.22</v>
      </c>
      <c r="G16" s="93">
        <v>4404224.37</v>
      </c>
      <c r="H16" s="16">
        <v>0</v>
      </c>
      <c r="I16" s="17">
        <v>0</v>
      </c>
      <c r="J16" s="17">
        <v>3797930.15</v>
      </c>
      <c r="K16" s="17">
        <v>0</v>
      </c>
      <c r="L16" s="17">
        <v>606294.22</v>
      </c>
      <c r="M16" s="12">
        <v>4404224.37</v>
      </c>
      <c r="N16" s="16">
        <v>0</v>
      </c>
      <c r="O16" s="17">
        <v>0</v>
      </c>
      <c r="P16" s="17">
        <v>0</v>
      </c>
      <c r="Q16" s="17">
        <v>0</v>
      </c>
      <c r="R16" s="17">
        <v>0</v>
      </c>
      <c r="S16" s="12">
        <v>0</v>
      </c>
    </row>
    <row r="17" spans="1:19" x14ac:dyDescent="0.3">
      <c r="A17" s="4" t="s">
        <v>7</v>
      </c>
      <c r="B17" s="92">
        <v>837678</v>
      </c>
      <c r="C17" s="87">
        <v>800134</v>
      </c>
      <c r="D17" s="87">
        <v>7800017</v>
      </c>
      <c r="E17" s="87">
        <v>0</v>
      </c>
      <c r="F17" s="87">
        <v>0</v>
      </c>
      <c r="G17" s="93">
        <v>9437829</v>
      </c>
      <c r="H17" s="16">
        <v>835452</v>
      </c>
      <c r="I17" s="17">
        <v>799117</v>
      </c>
      <c r="J17" s="17">
        <v>7800017</v>
      </c>
      <c r="K17" s="17">
        <v>0</v>
      </c>
      <c r="L17" s="17">
        <v>0</v>
      </c>
      <c r="M17" s="12">
        <v>9434586</v>
      </c>
      <c r="N17" s="16">
        <v>2226</v>
      </c>
      <c r="O17" s="17">
        <v>1017</v>
      </c>
      <c r="P17" s="17">
        <v>0</v>
      </c>
      <c r="Q17" s="17">
        <v>0</v>
      </c>
      <c r="R17" s="17">
        <v>0</v>
      </c>
      <c r="S17" s="12">
        <v>3243</v>
      </c>
    </row>
    <row r="18" spans="1:19" x14ac:dyDescent="0.3">
      <c r="A18" s="4" t="s">
        <v>8</v>
      </c>
      <c r="B18" s="92">
        <v>1287868</v>
      </c>
      <c r="C18" s="87">
        <v>646525</v>
      </c>
      <c r="D18" s="87">
        <v>6072276</v>
      </c>
      <c r="E18" s="87">
        <v>130</v>
      </c>
      <c r="F18" s="87">
        <v>8611</v>
      </c>
      <c r="G18" s="93">
        <v>8015410</v>
      </c>
      <c r="H18" s="16">
        <v>1287868</v>
      </c>
      <c r="I18" s="17">
        <v>646525</v>
      </c>
      <c r="J18" s="17">
        <v>6072276</v>
      </c>
      <c r="K18" s="17">
        <v>130</v>
      </c>
      <c r="L18" s="17">
        <v>8611</v>
      </c>
      <c r="M18" s="12">
        <v>8015410</v>
      </c>
      <c r="N18" s="16">
        <v>0</v>
      </c>
      <c r="O18" s="17">
        <v>0</v>
      </c>
      <c r="P18" s="17">
        <v>0</v>
      </c>
      <c r="Q18" s="17">
        <v>0</v>
      </c>
      <c r="R18" s="17">
        <v>0</v>
      </c>
      <c r="S18" s="12">
        <v>0</v>
      </c>
    </row>
    <row r="19" spans="1:19" x14ac:dyDescent="0.3">
      <c r="A19" s="4" t="s">
        <v>9</v>
      </c>
      <c r="B19" s="92">
        <v>3889902</v>
      </c>
      <c r="C19" s="87">
        <v>1084140</v>
      </c>
      <c r="D19" s="87">
        <v>23680662</v>
      </c>
      <c r="E19" s="87">
        <v>0</v>
      </c>
      <c r="F19" s="87">
        <v>149057</v>
      </c>
      <c r="G19" s="93">
        <v>28803761</v>
      </c>
      <c r="H19" s="16">
        <v>1996008</v>
      </c>
      <c r="I19" s="17">
        <v>938860</v>
      </c>
      <c r="J19" s="17">
        <v>23433718</v>
      </c>
      <c r="K19" s="17">
        <v>0</v>
      </c>
      <c r="L19" s="17">
        <v>149041</v>
      </c>
      <c r="M19" s="12">
        <v>26517627</v>
      </c>
      <c r="N19" s="16">
        <v>1893894</v>
      </c>
      <c r="O19" s="17">
        <v>145280</v>
      </c>
      <c r="P19" s="17">
        <v>246944</v>
      </c>
      <c r="Q19" s="17">
        <v>0</v>
      </c>
      <c r="R19" s="17">
        <v>16</v>
      </c>
      <c r="S19" s="12">
        <v>2286134</v>
      </c>
    </row>
    <row r="20" spans="1:19" x14ac:dyDescent="0.3">
      <c r="A20" s="4" t="s">
        <v>10</v>
      </c>
      <c r="B20" s="92">
        <v>2875574</v>
      </c>
      <c r="C20" s="87">
        <v>2178404</v>
      </c>
      <c r="D20" s="87">
        <v>6494613</v>
      </c>
      <c r="E20" s="87">
        <v>8412</v>
      </c>
      <c r="F20" s="87">
        <v>1400</v>
      </c>
      <c r="G20" s="93">
        <v>11558403</v>
      </c>
      <c r="H20" s="16">
        <v>2286046</v>
      </c>
      <c r="I20" s="17">
        <v>1558879</v>
      </c>
      <c r="J20" s="17">
        <v>6285506</v>
      </c>
      <c r="K20" s="17">
        <v>7399</v>
      </c>
      <c r="L20" s="17">
        <v>0</v>
      </c>
      <c r="M20" s="12">
        <v>10137830</v>
      </c>
      <c r="N20" s="16">
        <v>589528</v>
      </c>
      <c r="O20" s="17">
        <v>619525</v>
      </c>
      <c r="P20" s="17">
        <v>209107</v>
      </c>
      <c r="Q20" s="17">
        <v>1013</v>
      </c>
      <c r="R20" s="17">
        <v>1400</v>
      </c>
      <c r="S20" s="12">
        <v>1420573</v>
      </c>
    </row>
    <row r="21" spans="1:19" x14ac:dyDescent="0.3">
      <c r="A21" s="4" t="s">
        <v>11</v>
      </c>
      <c r="B21" s="92">
        <v>6463388.4000000004</v>
      </c>
      <c r="C21" s="87">
        <v>6119521.21</v>
      </c>
      <c r="D21" s="87">
        <v>16851499.25</v>
      </c>
      <c r="E21" s="87">
        <v>5269.54</v>
      </c>
      <c r="F21" s="87">
        <v>0</v>
      </c>
      <c r="G21" s="93">
        <v>29439678.399999999</v>
      </c>
      <c r="H21" s="16">
        <v>6463388.4000000004</v>
      </c>
      <c r="I21" s="17">
        <v>6119521.21</v>
      </c>
      <c r="J21" s="17">
        <v>16851499.25</v>
      </c>
      <c r="K21" s="17">
        <v>5269.54</v>
      </c>
      <c r="L21" s="17">
        <v>0</v>
      </c>
      <c r="M21" s="12">
        <v>29439678.399999999</v>
      </c>
      <c r="N21" s="16">
        <v>0</v>
      </c>
      <c r="O21" s="17">
        <v>0</v>
      </c>
      <c r="P21" s="17">
        <v>0</v>
      </c>
      <c r="Q21" s="17">
        <v>0</v>
      </c>
      <c r="R21" s="17">
        <v>0</v>
      </c>
      <c r="S21" s="12">
        <v>0</v>
      </c>
    </row>
    <row r="22" spans="1:19" x14ac:dyDescent="0.3">
      <c r="A22" s="4" t="s">
        <v>12</v>
      </c>
      <c r="B22" s="92">
        <v>5567497.9699999988</v>
      </c>
      <c r="C22" s="87">
        <v>4541406.16</v>
      </c>
      <c r="D22" s="87">
        <v>10759564.337799978</v>
      </c>
      <c r="E22" s="87">
        <v>0</v>
      </c>
      <c r="F22" s="87">
        <v>20491.11</v>
      </c>
      <c r="G22" s="93">
        <v>20888959.577799976</v>
      </c>
      <c r="H22" s="16">
        <v>2731760</v>
      </c>
      <c r="I22" s="17">
        <v>4027149.3000000003</v>
      </c>
      <c r="J22" s="17">
        <v>10759564.337799978</v>
      </c>
      <c r="K22" s="17">
        <v>0</v>
      </c>
      <c r="L22" s="17">
        <v>3763</v>
      </c>
      <c r="M22" s="12">
        <v>17522236.637799978</v>
      </c>
      <c r="N22" s="16">
        <v>2835737.9699999988</v>
      </c>
      <c r="O22" s="17">
        <v>514256.8600000001</v>
      </c>
      <c r="P22" s="17">
        <v>0</v>
      </c>
      <c r="Q22" s="17">
        <v>0</v>
      </c>
      <c r="R22" s="17">
        <v>16728.11</v>
      </c>
      <c r="S22" s="12">
        <v>3366722.939999999</v>
      </c>
    </row>
    <row r="23" spans="1:19" x14ac:dyDescent="0.3">
      <c r="A23" s="4" t="s">
        <v>13</v>
      </c>
      <c r="B23" s="92">
        <v>3367173</v>
      </c>
      <c r="C23" s="87">
        <v>4514947</v>
      </c>
      <c r="D23" s="87">
        <v>13587494</v>
      </c>
      <c r="E23" s="87">
        <v>0</v>
      </c>
      <c r="F23" s="87">
        <v>0</v>
      </c>
      <c r="G23" s="93">
        <v>21469614</v>
      </c>
      <c r="H23" s="16">
        <v>1694999</v>
      </c>
      <c r="I23" s="17">
        <v>3533602</v>
      </c>
      <c r="J23" s="17">
        <v>13554043</v>
      </c>
      <c r="K23" s="17">
        <v>0</v>
      </c>
      <c r="L23" s="17">
        <v>0</v>
      </c>
      <c r="M23" s="12">
        <v>18782644</v>
      </c>
      <c r="N23" s="16">
        <v>1672174</v>
      </c>
      <c r="O23" s="17">
        <v>981345</v>
      </c>
      <c r="P23" s="17">
        <v>33451</v>
      </c>
      <c r="Q23" s="17">
        <v>0</v>
      </c>
      <c r="R23" s="17">
        <v>0</v>
      </c>
      <c r="S23" s="12">
        <v>2686970</v>
      </c>
    </row>
    <row r="24" spans="1:19" x14ac:dyDescent="0.3">
      <c r="A24" s="4" t="s">
        <v>14</v>
      </c>
      <c r="B24" s="92">
        <v>866523</v>
      </c>
      <c r="C24" s="87">
        <v>1418272</v>
      </c>
      <c r="D24" s="87">
        <v>3745832</v>
      </c>
      <c r="E24" s="87">
        <v>0</v>
      </c>
      <c r="F24" s="87">
        <v>0</v>
      </c>
      <c r="G24" s="93">
        <v>6030627</v>
      </c>
      <c r="H24" s="16">
        <v>866523</v>
      </c>
      <c r="I24" s="17">
        <v>1418272</v>
      </c>
      <c r="J24" s="17">
        <v>3745832</v>
      </c>
      <c r="K24" s="17">
        <v>0</v>
      </c>
      <c r="L24" s="17">
        <v>0</v>
      </c>
      <c r="M24" s="12">
        <v>6030627</v>
      </c>
      <c r="N24" s="16">
        <v>0</v>
      </c>
      <c r="O24" s="17">
        <v>0</v>
      </c>
      <c r="P24" s="17">
        <v>0</v>
      </c>
      <c r="Q24" s="17">
        <v>0</v>
      </c>
      <c r="R24" s="17">
        <v>0</v>
      </c>
      <c r="S24" s="12">
        <v>0</v>
      </c>
    </row>
    <row r="25" spans="1:19" x14ac:dyDescent="0.3">
      <c r="A25" s="4" t="s">
        <v>15</v>
      </c>
      <c r="B25" s="92">
        <v>2566016.3600000045</v>
      </c>
      <c r="C25" s="87">
        <v>2589727.44</v>
      </c>
      <c r="D25" s="87">
        <v>0</v>
      </c>
      <c r="E25" s="87">
        <v>0</v>
      </c>
      <c r="F25" s="87">
        <v>33969.699999999997</v>
      </c>
      <c r="G25" s="93">
        <v>5189713.5000000047</v>
      </c>
      <c r="H25" s="16">
        <v>1346352.9300000025</v>
      </c>
      <c r="I25" s="17">
        <v>1403000.1100000003</v>
      </c>
      <c r="J25" s="17">
        <v>0</v>
      </c>
      <c r="K25" s="17">
        <v>0</v>
      </c>
      <c r="L25" s="17">
        <v>260</v>
      </c>
      <c r="M25" s="12">
        <v>2749613.0400000028</v>
      </c>
      <c r="N25" s="16">
        <v>1219663.430000002</v>
      </c>
      <c r="O25" s="17">
        <v>1186727.3299999996</v>
      </c>
      <c r="P25" s="17">
        <v>0</v>
      </c>
      <c r="Q25" s="17">
        <v>0</v>
      </c>
      <c r="R25" s="17">
        <v>33709.699999999997</v>
      </c>
      <c r="S25" s="12">
        <v>2440100.4600000018</v>
      </c>
    </row>
    <row r="26" spans="1:19" x14ac:dyDescent="0.3">
      <c r="A26" s="4" t="s">
        <v>16</v>
      </c>
      <c r="B26" s="92">
        <v>4026333</v>
      </c>
      <c r="C26" s="87">
        <v>1941895</v>
      </c>
      <c r="D26" s="87">
        <v>8617605</v>
      </c>
      <c r="E26" s="87">
        <v>0</v>
      </c>
      <c r="F26" s="87">
        <v>151194</v>
      </c>
      <c r="G26" s="93">
        <v>14737027</v>
      </c>
      <c r="H26" s="16">
        <v>1784516</v>
      </c>
      <c r="I26" s="17">
        <v>2569131</v>
      </c>
      <c r="J26" s="17">
        <v>8617605</v>
      </c>
      <c r="K26" s="17">
        <v>0</v>
      </c>
      <c r="L26" s="17">
        <v>151194</v>
      </c>
      <c r="M26" s="12">
        <v>13122446</v>
      </c>
      <c r="N26" s="16">
        <v>2241817</v>
      </c>
      <c r="O26" s="17">
        <v>-627236</v>
      </c>
      <c r="P26" s="17">
        <v>0</v>
      </c>
      <c r="Q26" s="17">
        <v>0</v>
      </c>
      <c r="R26" s="17">
        <v>0</v>
      </c>
      <c r="S26" s="12">
        <v>1614581</v>
      </c>
    </row>
    <row r="27" spans="1:19" x14ac:dyDescent="0.3">
      <c r="A27" s="4" t="s">
        <v>17</v>
      </c>
      <c r="B27" s="92">
        <v>1725011</v>
      </c>
      <c r="C27" s="87">
        <v>957755</v>
      </c>
      <c r="D27" s="87">
        <v>4215179</v>
      </c>
      <c r="E27" s="87">
        <v>0</v>
      </c>
      <c r="F27" s="87">
        <v>400</v>
      </c>
      <c r="G27" s="93">
        <v>6898345</v>
      </c>
      <c r="H27" s="16">
        <v>1725011</v>
      </c>
      <c r="I27" s="17">
        <v>957755</v>
      </c>
      <c r="J27" s="17">
        <v>4185164</v>
      </c>
      <c r="K27" s="17">
        <v>0</v>
      </c>
      <c r="L27" s="17">
        <v>400</v>
      </c>
      <c r="M27" s="12">
        <v>6868330</v>
      </c>
      <c r="N27" s="16">
        <v>0</v>
      </c>
      <c r="O27" s="17">
        <v>0</v>
      </c>
      <c r="P27" s="17">
        <v>30015</v>
      </c>
      <c r="Q27" s="17">
        <v>0</v>
      </c>
      <c r="R27" s="17">
        <v>0</v>
      </c>
      <c r="S27" s="12">
        <v>30015</v>
      </c>
    </row>
    <row r="28" spans="1:19" x14ac:dyDescent="0.3">
      <c r="A28" s="4" t="s">
        <v>18</v>
      </c>
      <c r="B28" s="92">
        <v>2854507</v>
      </c>
      <c r="C28" s="87">
        <v>9509690</v>
      </c>
      <c r="D28" s="87">
        <v>12403780</v>
      </c>
      <c r="E28" s="87">
        <v>1923</v>
      </c>
      <c r="F28" s="87">
        <v>25448</v>
      </c>
      <c r="G28" s="93">
        <v>24795348</v>
      </c>
      <c r="H28" s="16">
        <v>2482245</v>
      </c>
      <c r="I28" s="17">
        <v>9413211</v>
      </c>
      <c r="J28" s="17">
        <v>12403780</v>
      </c>
      <c r="K28" s="17">
        <v>1923</v>
      </c>
      <c r="L28" s="17">
        <v>25448</v>
      </c>
      <c r="M28" s="12">
        <v>24326607</v>
      </c>
      <c r="N28" s="16">
        <v>372262</v>
      </c>
      <c r="O28" s="17">
        <v>96479</v>
      </c>
      <c r="P28" s="17">
        <v>0</v>
      </c>
      <c r="Q28" s="17">
        <v>0</v>
      </c>
      <c r="R28" s="17">
        <v>0</v>
      </c>
      <c r="S28" s="12">
        <v>468741</v>
      </c>
    </row>
    <row r="29" spans="1:19" x14ac:dyDescent="0.3">
      <c r="A29" s="4" t="s">
        <v>19</v>
      </c>
      <c r="B29" s="92">
        <v>928962.48</v>
      </c>
      <c r="C29" s="87">
        <v>1285242.0099999998</v>
      </c>
      <c r="D29" s="87">
        <v>8930941.5600000005</v>
      </c>
      <c r="E29" s="87">
        <v>0</v>
      </c>
      <c r="F29" s="87">
        <v>234642.68</v>
      </c>
      <c r="G29" s="93">
        <v>11379788.73</v>
      </c>
      <c r="H29" s="16">
        <v>928962.48</v>
      </c>
      <c r="I29" s="17">
        <v>1285242.0099999998</v>
      </c>
      <c r="J29" s="17">
        <v>8930941.5600000005</v>
      </c>
      <c r="K29" s="17">
        <v>0</v>
      </c>
      <c r="L29" s="17">
        <v>234642.68</v>
      </c>
      <c r="M29" s="12">
        <v>11379788.73</v>
      </c>
      <c r="N29" s="16">
        <v>0</v>
      </c>
      <c r="O29" s="17">
        <v>0</v>
      </c>
      <c r="P29" s="17">
        <v>0</v>
      </c>
      <c r="Q29" s="17">
        <v>0</v>
      </c>
      <c r="R29" s="17">
        <v>0</v>
      </c>
      <c r="S29" s="12">
        <v>0</v>
      </c>
    </row>
    <row r="30" spans="1:19" x14ac:dyDescent="0.3">
      <c r="A30" s="4" t="s">
        <v>20</v>
      </c>
      <c r="B30" s="92">
        <v>1640761</v>
      </c>
      <c r="C30" s="87">
        <v>1104213</v>
      </c>
      <c r="D30" s="87">
        <v>4114426</v>
      </c>
      <c r="E30" s="87">
        <v>0</v>
      </c>
      <c r="F30" s="87">
        <v>0</v>
      </c>
      <c r="G30" s="93">
        <v>6859400</v>
      </c>
      <c r="H30" s="16">
        <v>1640761</v>
      </c>
      <c r="I30" s="17">
        <v>1104213</v>
      </c>
      <c r="J30" s="17">
        <v>4114426</v>
      </c>
      <c r="K30" s="17">
        <v>0</v>
      </c>
      <c r="L30" s="17">
        <v>0</v>
      </c>
      <c r="M30" s="12">
        <v>6859400</v>
      </c>
      <c r="N30" s="16">
        <v>0</v>
      </c>
      <c r="O30" s="17">
        <v>0</v>
      </c>
      <c r="P30" s="17">
        <v>0</v>
      </c>
      <c r="Q30" s="17">
        <v>0</v>
      </c>
      <c r="R30" s="17">
        <v>0</v>
      </c>
      <c r="S30" s="12">
        <v>0</v>
      </c>
    </row>
    <row r="31" spans="1:19" x14ac:dyDescent="0.3">
      <c r="A31" s="4" t="s">
        <v>21</v>
      </c>
      <c r="B31" s="92">
        <v>2599360.29</v>
      </c>
      <c r="C31" s="87">
        <v>500528.05</v>
      </c>
      <c r="D31" s="87">
        <v>2378868.75</v>
      </c>
      <c r="E31" s="87">
        <v>0</v>
      </c>
      <c r="F31" s="87">
        <v>10775.349999999999</v>
      </c>
      <c r="G31" s="93">
        <v>5489532.4399999995</v>
      </c>
      <c r="H31" s="16">
        <v>1755396.35</v>
      </c>
      <c r="I31" s="17">
        <v>292449.65999999997</v>
      </c>
      <c r="J31" s="17">
        <v>2378868.75</v>
      </c>
      <c r="K31" s="17">
        <v>0</v>
      </c>
      <c r="L31" s="17">
        <v>6447.12</v>
      </c>
      <c r="M31" s="12">
        <v>4433161.88</v>
      </c>
      <c r="N31" s="16">
        <v>843963.94</v>
      </c>
      <c r="O31" s="17">
        <v>208078.39</v>
      </c>
      <c r="P31" s="17">
        <v>0</v>
      </c>
      <c r="Q31" s="17">
        <v>0</v>
      </c>
      <c r="R31" s="17">
        <v>4328.2299999999996</v>
      </c>
      <c r="S31" s="12">
        <v>1056370.56</v>
      </c>
    </row>
    <row r="32" spans="1:19" x14ac:dyDescent="0.3">
      <c r="A32" s="4" t="s">
        <v>22</v>
      </c>
      <c r="B32" s="92">
        <v>3401093.9800000004</v>
      </c>
      <c r="C32" s="87">
        <v>2185593.59</v>
      </c>
      <c r="D32" s="87">
        <v>5278757.8640000019</v>
      </c>
      <c r="E32" s="87">
        <v>0</v>
      </c>
      <c r="F32" s="87">
        <v>221130.81000000006</v>
      </c>
      <c r="G32" s="93">
        <v>11086576.244000001</v>
      </c>
      <c r="H32" s="16">
        <v>1777447.01</v>
      </c>
      <c r="I32" s="17">
        <v>1616210.0899999996</v>
      </c>
      <c r="J32" s="17">
        <v>5278757.8640000019</v>
      </c>
      <c r="K32" s="17">
        <v>0</v>
      </c>
      <c r="L32" s="17">
        <v>145951.78000000003</v>
      </c>
      <c r="M32" s="12">
        <v>8818366.7440000009</v>
      </c>
      <c r="N32" s="16">
        <v>1623646.9700000002</v>
      </c>
      <c r="O32" s="17">
        <v>569383.5</v>
      </c>
      <c r="P32" s="17">
        <v>0</v>
      </c>
      <c r="Q32" s="17">
        <v>0</v>
      </c>
      <c r="R32" s="17">
        <v>75179.030000000013</v>
      </c>
      <c r="S32" s="12">
        <v>2268209.5</v>
      </c>
    </row>
    <row r="33" spans="1:19" x14ac:dyDescent="0.3">
      <c r="A33" s="4" t="s">
        <v>23</v>
      </c>
      <c r="B33" s="92">
        <v>1904670.0161436342</v>
      </c>
      <c r="C33" s="87">
        <v>3624596.6384210559</v>
      </c>
      <c r="D33" s="87">
        <v>6302015.8399769785</v>
      </c>
      <c r="E33" s="87">
        <v>0</v>
      </c>
      <c r="F33" s="87">
        <v>5776.3</v>
      </c>
      <c r="G33" s="93">
        <v>11837058.79454167</v>
      </c>
      <c r="H33" s="16">
        <v>1462797.8746596251</v>
      </c>
      <c r="I33" s="17">
        <v>3624596.6384210559</v>
      </c>
      <c r="J33" s="17">
        <v>6302015.8399769785</v>
      </c>
      <c r="K33" s="17">
        <v>0</v>
      </c>
      <c r="L33" s="17">
        <v>5776.3</v>
      </c>
      <c r="M33" s="12">
        <v>11395186.653057661</v>
      </c>
      <c r="N33" s="16">
        <v>441872.14148400904</v>
      </c>
      <c r="O33" s="17">
        <v>0</v>
      </c>
      <c r="P33" s="17">
        <v>0</v>
      </c>
      <c r="Q33" s="17">
        <v>0</v>
      </c>
      <c r="R33" s="17">
        <v>0</v>
      </c>
      <c r="S33" s="12">
        <v>441872.14148400904</v>
      </c>
    </row>
    <row r="34" spans="1:19" ht="13.25" customHeight="1" x14ac:dyDescent="0.3">
      <c r="A34" s="4" t="s">
        <v>24</v>
      </c>
      <c r="B34" s="92">
        <v>7257337.9800000004</v>
      </c>
      <c r="C34" s="87">
        <v>3592238.21</v>
      </c>
      <c r="D34" s="87">
        <v>21415689</v>
      </c>
      <c r="E34" s="87">
        <v>0</v>
      </c>
      <c r="F34" s="87">
        <v>9824688.1999999993</v>
      </c>
      <c r="G34" s="93">
        <v>42089953.389999993</v>
      </c>
      <c r="H34" s="16">
        <v>6033187.7300000004</v>
      </c>
      <c r="I34" s="17">
        <v>3237969.31</v>
      </c>
      <c r="J34" s="17">
        <v>21415689</v>
      </c>
      <c r="K34" s="17">
        <v>0</v>
      </c>
      <c r="L34" s="17">
        <v>10169629.199999999</v>
      </c>
      <c r="M34" s="12">
        <v>40856475.239999995</v>
      </c>
      <c r="N34" s="16">
        <v>1224150.25</v>
      </c>
      <c r="O34" s="17">
        <v>354268.9</v>
      </c>
      <c r="P34" s="17">
        <v>0</v>
      </c>
      <c r="Q34" s="17">
        <v>0</v>
      </c>
      <c r="R34" s="17">
        <v>-344941</v>
      </c>
      <c r="S34" s="12">
        <v>1233478.1499999999</v>
      </c>
    </row>
    <row r="35" spans="1:19" x14ac:dyDescent="0.3">
      <c r="A35" s="4" t="s">
        <v>25</v>
      </c>
      <c r="B35" s="92">
        <v>932785.41748744482</v>
      </c>
      <c r="C35" s="87">
        <v>470193.11190269492</v>
      </c>
      <c r="D35" s="87">
        <v>7818755.8534999955</v>
      </c>
      <c r="E35" s="87">
        <v>0</v>
      </c>
      <c r="F35" s="87">
        <v>493013.34739770117</v>
      </c>
      <c r="G35" s="93">
        <v>9714747.7302878369</v>
      </c>
      <c r="H35" s="16">
        <v>10353.77736813133</v>
      </c>
      <c r="I35" s="17">
        <v>448295.03285297303</v>
      </c>
      <c r="J35" s="17">
        <v>7800297.9859999958</v>
      </c>
      <c r="K35" s="17">
        <v>0</v>
      </c>
      <c r="L35" s="17">
        <v>239.04789712930409</v>
      </c>
      <c r="M35" s="12">
        <v>8259185.8441182291</v>
      </c>
      <c r="N35" s="16">
        <v>922431.6401193135</v>
      </c>
      <c r="O35" s="17">
        <v>21898.079049721866</v>
      </c>
      <c r="P35" s="17">
        <v>18457.8675</v>
      </c>
      <c r="Q35" s="17">
        <v>0</v>
      </c>
      <c r="R35" s="17">
        <v>492774.29950057185</v>
      </c>
      <c r="S35" s="12">
        <v>1455561.8861696073</v>
      </c>
    </row>
    <row r="36" spans="1:19" x14ac:dyDescent="0.3">
      <c r="A36" s="4" t="s">
        <v>26</v>
      </c>
      <c r="B36" s="92">
        <v>4876888.5700000022</v>
      </c>
      <c r="C36" s="87">
        <v>3665635.45</v>
      </c>
      <c r="D36" s="87">
        <v>24233580.248947117</v>
      </c>
      <c r="E36" s="87">
        <v>0</v>
      </c>
      <c r="F36" s="87">
        <v>-1233492.56</v>
      </c>
      <c r="G36" s="93">
        <v>31542611.708947118</v>
      </c>
      <c r="H36" s="16">
        <v>4211341.8300000019</v>
      </c>
      <c r="I36" s="17">
        <v>3346346.22</v>
      </c>
      <c r="J36" s="17">
        <v>24219619.998947117</v>
      </c>
      <c r="K36" s="17">
        <v>0</v>
      </c>
      <c r="L36" s="17">
        <v>1436472.27</v>
      </c>
      <c r="M36" s="12">
        <v>33213780.318947118</v>
      </c>
      <c r="N36" s="16">
        <v>665546.73999999987</v>
      </c>
      <c r="O36" s="17">
        <v>319289.23</v>
      </c>
      <c r="P36" s="17">
        <v>13960.25</v>
      </c>
      <c r="Q36" s="17">
        <v>0</v>
      </c>
      <c r="R36" s="17">
        <v>-2669964.83</v>
      </c>
      <c r="S36" s="12">
        <v>-1671168.6100000003</v>
      </c>
    </row>
    <row r="37" spans="1:19" x14ac:dyDescent="0.3">
      <c r="A37" s="4" t="s">
        <v>27</v>
      </c>
      <c r="B37" s="92">
        <v>3719250</v>
      </c>
      <c r="C37" s="87">
        <v>6437184</v>
      </c>
      <c r="D37" s="87">
        <v>18622828</v>
      </c>
      <c r="E37" s="87">
        <v>0</v>
      </c>
      <c r="F37" s="87">
        <v>0</v>
      </c>
      <c r="G37" s="93">
        <v>28779262</v>
      </c>
      <c r="H37" s="16">
        <v>1642227</v>
      </c>
      <c r="I37" s="17">
        <v>6103374</v>
      </c>
      <c r="J37" s="17">
        <v>18622828</v>
      </c>
      <c r="K37" s="17">
        <v>0</v>
      </c>
      <c r="L37" s="17">
        <v>0</v>
      </c>
      <c r="M37" s="12">
        <v>26368429</v>
      </c>
      <c r="N37" s="16">
        <v>2077023</v>
      </c>
      <c r="O37" s="17">
        <v>333810</v>
      </c>
      <c r="P37" s="17">
        <v>0</v>
      </c>
      <c r="Q37" s="17">
        <v>0</v>
      </c>
      <c r="R37" s="17">
        <v>0</v>
      </c>
      <c r="S37" s="12">
        <v>2410833</v>
      </c>
    </row>
    <row r="38" spans="1:19" x14ac:dyDescent="0.3">
      <c r="A38" s="4" t="s">
        <v>28</v>
      </c>
      <c r="B38" s="92">
        <v>3036774</v>
      </c>
      <c r="C38" s="87">
        <v>2992207</v>
      </c>
      <c r="D38" s="87">
        <v>4550976</v>
      </c>
      <c r="E38" s="87">
        <v>0</v>
      </c>
      <c r="F38" s="87">
        <v>107079</v>
      </c>
      <c r="G38" s="93">
        <v>10687036</v>
      </c>
      <c r="H38" s="16">
        <v>2882798</v>
      </c>
      <c r="I38" s="17">
        <v>2812720</v>
      </c>
      <c r="J38" s="17">
        <v>4550976</v>
      </c>
      <c r="K38" s="17">
        <v>0</v>
      </c>
      <c r="L38" s="17">
        <v>107079</v>
      </c>
      <c r="M38" s="12">
        <v>10353573</v>
      </c>
      <c r="N38" s="16">
        <v>153976</v>
      </c>
      <c r="O38" s="17">
        <v>179487</v>
      </c>
      <c r="P38" s="17">
        <v>0</v>
      </c>
      <c r="Q38" s="17">
        <v>0</v>
      </c>
      <c r="R38" s="17">
        <v>0</v>
      </c>
      <c r="S38" s="12">
        <v>333463</v>
      </c>
    </row>
    <row r="39" spans="1:19" x14ac:dyDescent="0.3">
      <c r="A39" s="4" t="s">
        <v>29</v>
      </c>
      <c r="B39" s="92">
        <v>1388387.26</v>
      </c>
      <c r="C39" s="87">
        <v>689138.6100000001</v>
      </c>
      <c r="D39" s="87">
        <v>3364767.9400000004</v>
      </c>
      <c r="E39" s="87">
        <v>0</v>
      </c>
      <c r="F39" s="87">
        <v>1161.6399999999999</v>
      </c>
      <c r="G39" s="93">
        <v>5443455.4500000002</v>
      </c>
      <c r="H39" s="16">
        <v>895985.52</v>
      </c>
      <c r="I39" s="17">
        <v>899961.68</v>
      </c>
      <c r="J39" s="17">
        <v>2227425.37</v>
      </c>
      <c r="K39" s="17">
        <v>0</v>
      </c>
      <c r="L39" s="17">
        <v>911.64</v>
      </c>
      <c r="M39" s="12">
        <v>4024284.2100000004</v>
      </c>
      <c r="N39" s="16">
        <v>492401.74</v>
      </c>
      <c r="O39" s="17">
        <v>-210823.07</v>
      </c>
      <c r="P39" s="17">
        <v>1137342.57</v>
      </c>
      <c r="Q39" s="17">
        <v>0</v>
      </c>
      <c r="R39" s="17">
        <v>250</v>
      </c>
      <c r="S39" s="12">
        <v>1419171.24</v>
      </c>
    </row>
    <row r="40" spans="1:19" x14ac:dyDescent="0.3">
      <c r="A40" s="4" t="s">
        <v>30</v>
      </c>
      <c r="B40" s="92">
        <v>1181998</v>
      </c>
      <c r="C40" s="87">
        <v>4096531</v>
      </c>
      <c r="D40" s="87">
        <v>6103090</v>
      </c>
      <c r="E40" s="87">
        <v>0</v>
      </c>
      <c r="F40" s="87">
        <v>0</v>
      </c>
      <c r="G40" s="93">
        <v>11381619</v>
      </c>
      <c r="H40" s="16">
        <v>0</v>
      </c>
      <c r="I40" s="17">
        <v>3469346</v>
      </c>
      <c r="J40" s="17">
        <v>4544464</v>
      </c>
      <c r="K40" s="17">
        <v>0</v>
      </c>
      <c r="L40" s="17">
        <v>0</v>
      </c>
      <c r="M40" s="12">
        <v>8013810</v>
      </c>
      <c r="N40" s="16">
        <v>1181998</v>
      </c>
      <c r="O40" s="17">
        <v>627185</v>
      </c>
      <c r="P40" s="17">
        <v>1558626</v>
      </c>
      <c r="Q40" s="17">
        <v>0</v>
      </c>
      <c r="R40" s="17">
        <v>0</v>
      </c>
      <c r="S40" s="12">
        <v>3367809</v>
      </c>
    </row>
    <row r="41" spans="1:19" x14ac:dyDescent="0.3">
      <c r="A41" s="4" t="s">
        <v>31</v>
      </c>
      <c r="B41" s="92">
        <v>4278391.57</v>
      </c>
      <c r="C41" s="87">
        <v>1070328.3699999994</v>
      </c>
      <c r="D41" s="87">
        <v>9187250.2200000007</v>
      </c>
      <c r="E41" s="87">
        <v>0</v>
      </c>
      <c r="F41" s="87">
        <v>562075.03</v>
      </c>
      <c r="G41" s="93">
        <v>15098045.190000001</v>
      </c>
      <c r="H41" s="16">
        <v>1902715.05</v>
      </c>
      <c r="I41" s="17">
        <v>973727.14999999944</v>
      </c>
      <c r="J41" s="17">
        <v>8968414.2200000007</v>
      </c>
      <c r="K41" s="17">
        <v>0</v>
      </c>
      <c r="L41" s="17">
        <v>225001.91</v>
      </c>
      <c r="M41" s="12">
        <v>12069858.33</v>
      </c>
      <c r="N41" s="16">
        <v>2375676.52</v>
      </c>
      <c r="O41" s="17">
        <v>96601.22</v>
      </c>
      <c r="P41" s="17">
        <v>218836</v>
      </c>
      <c r="Q41" s="17">
        <v>0</v>
      </c>
      <c r="R41" s="17">
        <v>337073.12</v>
      </c>
      <c r="S41" s="12">
        <v>3028186.8600000003</v>
      </c>
    </row>
    <row r="42" spans="1:19" x14ac:dyDescent="0.3">
      <c r="A42" s="4" t="s">
        <v>32</v>
      </c>
      <c r="B42" s="92">
        <v>2258317.3141674846</v>
      </c>
      <c r="C42" s="87">
        <v>3187020.6689633117</v>
      </c>
      <c r="D42" s="87">
        <v>23023621.259395</v>
      </c>
      <c r="E42" s="87">
        <v>0</v>
      </c>
      <c r="F42" s="87">
        <v>400373.40641009802</v>
      </c>
      <c r="G42" s="93">
        <v>28869332.648935892</v>
      </c>
      <c r="H42" s="16">
        <v>2258317.3141674846</v>
      </c>
      <c r="I42" s="17">
        <v>3187020.6689633117</v>
      </c>
      <c r="J42" s="17">
        <v>23023621.259395</v>
      </c>
      <c r="K42" s="17">
        <v>0</v>
      </c>
      <c r="L42" s="17">
        <v>400373.40641009802</v>
      </c>
      <c r="M42" s="12">
        <v>28869332.648935892</v>
      </c>
      <c r="N42" s="16">
        <v>0</v>
      </c>
      <c r="O42" s="17">
        <v>0</v>
      </c>
      <c r="P42" s="17">
        <v>0</v>
      </c>
      <c r="Q42" s="17">
        <v>0</v>
      </c>
      <c r="R42" s="17">
        <v>0</v>
      </c>
      <c r="S42" s="12">
        <v>0</v>
      </c>
    </row>
    <row r="43" spans="1:19" x14ac:dyDescent="0.3">
      <c r="A43" s="4" t="s">
        <v>33</v>
      </c>
      <c r="B43" s="92">
        <v>2456506</v>
      </c>
      <c r="C43" s="87">
        <v>1304910</v>
      </c>
      <c r="D43" s="87">
        <v>4233733</v>
      </c>
      <c r="E43" s="87">
        <v>0</v>
      </c>
      <c r="F43" s="87">
        <v>267461</v>
      </c>
      <c r="G43" s="93">
        <v>8262610</v>
      </c>
      <c r="H43" s="16">
        <v>1295146</v>
      </c>
      <c r="I43" s="17">
        <v>446057</v>
      </c>
      <c r="J43" s="17">
        <v>4233733</v>
      </c>
      <c r="K43" s="17">
        <v>0</v>
      </c>
      <c r="L43" s="17">
        <v>170868</v>
      </c>
      <c r="M43" s="12">
        <v>6145804</v>
      </c>
      <c r="N43" s="16">
        <v>1161360</v>
      </c>
      <c r="O43" s="17">
        <v>858853</v>
      </c>
      <c r="P43" s="17">
        <v>0</v>
      </c>
      <c r="Q43" s="17">
        <v>0</v>
      </c>
      <c r="R43" s="17">
        <v>96593</v>
      </c>
      <c r="S43" s="12">
        <v>2116806</v>
      </c>
    </row>
    <row r="44" spans="1:19" x14ac:dyDescent="0.3">
      <c r="A44" s="4" t="s">
        <v>34</v>
      </c>
      <c r="B44" s="92">
        <v>2156341</v>
      </c>
      <c r="C44" s="87">
        <v>3734604.03</v>
      </c>
      <c r="D44" s="87">
        <v>8610417</v>
      </c>
      <c r="E44" s="87">
        <v>0</v>
      </c>
      <c r="F44" s="87">
        <v>0</v>
      </c>
      <c r="G44" s="93">
        <v>14501362.029999999</v>
      </c>
      <c r="H44" s="16">
        <v>2156341</v>
      </c>
      <c r="I44" s="17">
        <v>3734604.03</v>
      </c>
      <c r="J44" s="17">
        <v>8610417</v>
      </c>
      <c r="K44" s="17">
        <v>0</v>
      </c>
      <c r="L44" s="17">
        <v>0</v>
      </c>
      <c r="M44" s="12">
        <v>14501362.029999999</v>
      </c>
      <c r="N44" s="16">
        <v>0</v>
      </c>
      <c r="O44" s="17">
        <v>0</v>
      </c>
      <c r="P44" s="17">
        <v>0</v>
      </c>
      <c r="Q44" s="17">
        <v>0</v>
      </c>
      <c r="R44" s="17">
        <v>0</v>
      </c>
      <c r="S44" s="12">
        <v>0</v>
      </c>
    </row>
    <row r="45" spans="1:19" x14ac:dyDescent="0.3">
      <c r="A45" s="4" t="s">
        <v>35</v>
      </c>
      <c r="B45" s="92">
        <v>1640698</v>
      </c>
      <c r="C45" s="87">
        <v>987273</v>
      </c>
      <c r="D45" s="87">
        <v>6452161.2999999998</v>
      </c>
      <c r="E45" s="87">
        <v>0</v>
      </c>
      <c r="F45" s="87">
        <v>0</v>
      </c>
      <c r="G45" s="93">
        <v>9080132.3000000007</v>
      </c>
      <c r="H45" s="16">
        <v>1117722</v>
      </c>
      <c r="I45" s="17">
        <v>745814</v>
      </c>
      <c r="J45" s="17">
        <v>6452087.2999999998</v>
      </c>
      <c r="K45" s="17">
        <v>0</v>
      </c>
      <c r="L45" s="17">
        <v>0</v>
      </c>
      <c r="M45" s="12">
        <v>8315623.2999999998</v>
      </c>
      <c r="N45" s="16">
        <v>522976</v>
      </c>
      <c r="O45" s="17">
        <v>241459</v>
      </c>
      <c r="P45" s="17">
        <v>74</v>
      </c>
      <c r="Q45" s="17">
        <v>0</v>
      </c>
      <c r="R45" s="17">
        <v>0</v>
      </c>
      <c r="S45" s="12">
        <v>764509</v>
      </c>
    </row>
    <row r="46" spans="1:19" x14ac:dyDescent="0.3">
      <c r="A46" s="4" t="s">
        <v>36</v>
      </c>
      <c r="B46" s="92">
        <v>4612823.0301137548</v>
      </c>
      <c r="C46" s="87">
        <v>2913065.7740901741</v>
      </c>
      <c r="D46" s="87">
        <v>13013183.992941843</v>
      </c>
      <c r="E46" s="87">
        <v>0</v>
      </c>
      <c r="F46" s="87">
        <v>0</v>
      </c>
      <c r="G46" s="93">
        <v>20539072.797145773</v>
      </c>
      <c r="H46" s="16">
        <v>3451872.9177263477</v>
      </c>
      <c r="I46" s="17">
        <v>2618212.7005003183</v>
      </c>
      <c r="J46" s="17">
        <v>12973459.153519019</v>
      </c>
      <c r="K46" s="17">
        <v>0</v>
      </c>
      <c r="L46" s="17">
        <v>0</v>
      </c>
      <c r="M46" s="12">
        <v>19043544.771745685</v>
      </c>
      <c r="N46" s="16">
        <v>1160950.1123874069</v>
      </c>
      <c r="O46" s="17">
        <v>294853.07358985569</v>
      </c>
      <c r="P46" s="17">
        <v>39724.839422824662</v>
      </c>
      <c r="Q46" s="17">
        <v>0</v>
      </c>
      <c r="R46" s="17">
        <v>0</v>
      </c>
      <c r="S46" s="12">
        <v>1495528.025400087</v>
      </c>
    </row>
    <row r="47" spans="1:19" x14ac:dyDescent="0.3">
      <c r="A47" s="4" t="s">
        <v>37</v>
      </c>
      <c r="B47" s="92">
        <v>4408559.05</v>
      </c>
      <c r="C47" s="87">
        <v>2129197.8199999998</v>
      </c>
      <c r="D47" s="87">
        <v>7653403.4000000004</v>
      </c>
      <c r="E47" s="87">
        <v>0</v>
      </c>
      <c r="F47" s="87">
        <v>0</v>
      </c>
      <c r="G47" s="93">
        <v>14191160.270000001</v>
      </c>
      <c r="H47" s="16">
        <v>2957315.54</v>
      </c>
      <c r="I47" s="17">
        <v>1477085</v>
      </c>
      <c r="J47" s="17">
        <v>7653403.4000000004</v>
      </c>
      <c r="K47" s="17">
        <v>0</v>
      </c>
      <c r="L47" s="17">
        <v>0</v>
      </c>
      <c r="M47" s="12">
        <v>12087803.940000001</v>
      </c>
      <c r="N47" s="16">
        <v>1451243.51</v>
      </c>
      <c r="O47" s="17">
        <v>652112.81999999995</v>
      </c>
      <c r="P47" s="17">
        <v>0</v>
      </c>
      <c r="Q47" s="17">
        <v>0</v>
      </c>
      <c r="R47" s="17">
        <v>0</v>
      </c>
      <c r="S47" s="12">
        <v>2103356.33</v>
      </c>
    </row>
    <row r="48" spans="1:19" x14ac:dyDescent="0.3">
      <c r="A48" s="4" t="s">
        <v>38</v>
      </c>
      <c r="B48" s="92">
        <v>2908025</v>
      </c>
      <c r="C48" s="87">
        <v>5866109.0150000006</v>
      </c>
      <c r="D48" s="87">
        <v>8935660</v>
      </c>
      <c r="E48" s="87">
        <v>0</v>
      </c>
      <c r="F48" s="87">
        <v>54898.218000000001</v>
      </c>
      <c r="G48" s="93">
        <v>17764692.233000003</v>
      </c>
      <c r="H48" s="16">
        <v>1655737</v>
      </c>
      <c r="I48" s="17">
        <v>5508717.1110000005</v>
      </c>
      <c r="J48" s="17">
        <v>8935660</v>
      </c>
      <c r="K48" s="17">
        <v>0</v>
      </c>
      <c r="L48" s="17">
        <v>39325.68</v>
      </c>
      <c r="M48" s="12">
        <v>16139439.791000001</v>
      </c>
      <c r="N48" s="16">
        <v>1252288</v>
      </c>
      <c r="O48" s="17">
        <v>357391.90399999992</v>
      </c>
      <c r="P48" s="17">
        <v>0</v>
      </c>
      <c r="Q48" s="17">
        <v>0</v>
      </c>
      <c r="R48" s="17">
        <v>15572.537999999999</v>
      </c>
      <c r="S48" s="12">
        <v>1625252.4419999998</v>
      </c>
    </row>
    <row r="49" spans="1:19" x14ac:dyDescent="0.3">
      <c r="A49" s="4" t="s">
        <v>39</v>
      </c>
      <c r="B49" s="92">
        <v>2692498.3639760837</v>
      </c>
      <c r="C49" s="87">
        <v>2835187.9431825113</v>
      </c>
      <c r="D49" s="87">
        <v>10313730</v>
      </c>
      <c r="E49" s="87">
        <v>0</v>
      </c>
      <c r="F49" s="87">
        <v>380752.95933664625</v>
      </c>
      <c r="G49" s="93">
        <v>16222169.266495243</v>
      </c>
      <c r="H49" s="16">
        <v>1823577.3010060089</v>
      </c>
      <c r="I49" s="17">
        <v>1758414.3512493414</v>
      </c>
      <c r="J49" s="17">
        <v>10313730</v>
      </c>
      <c r="K49" s="17">
        <v>0</v>
      </c>
      <c r="L49" s="17">
        <v>106441.75830119586</v>
      </c>
      <c r="M49" s="12">
        <v>14002163.410556547</v>
      </c>
      <c r="N49" s="16">
        <v>868921.06297007506</v>
      </c>
      <c r="O49" s="17">
        <v>1076773.5919331696</v>
      </c>
      <c r="P49" s="17">
        <v>0</v>
      </c>
      <c r="Q49" s="17">
        <v>0</v>
      </c>
      <c r="R49" s="17">
        <v>274311.20103545039</v>
      </c>
      <c r="S49" s="12">
        <v>2220005.8559386949</v>
      </c>
    </row>
    <row r="50" spans="1:19" x14ac:dyDescent="0.3">
      <c r="A50" s="4" t="s">
        <v>40</v>
      </c>
      <c r="B50" s="92">
        <v>2315372.6399999997</v>
      </c>
      <c r="C50" s="87">
        <v>1046020.57</v>
      </c>
      <c r="D50" s="87">
        <v>2270302</v>
      </c>
      <c r="E50" s="87">
        <v>0</v>
      </c>
      <c r="F50" s="87">
        <v>50218.43</v>
      </c>
      <c r="G50" s="93">
        <v>5681913.6400000006</v>
      </c>
      <c r="H50" s="16">
        <v>1154404.0899999999</v>
      </c>
      <c r="I50" s="17">
        <v>665848.0299999998</v>
      </c>
      <c r="J50" s="17">
        <v>2270302</v>
      </c>
      <c r="K50" s="17">
        <v>0</v>
      </c>
      <c r="L50" s="17">
        <v>50218.43</v>
      </c>
      <c r="M50" s="12">
        <v>4140772.55</v>
      </c>
      <c r="N50" s="16">
        <v>1160968.55</v>
      </c>
      <c r="O50" s="17">
        <v>380172.54000000015</v>
      </c>
      <c r="P50" s="17">
        <v>0</v>
      </c>
      <c r="Q50" s="17">
        <v>0</v>
      </c>
      <c r="R50" s="17">
        <v>0</v>
      </c>
      <c r="S50" s="12">
        <v>1541141.0900000003</v>
      </c>
    </row>
    <row r="51" spans="1:19" x14ac:dyDescent="0.3">
      <c r="A51" s="4" t="s">
        <v>41</v>
      </c>
      <c r="B51" s="92">
        <v>1713181</v>
      </c>
      <c r="C51" s="87">
        <v>5238909</v>
      </c>
      <c r="D51" s="87">
        <v>6964145</v>
      </c>
      <c r="E51" s="87">
        <v>0</v>
      </c>
      <c r="F51" s="87">
        <v>1217852</v>
      </c>
      <c r="G51" s="93">
        <v>15134087</v>
      </c>
      <c r="H51" s="16">
        <v>1528753</v>
      </c>
      <c r="I51" s="17">
        <v>4603468</v>
      </c>
      <c r="J51" s="17">
        <v>6964145</v>
      </c>
      <c r="K51" s="17">
        <v>0</v>
      </c>
      <c r="L51" s="17">
        <v>1217852</v>
      </c>
      <c r="M51" s="12">
        <v>14314218</v>
      </c>
      <c r="N51" s="16">
        <v>184428</v>
      </c>
      <c r="O51" s="17">
        <v>635441</v>
      </c>
      <c r="P51" s="17">
        <v>0</v>
      </c>
      <c r="Q51" s="17">
        <v>0</v>
      </c>
      <c r="R51" s="17">
        <v>0</v>
      </c>
      <c r="S51" s="12">
        <v>819869</v>
      </c>
    </row>
    <row r="52" spans="1:19" x14ac:dyDescent="0.3">
      <c r="A52" s="4" t="s">
        <v>42</v>
      </c>
      <c r="B52" s="92">
        <v>423523.24504736322</v>
      </c>
      <c r="C52" s="87">
        <v>514497.2839682895</v>
      </c>
      <c r="D52" s="87">
        <v>4796691</v>
      </c>
      <c r="E52" s="87">
        <v>0</v>
      </c>
      <c r="F52" s="87">
        <v>0</v>
      </c>
      <c r="G52" s="93">
        <v>5734711.5290156528</v>
      </c>
      <c r="H52" s="16">
        <v>423523.24504736322</v>
      </c>
      <c r="I52" s="17">
        <v>514497.2839682895</v>
      </c>
      <c r="J52" s="17">
        <v>4796691</v>
      </c>
      <c r="K52" s="17">
        <v>0</v>
      </c>
      <c r="L52" s="17">
        <v>0</v>
      </c>
      <c r="M52" s="12">
        <v>5734711.5290156528</v>
      </c>
      <c r="N52" s="16">
        <v>0</v>
      </c>
      <c r="O52" s="17">
        <v>0</v>
      </c>
      <c r="P52" s="17">
        <v>0</v>
      </c>
      <c r="Q52" s="17">
        <v>0</v>
      </c>
      <c r="R52" s="17">
        <v>0</v>
      </c>
      <c r="S52" s="12">
        <v>0</v>
      </c>
    </row>
    <row r="53" spans="1:19" x14ac:dyDescent="0.3">
      <c r="A53" s="4" t="s">
        <v>43</v>
      </c>
      <c r="B53" s="92">
        <v>4468000</v>
      </c>
      <c r="C53" s="87">
        <v>14080000</v>
      </c>
      <c r="D53" s="87">
        <v>39352000</v>
      </c>
      <c r="E53" s="87">
        <v>0</v>
      </c>
      <c r="F53" s="87">
        <v>0</v>
      </c>
      <c r="G53" s="93">
        <v>57900000</v>
      </c>
      <c r="H53" s="16">
        <v>4468000</v>
      </c>
      <c r="I53" s="17">
        <v>14080000</v>
      </c>
      <c r="J53" s="17">
        <v>39352000</v>
      </c>
      <c r="K53" s="17">
        <v>0</v>
      </c>
      <c r="L53" s="17">
        <v>0</v>
      </c>
      <c r="M53" s="12">
        <v>57900000</v>
      </c>
      <c r="N53" s="16">
        <v>0</v>
      </c>
      <c r="O53" s="17">
        <v>0</v>
      </c>
      <c r="P53" s="17">
        <v>0</v>
      </c>
      <c r="Q53" s="17">
        <v>0</v>
      </c>
      <c r="R53" s="17">
        <v>0</v>
      </c>
      <c r="S53" s="12">
        <v>0</v>
      </c>
    </row>
    <row r="54" spans="1:19" x14ac:dyDescent="0.3">
      <c r="A54" s="4" t="s">
        <v>262</v>
      </c>
      <c r="B54" s="92">
        <v>4232812.5599999996</v>
      </c>
      <c r="C54" s="87">
        <v>14007507.080000002</v>
      </c>
      <c r="D54" s="87">
        <v>14847593.310000001</v>
      </c>
      <c r="E54" s="87">
        <v>0</v>
      </c>
      <c r="F54" s="87">
        <v>0</v>
      </c>
      <c r="G54" s="93">
        <v>33087912.950000003</v>
      </c>
      <c r="H54" s="16">
        <v>3795684.6599999992</v>
      </c>
      <c r="I54" s="17">
        <v>13767472.520000001</v>
      </c>
      <c r="J54" s="17">
        <v>14847593.310000001</v>
      </c>
      <c r="K54" s="17">
        <v>0</v>
      </c>
      <c r="L54" s="17">
        <v>0</v>
      </c>
      <c r="M54" s="12">
        <v>32410750.490000002</v>
      </c>
      <c r="N54" s="16">
        <v>437127.89999999997</v>
      </c>
      <c r="O54" s="17">
        <v>240034.56</v>
      </c>
      <c r="P54" s="17">
        <v>0</v>
      </c>
      <c r="Q54" s="17">
        <v>0</v>
      </c>
      <c r="R54" s="17">
        <v>0</v>
      </c>
      <c r="S54" s="12">
        <v>677162.46</v>
      </c>
    </row>
    <row r="55" spans="1:19" x14ac:dyDescent="0.3">
      <c r="A55" s="4" t="s">
        <v>324</v>
      </c>
      <c r="B55" s="92">
        <v>2005351.515971967</v>
      </c>
      <c r="C55" s="87">
        <v>313983.93502563715</v>
      </c>
      <c r="D55" s="87">
        <v>7337053.9437999772</v>
      </c>
      <c r="E55" s="87">
        <v>0</v>
      </c>
      <c r="F55" s="87">
        <v>0</v>
      </c>
      <c r="G55" s="93">
        <v>9656389.3947975822</v>
      </c>
      <c r="H55" s="16">
        <v>1868246.6</v>
      </c>
      <c r="I55" s="17">
        <v>272616.27</v>
      </c>
      <c r="J55" s="17">
        <v>7331598.5021999776</v>
      </c>
      <c r="K55" s="17">
        <v>0</v>
      </c>
      <c r="L55" s="17">
        <v>0</v>
      </c>
      <c r="M55" s="12">
        <v>9472461.3721999787</v>
      </c>
      <c r="N55" s="16">
        <v>137104.91597196687</v>
      </c>
      <c r="O55" s="17">
        <v>41367.665025637107</v>
      </c>
      <c r="P55" s="17">
        <v>5455.4415999999992</v>
      </c>
      <c r="Q55" s="17">
        <v>0</v>
      </c>
      <c r="R55" s="17">
        <v>0</v>
      </c>
      <c r="S55" s="12">
        <v>183928.02259760397</v>
      </c>
    </row>
    <row r="56" spans="1:19" x14ac:dyDescent="0.3">
      <c r="A56" s="4" t="s">
        <v>44</v>
      </c>
      <c r="B56" s="92">
        <v>3809000</v>
      </c>
      <c r="C56" s="87">
        <v>4772000</v>
      </c>
      <c r="D56" s="87">
        <v>9932000</v>
      </c>
      <c r="E56" s="87">
        <v>0</v>
      </c>
      <c r="F56" s="87">
        <v>0</v>
      </c>
      <c r="G56" s="93">
        <v>18513000</v>
      </c>
      <c r="H56" s="16">
        <v>3809000</v>
      </c>
      <c r="I56" s="17">
        <v>4772000</v>
      </c>
      <c r="J56" s="17">
        <v>9932000</v>
      </c>
      <c r="K56" s="17">
        <v>0</v>
      </c>
      <c r="L56" s="17">
        <v>0</v>
      </c>
      <c r="M56" s="12">
        <v>18513000</v>
      </c>
      <c r="N56" s="16">
        <v>0</v>
      </c>
      <c r="O56" s="17">
        <v>0</v>
      </c>
      <c r="P56" s="17">
        <v>0</v>
      </c>
      <c r="Q56" s="17">
        <v>0</v>
      </c>
      <c r="R56" s="17">
        <v>0</v>
      </c>
      <c r="S56" s="12">
        <v>0</v>
      </c>
    </row>
    <row r="57" spans="1:19" x14ac:dyDescent="0.3">
      <c r="A57" s="4" t="s">
        <v>45</v>
      </c>
      <c r="B57" s="92">
        <v>5026653.42</v>
      </c>
      <c r="C57" s="87">
        <v>4731536.8600000003</v>
      </c>
      <c r="D57" s="87">
        <v>11353542.57</v>
      </c>
      <c r="E57" s="87">
        <v>0</v>
      </c>
      <c r="F57" s="87">
        <v>156417.07</v>
      </c>
      <c r="G57" s="93">
        <v>21268149.920000002</v>
      </c>
      <c r="H57" s="16">
        <v>3625220.31</v>
      </c>
      <c r="I57" s="17">
        <v>4104201.68</v>
      </c>
      <c r="J57" s="17">
        <v>5100837.8499999996</v>
      </c>
      <c r="K57" s="17">
        <v>0</v>
      </c>
      <c r="L57" s="17">
        <v>570</v>
      </c>
      <c r="M57" s="12">
        <v>12830829.84</v>
      </c>
      <c r="N57" s="16">
        <v>1401433.11</v>
      </c>
      <c r="O57" s="17">
        <v>627335.18000000005</v>
      </c>
      <c r="P57" s="17">
        <v>6252704.7199999997</v>
      </c>
      <c r="Q57" s="17">
        <v>0</v>
      </c>
      <c r="R57" s="17">
        <v>155847.07</v>
      </c>
      <c r="S57" s="12">
        <v>8437320.0800000001</v>
      </c>
    </row>
    <row r="58" spans="1:19" x14ac:dyDescent="0.3">
      <c r="A58" s="4" t="s">
        <v>46</v>
      </c>
      <c r="B58" s="92">
        <v>1798136</v>
      </c>
      <c r="C58" s="87">
        <v>3516397</v>
      </c>
      <c r="D58" s="87">
        <v>5522471</v>
      </c>
      <c r="E58" s="87">
        <v>0</v>
      </c>
      <c r="F58" s="87">
        <v>0</v>
      </c>
      <c r="G58" s="93">
        <v>10837004</v>
      </c>
      <c r="H58" s="16">
        <v>738295</v>
      </c>
      <c r="I58" s="17">
        <v>3090540</v>
      </c>
      <c r="J58" s="17">
        <v>5522471</v>
      </c>
      <c r="K58" s="17">
        <v>0</v>
      </c>
      <c r="L58" s="17">
        <v>0</v>
      </c>
      <c r="M58" s="12">
        <v>9351306</v>
      </c>
      <c r="N58" s="16">
        <v>1059841</v>
      </c>
      <c r="O58" s="17">
        <v>425857</v>
      </c>
      <c r="P58" s="17">
        <v>0</v>
      </c>
      <c r="Q58" s="17">
        <v>0</v>
      </c>
      <c r="R58" s="17">
        <v>0</v>
      </c>
      <c r="S58" s="12">
        <v>1485698</v>
      </c>
    </row>
    <row r="59" spans="1:19" x14ac:dyDescent="0.3">
      <c r="A59" s="4" t="s">
        <v>47</v>
      </c>
      <c r="B59" s="92">
        <v>435202</v>
      </c>
      <c r="C59" s="87">
        <v>1448719</v>
      </c>
      <c r="D59" s="87">
        <v>5866795</v>
      </c>
      <c r="E59" s="87">
        <v>0</v>
      </c>
      <c r="F59" s="87">
        <v>8492</v>
      </c>
      <c r="G59" s="93">
        <v>7759208</v>
      </c>
      <c r="H59" s="16">
        <v>403508</v>
      </c>
      <c r="I59" s="17">
        <v>1433873</v>
      </c>
      <c r="J59" s="17">
        <v>5865915</v>
      </c>
      <c r="K59" s="17">
        <v>0</v>
      </c>
      <c r="L59" s="17">
        <v>8489</v>
      </c>
      <c r="M59" s="12">
        <v>7711785</v>
      </c>
      <c r="N59" s="16">
        <v>31694</v>
      </c>
      <c r="O59" s="17">
        <v>14846</v>
      </c>
      <c r="P59" s="17">
        <v>880</v>
      </c>
      <c r="Q59" s="17">
        <v>0</v>
      </c>
      <c r="R59" s="17">
        <v>3</v>
      </c>
      <c r="S59" s="12">
        <v>47423</v>
      </c>
    </row>
    <row r="60" spans="1:19" x14ac:dyDescent="0.3">
      <c r="A60" s="4" t="s">
        <v>48</v>
      </c>
      <c r="B60" s="92">
        <v>3507157.1405000002</v>
      </c>
      <c r="C60" s="87">
        <v>3478870.638999999</v>
      </c>
      <c r="D60" s="87">
        <v>9521998.8200000003</v>
      </c>
      <c r="E60" s="87">
        <v>0</v>
      </c>
      <c r="F60" s="87">
        <v>289002.69499999995</v>
      </c>
      <c r="G60" s="93">
        <v>16797029.294500001</v>
      </c>
      <c r="H60" s="16">
        <v>2053133.38</v>
      </c>
      <c r="I60" s="17">
        <v>1519076.6399999992</v>
      </c>
      <c r="J60" s="17">
        <v>9521998.8200000003</v>
      </c>
      <c r="K60" s="17">
        <v>0</v>
      </c>
      <c r="L60" s="17">
        <v>194489.22999999998</v>
      </c>
      <c r="M60" s="12">
        <v>13288698.07</v>
      </c>
      <c r="N60" s="16">
        <v>1454023.7605000003</v>
      </c>
      <c r="O60" s="17">
        <v>1959793.9989999998</v>
      </c>
      <c r="P60" s="17">
        <v>0</v>
      </c>
      <c r="Q60" s="17">
        <v>0</v>
      </c>
      <c r="R60" s="17">
        <v>94513.464999999997</v>
      </c>
      <c r="S60" s="12">
        <v>3508331.2245</v>
      </c>
    </row>
    <row r="61" spans="1:19" x14ac:dyDescent="0.3">
      <c r="A61" s="4" t="s">
        <v>49</v>
      </c>
      <c r="B61" s="92">
        <v>2694174.8</v>
      </c>
      <c r="C61" s="87">
        <v>2066179.4000000001</v>
      </c>
      <c r="D61" s="87">
        <v>6356772.4000000004</v>
      </c>
      <c r="E61" s="87">
        <v>0</v>
      </c>
      <c r="F61" s="87">
        <v>2040.91</v>
      </c>
      <c r="G61" s="93">
        <v>11119167.51</v>
      </c>
      <c r="H61" s="16">
        <v>1526070.98</v>
      </c>
      <c r="I61" s="17">
        <v>1954068.29</v>
      </c>
      <c r="J61" s="17">
        <v>6356772.4000000004</v>
      </c>
      <c r="K61" s="17">
        <v>0</v>
      </c>
      <c r="L61" s="17">
        <v>497.73</v>
      </c>
      <c r="M61" s="12">
        <v>9837409.4000000004</v>
      </c>
      <c r="N61" s="16">
        <v>1168103.82</v>
      </c>
      <c r="O61" s="17">
        <v>112111.11</v>
      </c>
      <c r="P61" s="17">
        <v>0</v>
      </c>
      <c r="Q61" s="17">
        <v>0</v>
      </c>
      <c r="R61" s="17">
        <v>1543.18</v>
      </c>
      <c r="S61" s="12">
        <v>1281758.1100000001</v>
      </c>
    </row>
    <row r="62" spans="1:19" x14ac:dyDescent="0.3">
      <c r="A62" s="4" t="s">
        <v>50</v>
      </c>
      <c r="B62" s="92">
        <v>841190</v>
      </c>
      <c r="C62" s="87">
        <v>13102198</v>
      </c>
      <c r="D62" s="87">
        <v>0</v>
      </c>
      <c r="E62" s="87">
        <v>0</v>
      </c>
      <c r="F62" s="87">
        <v>819</v>
      </c>
      <c r="G62" s="93">
        <v>13944207</v>
      </c>
      <c r="H62" s="16">
        <v>841190</v>
      </c>
      <c r="I62" s="17">
        <v>13102198</v>
      </c>
      <c r="J62" s="17">
        <v>0</v>
      </c>
      <c r="K62" s="17">
        <v>0</v>
      </c>
      <c r="L62" s="17">
        <v>819</v>
      </c>
      <c r="M62" s="12">
        <v>13944207</v>
      </c>
      <c r="N62" s="16">
        <v>0</v>
      </c>
      <c r="O62" s="17">
        <v>0</v>
      </c>
      <c r="P62" s="17">
        <v>0</v>
      </c>
      <c r="Q62" s="17">
        <v>0</v>
      </c>
      <c r="R62" s="17">
        <v>0</v>
      </c>
      <c r="S62" s="12">
        <v>0</v>
      </c>
    </row>
    <row r="63" spans="1:19" x14ac:dyDescent="0.3">
      <c r="A63" s="4" t="s">
        <v>51</v>
      </c>
      <c r="B63" s="92">
        <v>2234594</v>
      </c>
      <c r="C63" s="87">
        <v>1236490</v>
      </c>
      <c r="D63" s="87">
        <v>4947719</v>
      </c>
      <c r="E63" s="87">
        <v>0</v>
      </c>
      <c r="F63" s="87">
        <v>0</v>
      </c>
      <c r="G63" s="93">
        <v>8418803</v>
      </c>
      <c r="H63" s="16">
        <v>906724</v>
      </c>
      <c r="I63" s="17">
        <v>1091840</v>
      </c>
      <c r="J63" s="17">
        <v>4947719</v>
      </c>
      <c r="K63" s="17">
        <v>0</v>
      </c>
      <c r="L63" s="17">
        <v>0</v>
      </c>
      <c r="M63" s="12">
        <v>6946283</v>
      </c>
      <c r="N63" s="16">
        <v>1327870</v>
      </c>
      <c r="O63" s="17">
        <v>144650</v>
      </c>
      <c r="P63" s="17">
        <v>0</v>
      </c>
      <c r="Q63" s="17">
        <v>0</v>
      </c>
      <c r="R63" s="17">
        <v>0</v>
      </c>
      <c r="S63" s="12">
        <v>1472520</v>
      </c>
    </row>
    <row r="64" spans="1:19" x14ac:dyDescent="0.3">
      <c r="A64" s="4" t="s">
        <v>52</v>
      </c>
      <c r="B64" s="92">
        <v>3829209</v>
      </c>
      <c r="C64" s="87">
        <v>3458231</v>
      </c>
      <c r="D64" s="87">
        <v>12566648</v>
      </c>
      <c r="E64" s="87">
        <v>0</v>
      </c>
      <c r="F64" s="87">
        <v>0</v>
      </c>
      <c r="G64" s="93">
        <v>19854088</v>
      </c>
      <c r="H64" s="16">
        <v>3446289</v>
      </c>
      <c r="I64" s="17">
        <v>3458231</v>
      </c>
      <c r="J64" s="17">
        <v>12566648</v>
      </c>
      <c r="K64" s="17">
        <v>0</v>
      </c>
      <c r="L64" s="17">
        <v>0</v>
      </c>
      <c r="M64" s="12">
        <v>19471168</v>
      </c>
      <c r="N64" s="16">
        <v>382920</v>
      </c>
      <c r="O64" s="17">
        <v>0</v>
      </c>
      <c r="P64" s="17">
        <v>0</v>
      </c>
      <c r="Q64" s="17">
        <v>0</v>
      </c>
      <c r="R64" s="17">
        <v>0</v>
      </c>
      <c r="S64" s="12">
        <v>382920</v>
      </c>
    </row>
    <row r="65" spans="1:19" x14ac:dyDescent="0.3">
      <c r="A65" s="4" t="s">
        <v>53</v>
      </c>
      <c r="B65" s="92">
        <v>2422417.0542062959</v>
      </c>
      <c r="C65" s="87">
        <v>1816247.8475540972</v>
      </c>
      <c r="D65" s="87">
        <v>4759186.63407028</v>
      </c>
      <c r="E65" s="87">
        <v>0</v>
      </c>
      <c r="F65" s="87">
        <v>9298</v>
      </c>
      <c r="G65" s="93">
        <v>9007149.5358306728</v>
      </c>
      <c r="H65" s="16">
        <v>1567592.1794935742</v>
      </c>
      <c r="I65" s="17">
        <v>1555035.5072500599</v>
      </c>
      <c r="J65" s="17">
        <v>4738039.740115419</v>
      </c>
      <c r="K65" s="17">
        <v>0</v>
      </c>
      <c r="L65" s="17">
        <v>9298</v>
      </c>
      <c r="M65" s="12">
        <v>7869965.4268590529</v>
      </c>
      <c r="N65" s="16">
        <v>854824.87471272168</v>
      </c>
      <c r="O65" s="17">
        <v>261212.34030403738</v>
      </c>
      <c r="P65" s="17">
        <v>21146.893954861436</v>
      </c>
      <c r="Q65" s="17">
        <v>0</v>
      </c>
      <c r="R65" s="17">
        <v>0</v>
      </c>
      <c r="S65" s="12">
        <v>1137184.1089716204</v>
      </c>
    </row>
    <row r="66" spans="1:19" x14ac:dyDescent="0.3">
      <c r="A66" s="4" t="s">
        <v>54</v>
      </c>
      <c r="B66" s="92">
        <v>3225000</v>
      </c>
      <c r="C66" s="87">
        <v>2874000</v>
      </c>
      <c r="D66" s="87">
        <v>3912075.68</v>
      </c>
      <c r="E66" s="87">
        <v>0</v>
      </c>
      <c r="F66" s="87">
        <v>30000</v>
      </c>
      <c r="G66" s="93">
        <v>10041075.68</v>
      </c>
      <c r="H66" s="16">
        <v>3225000</v>
      </c>
      <c r="I66" s="17">
        <v>2874000</v>
      </c>
      <c r="J66" s="17">
        <v>3912075.68</v>
      </c>
      <c r="K66" s="17">
        <v>0</v>
      </c>
      <c r="L66" s="17">
        <v>30000</v>
      </c>
      <c r="M66" s="12">
        <v>10041075.68</v>
      </c>
      <c r="N66" s="16">
        <v>0</v>
      </c>
      <c r="O66" s="17">
        <v>0</v>
      </c>
      <c r="P66" s="17">
        <v>0</v>
      </c>
      <c r="Q66" s="17">
        <v>0</v>
      </c>
      <c r="R66" s="17">
        <v>0</v>
      </c>
      <c r="S66" s="12">
        <v>0</v>
      </c>
    </row>
    <row r="67" spans="1:19" x14ac:dyDescent="0.3">
      <c r="A67" s="4" t="s">
        <v>55</v>
      </c>
      <c r="B67" s="92">
        <v>3143694</v>
      </c>
      <c r="C67" s="87">
        <v>1733966.53</v>
      </c>
      <c r="D67" s="87">
        <v>11095590.16</v>
      </c>
      <c r="E67" s="87">
        <v>0</v>
      </c>
      <c r="F67" s="87">
        <v>169569.6</v>
      </c>
      <c r="G67" s="93">
        <v>16142820.289999999</v>
      </c>
      <c r="H67" s="16">
        <v>2928849</v>
      </c>
      <c r="I67" s="17">
        <v>1513475.69</v>
      </c>
      <c r="J67" s="17">
        <v>11095590.16</v>
      </c>
      <c r="K67" s="17">
        <v>0</v>
      </c>
      <c r="L67" s="17">
        <v>169569.6</v>
      </c>
      <c r="M67" s="12">
        <v>15707484.449999999</v>
      </c>
      <c r="N67" s="16">
        <v>214845</v>
      </c>
      <c r="O67" s="17">
        <v>220490.84</v>
      </c>
      <c r="P67" s="17">
        <v>0</v>
      </c>
      <c r="Q67" s="17">
        <v>0</v>
      </c>
      <c r="R67" s="17">
        <v>0</v>
      </c>
      <c r="S67" s="12">
        <v>435335.83999999997</v>
      </c>
    </row>
    <row r="68" spans="1:19" x14ac:dyDescent="0.3">
      <c r="A68" s="4" t="s">
        <v>56</v>
      </c>
      <c r="B68" s="92">
        <v>5107082.629999999</v>
      </c>
      <c r="C68" s="87">
        <v>9803337.2700000014</v>
      </c>
      <c r="D68" s="87">
        <v>4230126.9200000055</v>
      </c>
      <c r="E68" s="87">
        <v>0</v>
      </c>
      <c r="F68" s="87">
        <v>58841.42</v>
      </c>
      <c r="G68" s="93">
        <v>19199388.240000006</v>
      </c>
      <c r="H68" s="16">
        <v>1705662.1999999997</v>
      </c>
      <c r="I68" s="17">
        <v>3327912.080000001</v>
      </c>
      <c r="J68" s="17">
        <v>0</v>
      </c>
      <c r="K68" s="17">
        <v>0</v>
      </c>
      <c r="L68" s="17">
        <v>23348.3</v>
      </c>
      <c r="M68" s="12">
        <v>5056922.580000001</v>
      </c>
      <c r="N68" s="16">
        <v>3401420.4299999997</v>
      </c>
      <c r="O68" s="17">
        <v>6475425.1900000004</v>
      </c>
      <c r="P68" s="17">
        <v>4230126.9200000055</v>
      </c>
      <c r="Q68" s="17">
        <v>0</v>
      </c>
      <c r="R68" s="17">
        <v>35493.120000000003</v>
      </c>
      <c r="S68" s="12">
        <v>14142465.660000006</v>
      </c>
    </row>
    <row r="69" spans="1:19" x14ac:dyDescent="0.3">
      <c r="A69" s="4" t="s">
        <v>57</v>
      </c>
      <c r="B69" s="92">
        <v>987279.74000000022</v>
      </c>
      <c r="C69" s="87">
        <v>350136.66000000027</v>
      </c>
      <c r="D69" s="87">
        <v>4672217.75</v>
      </c>
      <c r="E69" s="87">
        <v>0</v>
      </c>
      <c r="F69" s="87">
        <v>0</v>
      </c>
      <c r="G69" s="93">
        <v>6009634.1500000004</v>
      </c>
      <c r="H69" s="16">
        <v>987279.74000000022</v>
      </c>
      <c r="I69" s="17">
        <v>350136.66000000027</v>
      </c>
      <c r="J69" s="17">
        <v>4672217.75</v>
      </c>
      <c r="K69" s="17">
        <v>0</v>
      </c>
      <c r="L69" s="17">
        <v>0</v>
      </c>
      <c r="M69" s="12">
        <v>6009634.1500000004</v>
      </c>
      <c r="N69" s="16">
        <v>0</v>
      </c>
      <c r="O69" s="17">
        <v>0</v>
      </c>
      <c r="P69" s="17">
        <v>0</v>
      </c>
      <c r="Q69" s="17">
        <v>0</v>
      </c>
      <c r="R69" s="17">
        <v>0</v>
      </c>
      <c r="S69" s="12">
        <v>0</v>
      </c>
    </row>
    <row r="70" spans="1:19" x14ac:dyDescent="0.3">
      <c r="A70" s="4" t="s">
        <v>58</v>
      </c>
      <c r="B70" s="92">
        <v>121566.5349452346</v>
      </c>
      <c r="C70" s="87">
        <v>238422.22500000001</v>
      </c>
      <c r="D70" s="87">
        <v>269151.01299998164</v>
      </c>
      <c r="E70" s="87">
        <v>0</v>
      </c>
      <c r="F70" s="87">
        <v>1233.6980000000001</v>
      </c>
      <c r="G70" s="93">
        <v>630373.47094521625</v>
      </c>
      <c r="H70" s="16">
        <v>121566.5349452346</v>
      </c>
      <c r="I70" s="17">
        <v>238422.22500000001</v>
      </c>
      <c r="J70" s="17">
        <v>269151.01299998164</v>
      </c>
      <c r="K70" s="17">
        <v>0</v>
      </c>
      <c r="L70" s="17">
        <v>1233.6980000000001</v>
      </c>
      <c r="M70" s="12">
        <v>630373.47094521625</v>
      </c>
      <c r="N70" s="16">
        <v>0</v>
      </c>
      <c r="O70" s="17">
        <v>0</v>
      </c>
      <c r="P70" s="17">
        <v>0</v>
      </c>
      <c r="Q70" s="17">
        <v>0</v>
      </c>
      <c r="R70" s="17">
        <v>0</v>
      </c>
      <c r="S70" s="12">
        <v>0</v>
      </c>
    </row>
    <row r="71" spans="1:19" x14ac:dyDescent="0.3">
      <c r="A71" s="4" t="s">
        <v>59</v>
      </c>
      <c r="B71" s="92">
        <v>3845024</v>
      </c>
      <c r="C71" s="87">
        <v>5532756</v>
      </c>
      <c r="D71" s="87">
        <v>4854800</v>
      </c>
      <c r="E71" s="87">
        <v>0</v>
      </c>
      <c r="F71" s="87">
        <v>2050</v>
      </c>
      <c r="G71" s="93">
        <v>14234630</v>
      </c>
      <c r="H71" s="16">
        <v>2964249</v>
      </c>
      <c r="I71" s="17">
        <v>5396230</v>
      </c>
      <c r="J71" s="17">
        <v>4854800</v>
      </c>
      <c r="K71" s="17">
        <v>0</v>
      </c>
      <c r="L71" s="17">
        <v>2050</v>
      </c>
      <c r="M71" s="12">
        <v>13217329</v>
      </c>
      <c r="N71" s="16">
        <v>880775</v>
      </c>
      <c r="O71" s="17">
        <v>136526</v>
      </c>
      <c r="P71" s="17">
        <v>0</v>
      </c>
      <c r="Q71" s="17">
        <v>0</v>
      </c>
      <c r="R71" s="17">
        <v>0</v>
      </c>
      <c r="S71" s="12">
        <v>1017301</v>
      </c>
    </row>
    <row r="72" spans="1:19" x14ac:dyDescent="0.3">
      <c r="A72" s="4" t="s">
        <v>60</v>
      </c>
      <c r="B72" s="92">
        <v>2879664.41</v>
      </c>
      <c r="C72" s="87">
        <v>2714693.39</v>
      </c>
      <c r="D72" s="87">
        <v>8994429</v>
      </c>
      <c r="E72" s="87">
        <v>0</v>
      </c>
      <c r="F72" s="87">
        <v>10866261.199999999</v>
      </c>
      <c r="G72" s="93">
        <v>25455048</v>
      </c>
      <c r="H72" s="16">
        <v>2039606.5</v>
      </c>
      <c r="I72" s="17">
        <v>1881494</v>
      </c>
      <c r="J72" s="17">
        <v>862216</v>
      </c>
      <c r="K72" s="17">
        <v>0</v>
      </c>
      <c r="L72" s="17">
        <v>818580.5</v>
      </c>
      <c r="M72" s="12">
        <v>5601897</v>
      </c>
      <c r="N72" s="16">
        <v>840057.91</v>
      </c>
      <c r="O72" s="17">
        <v>833199.39</v>
      </c>
      <c r="P72" s="17">
        <v>8132213</v>
      </c>
      <c r="Q72" s="17">
        <v>0</v>
      </c>
      <c r="R72" s="17">
        <v>10047680.699999999</v>
      </c>
      <c r="S72" s="12">
        <v>19853151</v>
      </c>
    </row>
    <row r="73" spans="1:19" x14ac:dyDescent="0.3">
      <c r="A73" s="4" t="s">
        <v>61</v>
      </c>
      <c r="B73" s="92">
        <v>1058132.8599999999</v>
      </c>
      <c r="C73" s="87">
        <v>890563.45</v>
      </c>
      <c r="D73" s="87">
        <v>8150094.7999999998</v>
      </c>
      <c r="E73" s="87">
        <v>0</v>
      </c>
      <c r="F73" s="87">
        <v>632.04</v>
      </c>
      <c r="G73" s="93">
        <v>10099423.15</v>
      </c>
      <c r="H73" s="16">
        <v>-106204.83</v>
      </c>
      <c r="I73" s="17">
        <v>358243.52999999997</v>
      </c>
      <c r="J73" s="17">
        <v>8150094.7999999998</v>
      </c>
      <c r="K73" s="17">
        <v>0</v>
      </c>
      <c r="L73" s="17">
        <v>169.13</v>
      </c>
      <c r="M73" s="12">
        <v>8402302.6300000008</v>
      </c>
      <c r="N73" s="16">
        <v>1164337.69</v>
      </c>
      <c r="O73" s="17">
        <v>532319.91999999993</v>
      </c>
      <c r="P73" s="17">
        <v>0</v>
      </c>
      <c r="Q73" s="17">
        <v>0</v>
      </c>
      <c r="R73" s="17">
        <v>462.91</v>
      </c>
      <c r="S73" s="12">
        <v>1697120.5199999998</v>
      </c>
    </row>
    <row r="74" spans="1:19" x14ac:dyDescent="0.3">
      <c r="A74" s="4" t="s">
        <v>62</v>
      </c>
      <c r="B74" s="92">
        <v>4053383.04</v>
      </c>
      <c r="C74" s="87">
        <v>3778095.8600000003</v>
      </c>
      <c r="D74" s="87">
        <v>282615.96000000002</v>
      </c>
      <c r="E74" s="87">
        <v>0</v>
      </c>
      <c r="F74" s="87">
        <v>309640.48000000004</v>
      </c>
      <c r="G74" s="93">
        <v>8423735.3399999999</v>
      </c>
      <c r="H74" s="16">
        <v>2798773.08</v>
      </c>
      <c r="I74" s="17">
        <v>3401314.2</v>
      </c>
      <c r="J74" s="17">
        <v>269896.83</v>
      </c>
      <c r="K74" s="17">
        <v>0</v>
      </c>
      <c r="L74" s="17">
        <v>274416.33</v>
      </c>
      <c r="M74" s="12">
        <v>6744400.4400000004</v>
      </c>
      <c r="N74" s="16">
        <v>1254609.96</v>
      </c>
      <c r="O74" s="17">
        <v>376781.66</v>
      </c>
      <c r="P74" s="17">
        <v>12719.13</v>
      </c>
      <c r="Q74" s="17">
        <v>0</v>
      </c>
      <c r="R74" s="17">
        <v>35224.15</v>
      </c>
      <c r="S74" s="12">
        <v>1679334.8999999997</v>
      </c>
    </row>
    <row r="75" spans="1:19" x14ac:dyDescent="0.3">
      <c r="A75" s="4" t="s">
        <v>63</v>
      </c>
      <c r="B75" s="92">
        <v>1972785.74</v>
      </c>
      <c r="C75" s="87">
        <v>2103082.349999995</v>
      </c>
      <c r="D75" s="87">
        <v>9009621.25</v>
      </c>
      <c r="E75" s="87">
        <v>0</v>
      </c>
      <c r="F75" s="87">
        <v>2672921.8599999994</v>
      </c>
      <c r="G75" s="93">
        <v>15758411.199999996</v>
      </c>
      <c r="H75" s="16">
        <v>1647888.16</v>
      </c>
      <c r="I75" s="17">
        <v>2004508.879999995</v>
      </c>
      <c r="J75" s="17">
        <v>9009621.25</v>
      </c>
      <c r="K75" s="17">
        <v>0</v>
      </c>
      <c r="L75" s="17">
        <v>2672921.8599999994</v>
      </c>
      <c r="M75" s="12">
        <v>15334940.149999995</v>
      </c>
      <c r="N75" s="16">
        <v>324897.58</v>
      </c>
      <c r="O75" s="17">
        <v>98573.47</v>
      </c>
      <c r="P75" s="17">
        <v>0</v>
      </c>
      <c r="Q75" s="17">
        <v>0</v>
      </c>
      <c r="R75" s="17">
        <v>0</v>
      </c>
      <c r="S75" s="12">
        <v>423471.05000000005</v>
      </c>
    </row>
    <row r="76" spans="1:19" x14ac:dyDescent="0.3">
      <c r="A76" s="4" t="s">
        <v>64</v>
      </c>
      <c r="B76" s="92">
        <v>1538066</v>
      </c>
      <c r="C76" s="87">
        <v>1025353</v>
      </c>
      <c r="D76" s="87">
        <v>7906731</v>
      </c>
      <c r="E76" s="87">
        <v>0</v>
      </c>
      <c r="F76" s="87">
        <v>7434</v>
      </c>
      <c r="G76" s="93">
        <v>10477584</v>
      </c>
      <c r="H76" s="16">
        <v>1492221</v>
      </c>
      <c r="I76" s="17">
        <v>948292</v>
      </c>
      <c r="J76" s="17">
        <v>7906731</v>
      </c>
      <c r="K76" s="17">
        <v>0</v>
      </c>
      <c r="L76" s="17">
        <v>7095</v>
      </c>
      <c r="M76" s="12">
        <v>10354339</v>
      </c>
      <c r="N76" s="16">
        <v>45845</v>
      </c>
      <c r="O76" s="17">
        <v>77061</v>
      </c>
      <c r="P76" s="17">
        <v>0</v>
      </c>
      <c r="Q76" s="17">
        <v>0</v>
      </c>
      <c r="R76" s="17">
        <v>339</v>
      </c>
      <c r="S76" s="12">
        <v>123245</v>
      </c>
    </row>
    <row r="77" spans="1:19" x14ac:dyDescent="0.3">
      <c r="A77" s="4" t="s">
        <v>65</v>
      </c>
      <c r="B77" s="92">
        <v>2909884</v>
      </c>
      <c r="C77" s="87">
        <v>3157163</v>
      </c>
      <c r="D77" s="87">
        <v>3743175</v>
      </c>
      <c r="E77" s="87">
        <v>0</v>
      </c>
      <c r="F77" s="87">
        <v>0</v>
      </c>
      <c r="G77" s="93">
        <v>9810222</v>
      </c>
      <c r="H77" s="16">
        <v>1359663</v>
      </c>
      <c r="I77" s="17">
        <v>1347424</v>
      </c>
      <c r="J77" s="17">
        <v>3743175</v>
      </c>
      <c r="K77" s="17">
        <v>0</v>
      </c>
      <c r="L77" s="17">
        <v>0</v>
      </c>
      <c r="M77" s="12">
        <v>6450262</v>
      </c>
      <c r="N77" s="16">
        <v>1550221</v>
      </c>
      <c r="O77" s="17">
        <v>1809739</v>
      </c>
      <c r="P77" s="17">
        <v>0</v>
      </c>
      <c r="Q77" s="17">
        <v>0</v>
      </c>
      <c r="R77" s="17">
        <v>0</v>
      </c>
      <c r="S77" s="12">
        <v>3359960</v>
      </c>
    </row>
    <row r="78" spans="1:19" x14ac:dyDescent="0.3">
      <c r="A78" s="4" t="s">
        <v>66</v>
      </c>
      <c r="B78" s="92">
        <v>4152314.03</v>
      </c>
      <c r="C78" s="87">
        <v>3163615.9199999967</v>
      </c>
      <c r="D78" s="87">
        <v>17223999.18</v>
      </c>
      <c r="E78" s="87">
        <v>14378.88</v>
      </c>
      <c r="F78" s="87">
        <v>917055.83000000007</v>
      </c>
      <c r="G78" s="93">
        <v>25471363.839999996</v>
      </c>
      <c r="H78" s="16">
        <v>4152314.03</v>
      </c>
      <c r="I78" s="17">
        <v>3163615.9199999967</v>
      </c>
      <c r="J78" s="17">
        <v>17223999.18</v>
      </c>
      <c r="K78" s="17">
        <v>14378.88</v>
      </c>
      <c r="L78" s="17">
        <v>917055.83000000007</v>
      </c>
      <c r="M78" s="12">
        <v>25471363.839999996</v>
      </c>
      <c r="N78" s="16">
        <v>0</v>
      </c>
      <c r="O78" s="17">
        <v>0</v>
      </c>
      <c r="P78" s="17">
        <v>0</v>
      </c>
      <c r="Q78" s="17">
        <v>0</v>
      </c>
      <c r="R78" s="17">
        <v>0</v>
      </c>
      <c r="S78" s="12">
        <v>0</v>
      </c>
    </row>
    <row r="79" spans="1:19" x14ac:dyDescent="0.3">
      <c r="A79" s="4" t="s">
        <v>67</v>
      </c>
      <c r="B79" s="92">
        <v>2730801</v>
      </c>
      <c r="C79" s="87">
        <v>1597753</v>
      </c>
      <c r="D79" s="87">
        <v>6042023.9799999995</v>
      </c>
      <c r="E79" s="87">
        <v>0</v>
      </c>
      <c r="F79" s="87">
        <v>0</v>
      </c>
      <c r="G79" s="93">
        <v>10370577.98</v>
      </c>
      <c r="H79" s="16">
        <v>2362032</v>
      </c>
      <c r="I79" s="17">
        <v>1561309</v>
      </c>
      <c r="J79" s="17">
        <v>6042023.9799999995</v>
      </c>
      <c r="K79" s="17">
        <v>0</v>
      </c>
      <c r="L79" s="17">
        <v>0</v>
      </c>
      <c r="M79" s="12">
        <v>9965364.9800000004</v>
      </c>
      <c r="N79" s="16">
        <v>368769</v>
      </c>
      <c r="O79" s="17">
        <v>36444</v>
      </c>
      <c r="P79" s="17">
        <v>0</v>
      </c>
      <c r="Q79" s="17">
        <v>0</v>
      </c>
      <c r="R79" s="17">
        <v>0</v>
      </c>
      <c r="S79" s="12">
        <v>405213</v>
      </c>
    </row>
    <row r="80" spans="1:19" x14ac:dyDescent="0.3">
      <c r="A80" s="4" t="s">
        <v>68</v>
      </c>
      <c r="B80" s="92">
        <v>4767334.2034999989</v>
      </c>
      <c r="C80" s="87">
        <v>3872223.7339999992</v>
      </c>
      <c r="D80" s="87">
        <v>14122015.119999999</v>
      </c>
      <c r="E80" s="87">
        <v>0</v>
      </c>
      <c r="F80" s="87">
        <v>27009.84</v>
      </c>
      <c r="G80" s="93">
        <v>22788582.897499997</v>
      </c>
      <c r="H80" s="16">
        <v>1949399.69</v>
      </c>
      <c r="I80" s="17">
        <v>3942043.2499999995</v>
      </c>
      <c r="J80" s="17">
        <v>14122015.119999999</v>
      </c>
      <c r="K80" s="17">
        <v>0</v>
      </c>
      <c r="L80" s="17">
        <v>27009.84</v>
      </c>
      <c r="M80" s="12">
        <v>20040467.899999999</v>
      </c>
      <c r="N80" s="16">
        <v>2817934.5134999994</v>
      </c>
      <c r="O80" s="17">
        <v>-69819.516000000061</v>
      </c>
      <c r="P80" s="17">
        <v>0</v>
      </c>
      <c r="Q80" s="17">
        <v>0</v>
      </c>
      <c r="R80" s="17">
        <v>0</v>
      </c>
      <c r="S80" s="12">
        <v>2748114.9974999996</v>
      </c>
    </row>
    <row r="81" spans="1:19" x14ac:dyDescent="0.3">
      <c r="A81" s="4" t="s">
        <v>69</v>
      </c>
      <c r="B81" s="92">
        <v>2660937.21</v>
      </c>
      <c r="C81" s="87">
        <v>1885750.3399999999</v>
      </c>
      <c r="D81" s="87">
        <v>9128060.8300000001</v>
      </c>
      <c r="E81" s="87">
        <v>0</v>
      </c>
      <c r="F81" s="87">
        <v>0</v>
      </c>
      <c r="G81" s="93">
        <v>13674748.380000001</v>
      </c>
      <c r="H81" s="16">
        <v>1898437.26</v>
      </c>
      <c r="I81" s="17">
        <v>276631.71000000002</v>
      </c>
      <c r="J81" s="17">
        <v>9128060.8300000001</v>
      </c>
      <c r="K81" s="17">
        <v>0</v>
      </c>
      <c r="L81" s="17">
        <v>0</v>
      </c>
      <c r="M81" s="12">
        <v>11303129.800000001</v>
      </c>
      <c r="N81" s="16">
        <v>762499.95</v>
      </c>
      <c r="O81" s="17">
        <v>1609118.63</v>
      </c>
      <c r="P81" s="17">
        <v>0</v>
      </c>
      <c r="Q81" s="17">
        <v>0</v>
      </c>
      <c r="R81" s="17">
        <v>0</v>
      </c>
      <c r="S81" s="12">
        <v>2371618.58</v>
      </c>
    </row>
    <row r="82" spans="1:19" x14ac:dyDescent="0.3">
      <c r="A82" s="4" t="s">
        <v>70</v>
      </c>
      <c r="B82" s="92">
        <v>380470</v>
      </c>
      <c r="C82" s="87">
        <v>1059465</v>
      </c>
      <c r="D82" s="87">
        <v>1961055</v>
      </c>
      <c r="E82" s="87">
        <v>0</v>
      </c>
      <c r="F82" s="87">
        <v>34</v>
      </c>
      <c r="G82" s="93">
        <v>3401024</v>
      </c>
      <c r="H82" s="16">
        <v>212266</v>
      </c>
      <c r="I82" s="17">
        <v>1025206</v>
      </c>
      <c r="J82" s="17">
        <v>1961055</v>
      </c>
      <c r="K82" s="17">
        <v>0</v>
      </c>
      <c r="L82" s="17">
        <v>0</v>
      </c>
      <c r="M82" s="12">
        <v>3198527</v>
      </c>
      <c r="N82" s="16">
        <v>168204</v>
      </c>
      <c r="O82" s="17">
        <v>34259</v>
      </c>
      <c r="P82" s="17">
        <v>0</v>
      </c>
      <c r="Q82" s="17">
        <v>0</v>
      </c>
      <c r="R82" s="17">
        <v>34</v>
      </c>
      <c r="S82" s="12">
        <v>202497</v>
      </c>
    </row>
    <row r="83" spans="1:19" x14ac:dyDescent="0.3">
      <c r="A83" s="4" t="s">
        <v>71</v>
      </c>
      <c r="B83" s="92">
        <v>5130146.46</v>
      </c>
      <c r="C83" s="87">
        <v>4157086.18</v>
      </c>
      <c r="D83" s="87">
        <v>12354095.2368</v>
      </c>
      <c r="E83" s="87">
        <v>0</v>
      </c>
      <c r="F83" s="87">
        <v>2384241.09</v>
      </c>
      <c r="G83" s="93">
        <v>24025568.966800001</v>
      </c>
      <c r="H83" s="16">
        <v>4353716.46</v>
      </c>
      <c r="I83" s="17">
        <v>3861856.18</v>
      </c>
      <c r="J83" s="17">
        <v>12354095.2368</v>
      </c>
      <c r="K83" s="17">
        <v>0</v>
      </c>
      <c r="L83" s="17">
        <v>2044134.09</v>
      </c>
      <c r="M83" s="12">
        <v>22613801.966800001</v>
      </c>
      <c r="N83" s="16">
        <v>776430</v>
      </c>
      <c r="O83" s="17">
        <v>295230</v>
      </c>
      <c r="P83" s="17">
        <v>0</v>
      </c>
      <c r="Q83" s="17">
        <v>0</v>
      </c>
      <c r="R83" s="17">
        <v>340107</v>
      </c>
      <c r="S83" s="12">
        <v>1411767</v>
      </c>
    </row>
    <row r="84" spans="1:19" x14ac:dyDescent="0.3">
      <c r="A84" s="4" t="s">
        <v>72</v>
      </c>
      <c r="B84" s="92">
        <v>512003</v>
      </c>
      <c r="C84" s="87">
        <v>2612707</v>
      </c>
      <c r="D84" s="87">
        <v>4273409</v>
      </c>
      <c r="E84" s="87">
        <v>0</v>
      </c>
      <c r="F84" s="87">
        <v>0</v>
      </c>
      <c r="G84" s="93">
        <v>7398119</v>
      </c>
      <c r="H84" s="16">
        <v>512003</v>
      </c>
      <c r="I84" s="17">
        <v>2612707</v>
      </c>
      <c r="J84" s="17">
        <v>4273409</v>
      </c>
      <c r="K84" s="17">
        <v>0</v>
      </c>
      <c r="L84" s="17">
        <v>0</v>
      </c>
      <c r="M84" s="12">
        <v>7398119</v>
      </c>
      <c r="N84" s="16">
        <v>0</v>
      </c>
      <c r="O84" s="17">
        <v>0</v>
      </c>
      <c r="P84" s="17">
        <v>0</v>
      </c>
      <c r="Q84" s="17">
        <v>0</v>
      </c>
      <c r="R84" s="17">
        <v>0</v>
      </c>
      <c r="S84" s="12">
        <v>0</v>
      </c>
    </row>
    <row r="85" spans="1:19" x14ac:dyDescent="0.3">
      <c r="A85" s="4" t="s">
        <v>73</v>
      </c>
      <c r="B85" s="92">
        <v>3203647.7223994322</v>
      </c>
      <c r="C85" s="87">
        <v>4627373.4398355493</v>
      </c>
      <c r="D85" s="87">
        <v>55164980.866246179</v>
      </c>
      <c r="E85" s="87">
        <v>0</v>
      </c>
      <c r="F85" s="87">
        <v>1796.0475592016332</v>
      </c>
      <c r="G85" s="93">
        <v>62997798.076040365</v>
      </c>
      <c r="H85" s="16">
        <v>3203647.7223994322</v>
      </c>
      <c r="I85" s="17">
        <v>4627373.4398355493</v>
      </c>
      <c r="J85" s="17">
        <v>55164980.866246179</v>
      </c>
      <c r="K85" s="17">
        <v>0</v>
      </c>
      <c r="L85" s="17">
        <v>1796.0475592016332</v>
      </c>
      <c r="M85" s="12">
        <v>62997798.076040365</v>
      </c>
      <c r="N85" s="16">
        <v>0</v>
      </c>
      <c r="O85" s="17">
        <v>0</v>
      </c>
      <c r="P85" s="17">
        <v>0</v>
      </c>
      <c r="Q85" s="17">
        <v>0</v>
      </c>
      <c r="R85" s="17">
        <v>0</v>
      </c>
      <c r="S85" s="12">
        <v>0</v>
      </c>
    </row>
    <row r="86" spans="1:19" x14ac:dyDescent="0.3">
      <c r="A86" s="4" t="s">
        <v>74</v>
      </c>
      <c r="B86" s="92">
        <v>4953321</v>
      </c>
      <c r="C86" s="87">
        <v>1728274</v>
      </c>
      <c r="D86" s="87">
        <v>7561500</v>
      </c>
      <c r="E86" s="87">
        <v>0</v>
      </c>
      <c r="F86" s="87">
        <v>0</v>
      </c>
      <c r="G86" s="93">
        <v>14243095</v>
      </c>
      <c r="H86" s="16">
        <v>3285199</v>
      </c>
      <c r="I86" s="17">
        <v>1109945</v>
      </c>
      <c r="J86" s="17">
        <v>7561500</v>
      </c>
      <c r="K86" s="17">
        <v>0</v>
      </c>
      <c r="L86" s="17">
        <v>0</v>
      </c>
      <c r="M86" s="12">
        <v>11956644</v>
      </c>
      <c r="N86" s="16">
        <v>1668122</v>
      </c>
      <c r="O86" s="17">
        <v>618329</v>
      </c>
      <c r="P86" s="17">
        <v>0</v>
      </c>
      <c r="Q86" s="17">
        <v>0</v>
      </c>
      <c r="R86" s="17">
        <v>0</v>
      </c>
      <c r="S86" s="12">
        <v>2286451</v>
      </c>
    </row>
    <row r="87" spans="1:19" x14ac:dyDescent="0.3">
      <c r="A87" s="4" t="s">
        <v>75</v>
      </c>
      <c r="B87" s="92">
        <v>3290515.2100000009</v>
      </c>
      <c r="C87" s="87">
        <v>10561477.640000002</v>
      </c>
      <c r="D87" s="87">
        <v>344398.45</v>
      </c>
      <c r="E87" s="87">
        <v>0</v>
      </c>
      <c r="F87" s="87">
        <v>34114.910000000003</v>
      </c>
      <c r="G87" s="93">
        <v>14230506.210000003</v>
      </c>
      <c r="H87" s="16">
        <v>3290515.2100000009</v>
      </c>
      <c r="I87" s="17">
        <v>10561477.640000002</v>
      </c>
      <c r="J87" s="17">
        <v>344398.45</v>
      </c>
      <c r="K87" s="17">
        <v>0</v>
      </c>
      <c r="L87" s="17">
        <v>34114.910000000003</v>
      </c>
      <c r="M87" s="12">
        <v>14230506.210000003</v>
      </c>
      <c r="N87" s="16">
        <v>0</v>
      </c>
      <c r="O87" s="17">
        <v>0</v>
      </c>
      <c r="P87" s="17">
        <v>0</v>
      </c>
      <c r="Q87" s="17">
        <v>0</v>
      </c>
      <c r="R87" s="17">
        <v>0</v>
      </c>
      <c r="S87" s="12">
        <v>0</v>
      </c>
    </row>
    <row r="88" spans="1:19" x14ac:dyDescent="0.3">
      <c r="A88" s="4" t="s">
        <v>76</v>
      </c>
      <c r="B88" s="92">
        <v>3541260.61</v>
      </c>
      <c r="C88" s="87">
        <v>1858145.21</v>
      </c>
      <c r="D88" s="87">
        <v>4528457.3</v>
      </c>
      <c r="E88" s="87">
        <v>0</v>
      </c>
      <c r="F88" s="87">
        <v>262665.05</v>
      </c>
      <c r="G88" s="93">
        <v>10190528.17</v>
      </c>
      <c r="H88" s="16">
        <v>1581352.72</v>
      </c>
      <c r="I88" s="17">
        <v>1533075.69</v>
      </c>
      <c r="J88" s="17">
        <v>4438423.58</v>
      </c>
      <c r="K88" s="17">
        <v>0</v>
      </c>
      <c r="L88" s="17">
        <v>247416.47</v>
      </c>
      <c r="M88" s="12">
        <v>7800268.46</v>
      </c>
      <c r="N88" s="16">
        <v>1959907.89</v>
      </c>
      <c r="O88" s="17">
        <v>325069.52</v>
      </c>
      <c r="P88" s="17">
        <v>90033.72</v>
      </c>
      <c r="Q88" s="17">
        <v>0</v>
      </c>
      <c r="R88" s="17">
        <v>15248.58</v>
      </c>
      <c r="S88" s="12">
        <v>2390259.7100000004</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221310690.67969912</v>
      </c>
      <c r="C90" s="32">
        <f t="shared" si="0"/>
        <v>257580614.67449978</v>
      </c>
      <c r="D90" s="32">
        <f t="shared" si="0"/>
        <v>723074582.10963631</v>
      </c>
      <c r="E90" s="32">
        <f t="shared" si="0"/>
        <v>-9278.58</v>
      </c>
      <c r="F90" s="32">
        <f t="shared" si="0"/>
        <v>32328862.540836103</v>
      </c>
      <c r="G90" s="33">
        <f t="shared" si="0"/>
        <v>1234285471.4246712</v>
      </c>
      <c r="H90" s="31">
        <f t="shared" ref="H90:S90" si="1">SUM(H9:H89)</f>
        <v>158302028.6918222</v>
      </c>
      <c r="I90" s="32">
        <f t="shared" si="1"/>
        <v>228804600.3199833</v>
      </c>
      <c r="J90" s="32">
        <f t="shared" si="1"/>
        <v>690983891.22799981</v>
      </c>
      <c r="K90" s="32">
        <f t="shared" si="1"/>
        <v>29100.42</v>
      </c>
      <c r="L90" s="32">
        <f t="shared" si="1"/>
        <v>23211499.658167619</v>
      </c>
      <c r="M90" s="33">
        <f t="shared" si="1"/>
        <v>1101331120.3179729</v>
      </c>
      <c r="N90" s="31">
        <f t="shared" si="1"/>
        <v>63008661.987876818</v>
      </c>
      <c r="O90" s="32">
        <f t="shared" si="1"/>
        <v>28776014.354516499</v>
      </c>
      <c r="P90" s="32">
        <f t="shared" si="1"/>
        <v>32090690.88163672</v>
      </c>
      <c r="Q90" s="32">
        <f t="shared" si="1"/>
        <v>-38379</v>
      </c>
      <c r="R90" s="32">
        <f t="shared" si="1"/>
        <v>9117362.8826684766</v>
      </c>
      <c r="S90" s="33">
        <f t="shared" si="1"/>
        <v>132954351.10669854</v>
      </c>
    </row>
    <row r="91" spans="1:19"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83</v>
      </c>
      <c r="B2" s="8"/>
      <c r="C2" s="8"/>
      <c r="D2" s="8"/>
      <c r="E2" s="8"/>
      <c r="F2" s="8"/>
      <c r="G2" s="8"/>
      <c r="H2" s="8"/>
      <c r="I2" s="8"/>
      <c r="J2" s="8"/>
      <c r="K2" s="8"/>
      <c r="L2" s="8"/>
      <c r="M2" s="8"/>
      <c r="N2" s="8"/>
      <c r="O2" s="8"/>
      <c r="P2" s="8"/>
      <c r="Q2" s="8"/>
      <c r="R2" s="8"/>
      <c r="S2" s="8"/>
    </row>
    <row r="3" spans="1:19" x14ac:dyDescent="0.3">
      <c r="A3" s="28" t="str">
        <f>'Total Exp'!A3</f>
        <v>2022-23</v>
      </c>
    </row>
    <row r="4" spans="1:19" ht="15.5" x14ac:dyDescent="0.35">
      <c r="A4" s="82" t="s">
        <v>235</v>
      </c>
      <c r="B4" s="83"/>
      <c r="C4" s="83"/>
      <c r="D4" s="83"/>
      <c r="E4" s="83"/>
      <c r="F4" s="83"/>
      <c r="G4" s="84"/>
      <c r="H4" s="85"/>
      <c r="I4" s="83"/>
      <c r="J4" s="83"/>
      <c r="K4" s="83"/>
      <c r="L4" s="83"/>
      <c r="M4" s="83"/>
      <c r="N4" s="85"/>
      <c r="O4" s="83"/>
      <c r="P4" s="83"/>
      <c r="Q4" s="83"/>
      <c r="R4" s="83"/>
      <c r="S4" s="84" t="s">
        <v>284</v>
      </c>
    </row>
    <row r="5" spans="1:19" s="60" customFormat="1" ht="13" x14ac:dyDescent="0.3">
      <c r="A5" s="49"/>
      <c r="B5" s="65" t="s">
        <v>238</v>
      </c>
      <c r="C5" s="62"/>
      <c r="D5" s="62"/>
      <c r="E5" s="62"/>
      <c r="F5" s="62"/>
      <c r="G5" s="63"/>
      <c r="H5" s="64" t="s">
        <v>236</v>
      </c>
      <c r="I5" s="65"/>
      <c r="J5" s="65"/>
      <c r="K5" s="65"/>
      <c r="L5" s="65"/>
      <c r="M5" s="66"/>
      <c r="N5" s="65" t="s">
        <v>237</v>
      </c>
      <c r="O5" s="65"/>
      <c r="P5" s="65"/>
      <c r="Q5" s="65"/>
      <c r="R5" s="65"/>
      <c r="S5" s="66"/>
    </row>
    <row r="6" spans="1:19" s="60" customFormat="1" ht="13" x14ac:dyDescent="0.3">
      <c r="A6" s="49"/>
      <c r="B6" s="50" t="str">
        <f>$A$4&amp;" Total"</f>
        <v>Main Roads Total</v>
      </c>
      <c r="C6" s="51"/>
      <c r="D6" s="51"/>
      <c r="E6" s="51"/>
      <c r="F6" s="51"/>
      <c r="G6" s="52"/>
      <c r="H6" s="50" t="s">
        <v>239</v>
      </c>
      <c r="I6" s="51"/>
      <c r="J6" s="51"/>
      <c r="K6" s="51"/>
      <c r="L6" s="51"/>
      <c r="M6" s="52"/>
      <c r="N6" s="51" t="s">
        <v>240</v>
      </c>
      <c r="O6" s="51"/>
      <c r="P6" s="51"/>
      <c r="Q6" s="51"/>
      <c r="R6" s="51"/>
      <c r="S6" s="52"/>
    </row>
    <row r="7" spans="1:19"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c r="N7" s="42" t="s">
        <v>85</v>
      </c>
      <c r="O7" s="43" t="s">
        <v>86</v>
      </c>
      <c r="P7" s="43" t="s">
        <v>87</v>
      </c>
      <c r="Q7" s="43" t="s">
        <v>88</v>
      </c>
      <c r="R7" s="43" t="s">
        <v>89</v>
      </c>
      <c r="S7" s="58" t="s">
        <v>90</v>
      </c>
    </row>
    <row r="8" spans="1:19"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c r="N8" s="46" t="s">
        <v>77</v>
      </c>
      <c r="O8" s="47" t="s">
        <v>78</v>
      </c>
      <c r="P8" s="47" t="s">
        <v>79</v>
      </c>
      <c r="Q8" s="47" t="s">
        <v>80</v>
      </c>
      <c r="R8" s="47" t="s">
        <v>81</v>
      </c>
      <c r="S8" s="54" t="s">
        <v>82</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3">
      <c r="A11" s="4" t="s">
        <v>1</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3">
      <c r="A12" s="4" t="s">
        <v>2</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3">
      <c r="A13" s="4" t="s">
        <v>3</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3">
      <c r="A14" s="4" t="s">
        <v>4</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3">
      <c r="A16" s="4" t="s">
        <v>6</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3">
      <c r="A17" s="4" t="s">
        <v>7</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3">
      <c r="A18" s="4" t="s">
        <v>8</v>
      </c>
      <c r="B18" s="92">
        <v>197034</v>
      </c>
      <c r="C18" s="87">
        <v>244472</v>
      </c>
      <c r="D18" s="87">
        <v>0</v>
      </c>
      <c r="E18" s="87">
        <v>0</v>
      </c>
      <c r="F18" s="87">
        <v>0</v>
      </c>
      <c r="G18" s="93">
        <v>441506</v>
      </c>
      <c r="H18" s="16">
        <v>197034</v>
      </c>
      <c r="I18" s="17">
        <v>244472</v>
      </c>
      <c r="J18" s="17">
        <v>0</v>
      </c>
      <c r="K18" s="17">
        <v>0</v>
      </c>
      <c r="L18" s="17">
        <v>0</v>
      </c>
      <c r="M18" s="12">
        <v>441506</v>
      </c>
      <c r="N18" s="16">
        <v>0</v>
      </c>
      <c r="O18" s="17">
        <v>0</v>
      </c>
      <c r="P18" s="17">
        <v>0</v>
      </c>
      <c r="Q18" s="17">
        <v>0</v>
      </c>
      <c r="R18" s="17">
        <v>0</v>
      </c>
      <c r="S18" s="12">
        <v>0</v>
      </c>
    </row>
    <row r="19" spans="1:19" x14ac:dyDescent="0.3">
      <c r="A19" s="4" t="s">
        <v>9</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3">
      <c r="A20" s="4" t="s">
        <v>10</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3">
      <c r="A21" s="4" t="s">
        <v>11</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3">
      <c r="A22" s="4" t="s">
        <v>12</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3">
      <c r="A23" s="4" t="s">
        <v>13</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3">
      <c r="A24" s="4" t="s">
        <v>14</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3">
      <c r="A25" s="4" t="s">
        <v>15</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3">
      <c r="A26" s="4" t="s">
        <v>16</v>
      </c>
      <c r="B26" s="92">
        <v>0</v>
      </c>
      <c r="C26" s="87">
        <v>0</v>
      </c>
      <c r="D26" s="87">
        <v>0</v>
      </c>
      <c r="E26" s="87">
        <v>0</v>
      </c>
      <c r="F26" s="87">
        <v>0</v>
      </c>
      <c r="G26" s="93">
        <v>0</v>
      </c>
      <c r="H26" s="16">
        <v>0</v>
      </c>
      <c r="I26" s="17">
        <v>0</v>
      </c>
      <c r="J26" s="17">
        <v>0</v>
      </c>
      <c r="K26" s="17">
        <v>0</v>
      </c>
      <c r="L26" s="17">
        <v>0</v>
      </c>
      <c r="M26" s="12">
        <v>0</v>
      </c>
      <c r="N26" s="16">
        <v>0</v>
      </c>
      <c r="O26" s="17">
        <v>0</v>
      </c>
      <c r="P26" s="17">
        <v>0</v>
      </c>
      <c r="Q26" s="17">
        <v>0</v>
      </c>
      <c r="R26" s="17">
        <v>0</v>
      </c>
      <c r="S26" s="12">
        <v>0</v>
      </c>
    </row>
    <row r="27" spans="1:19" x14ac:dyDescent="0.3">
      <c r="A27" s="4" t="s">
        <v>17</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3">
      <c r="A28" s="4" t="s">
        <v>18</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3">
      <c r="A29" s="4" t="s">
        <v>19</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3">
      <c r="A30" s="4" t="s">
        <v>20</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3">
      <c r="A31" s="4" t="s">
        <v>21</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3">
      <c r="A32" s="4" t="s">
        <v>22</v>
      </c>
      <c r="B32" s="92">
        <v>170.87</v>
      </c>
      <c r="C32" s="87">
        <v>158</v>
      </c>
      <c r="D32" s="87">
        <v>0</v>
      </c>
      <c r="E32" s="87">
        <v>0</v>
      </c>
      <c r="F32" s="87">
        <v>0</v>
      </c>
      <c r="G32" s="93">
        <v>328.87</v>
      </c>
      <c r="H32" s="16">
        <v>170.87</v>
      </c>
      <c r="I32" s="17">
        <v>158</v>
      </c>
      <c r="J32" s="17">
        <v>0</v>
      </c>
      <c r="K32" s="17">
        <v>0</v>
      </c>
      <c r="L32" s="17">
        <v>0</v>
      </c>
      <c r="M32" s="12">
        <v>328.87</v>
      </c>
      <c r="N32" s="16">
        <v>0</v>
      </c>
      <c r="O32" s="17">
        <v>0</v>
      </c>
      <c r="P32" s="17">
        <v>0</v>
      </c>
      <c r="Q32" s="17">
        <v>0</v>
      </c>
      <c r="R32" s="17">
        <v>0</v>
      </c>
      <c r="S32" s="12">
        <v>0</v>
      </c>
    </row>
    <row r="33" spans="1:19" x14ac:dyDescent="0.3">
      <c r="A33" s="4" t="s">
        <v>23</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25" customHeight="1" x14ac:dyDescent="0.3">
      <c r="A34" s="4" t="s">
        <v>24</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3">
      <c r="A35" s="4" t="s">
        <v>25</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3">
      <c r="A36" s="4" t="s">
        <v>26</v>
      </c>
      <c r="B36" s="92">
        <v>0</v>
      </c>
      <c r="C36" s="87">
        <v>0</v>
      </c>
      <c r="D36" s="87">
        <v>0</v>
      </c>
      <c r="E36" s="87">
        <v>0</v>
      </c>
      <c r="F36" s="87">
        <v>0</v>
      </c>
      <c r="G36" s="93">
        <v>0</v>
      </c>
      <c r="H36" s="16">
        <v>0</v>
      </c>
      <c r="I36" s="17">
        <v>0</v>
      </c>
      <c r="J36" s="17">
        <v>0</v>
      </c>
      <c r="K36" s="17">
        <v>0</v>
      </c>
      <c r="L36" s="17">
        <v>0</v>
      </c>
      <c r="M36" s="12">
        <v>0</v>
      </c>
      <c r="N36" s="16">
        <v>0</v>
      </c>
      <c r="O36" s="17">
        <v>0</v>
      </c>
      <c r="P36" s="17">
        <v>0</v>
      </c>
      <c r="Q36" s="17">
        <v>0</v>
      </c>
      <c r="R36" s="17">
        <v>0</v>
      </c>
      <c r="S36" s="12">
        <v>0</v>
      </c>
    </row>
    <row r="37" spans="1:19" x14ac:dyDescent="0.3">
      <c r="A37" s="4" t="s">
        <v>27</v>
      </c>
      <c r="B37" s="92">
        <v>0</v>
      </c>
      <c r="C37" s="87">
        <v>75082</v>
      </c>
      <c r="D37" s="87">
        <v>0</v>
      </c>
      <c r="E37" s="87">
        <v>0</v>
      </c>
      <c r="F37" s="87">
        <v>0</v>
      </c>
      <c r="G37" s="93">
        <v>75082</v>
      </c>
      <c r="H37" s="16">
        <v>0</v>
      </c>
      <c r="I37" s="17">
        <v>75082</v>
      </c>
      <c r="J37" s="17">
        <v>0</v>
      </c>
      <c r="K37" s="17">
        <v>0</v>
      </c>
      <c r="L37" s="17">
        <v>0</v>
      </c>
      <c r="M37" s="12">
        <v>75082</v>
      </c>
      <c r="N37" s="16">
        <v>0</v>
      </c>
      <c r="O37" s="17">
        <v>0</v>
      </c>
      <c r="P37" s="17">
        <v>0</v>
      </c>
      <c r="Q37" s="17">
        <v>0</v>
      </c>
      <c r="R37" s="17">
        <v>0</v>
      </c>
      <c r="S37" s="12">
        <v>0</v>
      </c>
    </row>
    <row r="38" spans="1:19" x14ac:dyDescent="0.3">
      <c r="A38" s="4" t="s">
        <v>28</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3">
      <c r="A39" s="4" t="s">
        <v>29</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3">
      <c r="A40" s="4" t="s">
        <v>30</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3">
      <c r="A41" s="4" t="s">
        <v>31</v>
      </c>
      <c r="B41" s="92">
        <v>154216.19</v>
      </c>
      <c r="C41" s="87">
        <v>155844.28</v>
      </c>
      <c r="D41" s="87">
        <v>0</v>
      </c>
      <c r="E41" s="87">
        <v>0</v>
      </c>
      <c r="F41" s="87">
        <v>24054.020000000004</v>
      </c>
      <c r="G41" s="93">
        <v>334114.49</v>
      </c>
      <c r="H41" s="16">
        <v>154216.19</v>
      </c>
      <c r="I41" s="17">
        <v>155844.28</v>
      </c>
      <c r="J41" s="17">
        <v>0</v>
      </c>
      <c r="K41" s="17">
        <v>0</v>
      </c>
      <c r="L41" s="17">
        <v>24054.020000000004</v>
      </c>
      <c r="M41" s="12">
        <v>334114.49</v>
      </c>
      <c r="N41" s="16">
        <v>0</v>
      </c>
      <c r="O41" s="17">
        <v>0</v>
      </c>
      <c r="P41" s="17">
        <v>0</v>
      </c>
      <c r="Q41" s="17">
        <v>0</v>
      </c>
      <c r="R41" s="17">
        <v>0</v>
      </c>
      <c r="S41" s="12">
        <v>0</v>
      </c>
    </row>
    <row r="42" spans="1:19" x14ac:dyDescent="0.3">
      <c r="A42" s="4" t="s">
        <v>32</v>
      </c>
      <c r="B42" s="92">
        <v>0</v>
      </c>
      <c r="C42" s="87">
        <v>0</v>
      </c>
      <c r="D42" s="87">
        <v>0</v>
      </c>
      <c r="E42" s="87">
        <v>0</v>
      </c>
      <c r="F42" s="87">
        <v>0</v>
      </c>
      <c r="G42" s="93">
        <v>0</v>
      </c>
      <c r="H42" s="16">
        <v>0</v>
      </c>
      <c r="I42" s="17">
        <v>0</v>
      </c>
      <c r="J42" s="17">
        <v>0</v>
      </c>
      <c r="K42" s="17">
        <v>0</v>
      </c>
      <c r="L42" s="17">
        <v>0</v>
      </c>
      <c r="M42" s="12">
        <v>0</v>
      </c>
      <c r="N42" s="16">
        <v>0</v>
      </c>
      <c r="O42" s="17">
        <v>0</v>
      </c>
      <c r="P42" s="17">
        <v>0</v>
      </c>
      <c r="Q42" s="17">
        <v>0</v>
      </c>
      <c r="R42" s="17">
        <v>0</v>
      </c>
      <c r="S42" s="12">
        <v>0</v>
      </c>
    </row>
    <row r="43" spans="1:19" x14ac:dyDescent="0.3">
      <c r="A43" s="4" t="s">
        <v>33</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3">
      <c r="A44" s="4" t="s">
        <v>34</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3">
      <c r="A45" s="4" t="s">
        <v>35</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3">
      <c r="A46" s="4" t="s">
        <v>36</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3">
      <c r="A47" s="4" t="s">
        <v>37</v>
      </c>
      <c r="B47" s="92">
        <v>213530.74</v>
      </c>
      <c r="C47" s="87">
        <v>260402.27</v>
      </c>
      <c r="D47" s="87">
        <v>0</v>
      </c>
      <c r="E47" s="87">
        <v>0</v>
      </c>
      <c r="F47" s="87">
        <v>0</v>
      </c>
      <c r="G47" s="93">
        <v>473933.01</v>
      </c>
      <c r="H47" s="16">
        <v>213530.74</v>
      </c>
      <c r="I47" s="17">
        <v>260402.27</v>
      </c>
      <c r="J47" s="17">
        <v>0</v>
      </c>
      <c r="K47" s="17">
        <v>0</v>
      </c>
      <c r="L47" s="17">
        <v>0</v>
      </c>
      <c r="M47" s="12">
        <v>473933.01</v>
      </c>
      <c r="N47" s="16">
        <v>0</v>
      </c>
      <c r="O47" s="17">
        <v>0</v>
      </c>
      <c r="P47" s="17">
        <v>0</v>
      </c>
      <c r="Q47" s="17">
        <v>0</v>
      </c>
      <c r="R47" s="17">
        <v>0</v>
      </c>
      <c r="S47" s="12">
        <v>0</v>
      </c>
    </row>
    <row r="48" spans="1:19" x14ac:dyDescent="0.3">
      <c r="A48" s="4" t="s">
        <v>38</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3">
      <c r="A49" s="4" t="s">
        <v>39</v>
      </c>
      <c r="B49" s="92">
        <v>49376.676688151223</v>
      </c>
      <c r="C49" s="87">
        <v>421112.50905554328</v>
      </c>
      <c r="D49" s="87">
        <v>0</v>
      </c>
      <c r="E49" s="87">
        <v>0</v>
      </c>
      <c r="F49" s="87">
        <v>0</v>
      </c>
      <c r="G49" s="93">
        <v>470489.18574369448</v>
      </c>
      <c r="H49" s="16">
        <v>49376.676688151223</v>
      </c>
      <c r="I49" s="17">
        <v>421112.50905554328</v>
      </c>
      <c r="J49" s="17">
        <v>0</v>
      </c>
      <c r="K49" s="17">
        <v>0</v>
      </c>
      <c r="L49" s="17">
        <v>0</v>
      </c>
      <c r="M49" s="12">
        <v>470489.18574369448</v>
      </c>
      <c r="N49" s="16">
        <v>0</v>
      </c>
      <c r="O49" s="17">
        <v>0</v>
      </c>
      <c r="P49" s="17">
        <v>0</v>
      </c>
      <c r="Q49" s="17">
        <v>0</v>
      </c>
      <c r="R49" s="17">
        <v>0</v>
      </c>
      <c r="S49" s="12">
        <v>0</v>
      </c>
    </row>
    <row r="50" spans="1:19" x14ac:dyDescent="0.3">
      <c r="A50" s="4" t="s">
        <v>40</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3">
      <c r="A51" s="4" t="s">
        <v>41</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3">
      <c r="A52" s="4" t="s">
        <v>42</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3">
      <c r="A53" s="4" t="s">
        <v>43</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3">
      <c r="A54" s="4" t="s">
        <v>262</v>
      </c>
      <c r="B54" s="92">
        <v>0</v>
      </c>
      <c r="C54" s="87">
        <v>0</v>
      </c>
      <c r="D54" s="87">
        <v>0</v>
      </c>
      <c r="E54" s="87">
        <v>0</v>
      </c>
      <c r="F54" s="87">
        <v>0</v>
      </c>
      <c r="G54" s="93">
        <v>0</v>
      </c>
      <c r="H54" s="16">
        <v>0</v>
      </c>
      <c r="I54" s="17">
        <v>0</v>
      </c>
      <c r="J54" s="17">
        <v>0</v>
      </c>
      <c r="K54" s="17">
        <v>0</v>
      </c>
      <c r="L54" s="17">
        <v>0</v>
      </c>
      <c r="M54" s="12">
        <v>0</v>
      </c>
      <c r="N54" s="16">
        <v>0</v>
      </c>
      <c r="O54" s="17">
        <v>0</v>
      </c>
      <c r="P54" s="17">
        <v>0</v>
      </c>
      <c r="Q54" s="17">
        <v>0</v>
      </c>
      <c r="R54" s="17">
        <v>0</v>
      </c>
      <c r="S54" s="12">
        <v>0</v>
      </c>
    </row>
    <row r="55" spans="1:19" x14ac:dyDescent="0.3">
      <c r="A55" s="4" t="s">
        <v>324</v>
      </c>
      <c r="B55" s="92">
        <v>0</v>
      </c>
      <c r="C55" s="87">
        <v>0</v>
      </c>
      <c r="D55" s="87">
        <v>0</v>
      </c>
      <c r="E55" s="87">
        <v>0</v>
      </c>
      <c r="F55" s="87">
        <v>0</v>
      </c>
      <c r="G55" s="93">
        <v>0</v>
      </c>
      <c r="H55" s="16">
        <v>0</v>
      </c>
      <c r="I55" s="17">
        <v>0</v>
      </c>
      <c r="J55" s="17">
        <v>0</v>
      </c>
      <c r="K55" s="17">
        <v>0</v>
      </c>
      <c r="L55" s="17">
        <v>0</v>
      </c>
      <c r="M55" s="12">
        <v>0</v>
      </c>
      <c r="N55" s="16">
        <v>0</v>
      </c>
      <c r="O55" s="17">
        <v>0</v>
      </c>
      <c r="P55" s="17">
        <v>0</v>
      </c>
      <c r="Q55" s="17">
        <v>0</v>
      </c>
      <c r="R55" s="17">
        <v>0</v>
      </c>
      <c r="S55" s="12">
        <v>0</v>
      </c>
    </row>
    <row r="56" spans="1:19" x14ac:dyDescent="0.3">
      <c r="A56" s="4" t="s">
        <v>44</v>
      </c>
      <c r="B56" s="92">
        <v>70000</v>
      </c>
      <c r="C56" s="87">
        <v>35000</v>
      </c>
      <c r="D56" s="87">
        <v>0</v>
      </c>
      <c r="E56" s="87">
        <v>0</v>
      </c>
      <c r="F56" s="87">
        <v>0</v>
      </c>
      <c r="G56" s="93">
        <v>105000</v>
      </c>
      <c r="H56" s="16">
        <v>70000</v>
      </c>
      <c r="I56" s="17">
        <v>35000</v>
      </c>
      <c r="J56" s="17">
        <v>0</v>
      </c>
      <c r="K56" s="17">
        <v>0</v>
      </c>
      <c r="L56" s="17">
        <v>0</v>
      </c>
      <c r="M56" s="12">
        <v>105000</v>
      </c>
      <c r="N56" s="16">
        <v>0</v>
      </c>
      <c r="O56" s="17">
        <v>0</v>
      </c>
      <c r="P56" s="17">
        <v>0</v>
      </c>
      <c r="Q56" s="17">
        <v>0</v>
      </c>
      <c r="R56" s="17">
        <v>0</v>
      </c>
      <c r="S56" s="12">
        <v>0</v>
      </c>
    </row>
    <row r="57" spans="1:19" x14ac:dyDescent="0.3">
      <c r="A57" s="4" t="s">
        <v>45</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3">
      <c r="A58" s="4" t="s">
        <v>46</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3">
      <c r="A59" s="4" t="s">
        <v>47</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3">
      <c r="A60" s="4" t="s">
        <v>48</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3">
      <c r="A61" s="4" t="s">
        <v>49</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3">
      <c r="A62" s="4" t="s">
        <v>50</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3">
      <c r="A63" s="4" t="s">
        <v>51</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3">
      <c r="A64" s="4" t="s">
        <v>52</v>
      </c>
      <c r="B64" s="92">
        <v>0</v>
      </c>
      <c r="C64" s="87">
        <v>0</v>
      </c>
      <c r="D64" s="87">
        <v>0</v>
      </c>
      <c r="E64" s="87">
        <v>0</v>
      </c>
      <c r="F64" s="87">
        <v>0</v>
      </c>
      <c r="G64" s="93">
        <v>0</v>
      </c>
      <c r="H64" s="16">
        <v>0</v>
      </c>
      <c r="I64" s="17">
        <v>0</v>
      </c>
      <c r="J64" s="17">
        <v>0</v>
      </c>
      <c r="K64" s="17">
        <v>0</v>
      </c>
      <c r="L64" s="17">
        <v>0</v>
      </c>
      <c r="M64" s="12">
        <v>0</v>
      </c>
      <c r="N64" s="16">
        <v>0</v>
      </c>
      <c r="O64" s="17">
        <v>0</v>
      </c>
      <c r="P64" s="17">
        <v>0</v>
      </c>
      <c r="Q64" s="17">
        <v>0</v>
      </c>
      <c r="R64" s="17">
        <v>0</v>
      </c>
      <c r="S64" s="12">
        <v>0</v>
      </c>
    </row>
    <row r="65" spans="1:19" x14ac:dyDescent="0.3">
      <c r="A65" s="4" t="s">
        <v>53</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3">
      <c r="A66" s="4" t="s">
        <v>54</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3">
      <c r="A67" s="4" t="s">
        <v>55</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3">
      <c r="A68" s="4" t="s">
        <v>56</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3">
      <c r="A69" s="4" t="s">
        <v>57</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3">
      <c r="A70" s="4" t="s">
        <v>58</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3">
      <c r="A71" s="4" t="s">
        <v>59</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3">
      <c r="A72" s="4" t="s">
        <v>60</v>
      </c>
      <c r="B72" s="92">
        <v>24888</v>
      </c>
      <c r="C72" s="87">
        <v>0</v>
      </c>
      <c r="D72" s="87">
        <v>0</v>
      </c>
      <c r="E72" s="87">
        <v>0</v>
      </c>
      <c r="F72" s="87">
        <v>0</v>
      </c>
      <c r="G72" s="93">
        <v>24888</v>
      </c>
      <c r="H72" s="16">
        <v>24888</v>
      </c>
      <c r="I72" s="17">
        <v>0</v>
      </c>
      <c r="J72" s="17">
        <v>0</v>
      </c>
      <c r="K72" s="17">
        <v>0</v>
      </c>
      <c r="L72" s="17">
        <v>0</v>
      </c>
      <c r="M72" s="12">
        <v>24888</v>
      </c>
      <c r="N72" s="16">
        <v>0</v>
      </c>
      <c r="O72" s="17">
        <v>0</v>
      </c>
      <c r="P72" s="17">
        <v>0</v>
      </c>
      <c r="Q72" s="17">
        <v>0</v>
      </c>
      <c r="R72" s="17">
        <v>0</v>
      </c>
      <c r="S72" s="12">
        <v>0</v>
      </c>
    </row>
    <row r="73" spans="1:19" x14ac:dyDescent="0.3">
      <c r="A73" s="4" t="s">
        <v>61</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3">
      <c r="A74" s="4" t="s">
        <v>62</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3">
      <c r="A75" s="4" t="s">
        <v>63</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3">
      <c r="A76" s="4" t="s">
        <v>64</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3">
      <c r="A77" s="4" t="s">
        <v>65</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3">
      <c r="A78" s="4" t="s">
        <v>66</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3">
      <c r="A79" s="4" t="s">
        <v>67</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3">
      <c r="A80" s="4" t="s">
        <v>68</v>
      </c>
      <c r="B80" s="92">
        <v>0</v>
      </c>
      <c r="C80" s="87">
        <v>0</v>
      </c>
      <c r="D80" s="87">
        <v>0</v>
      </c>
      <c r="E80" s="87">
        <v>0</v>
      </c>
      <c r="F80" s="87">
        <v>0</v>
      </c>
      <c r="G80" s="93">
        <v>0</v>
      </c>
      <c r="H80" s="16">
        <v>0</v>
      </c>
      <c r="I80" s="17">
        <v>0</v>
      </c>
      <c r="J80" s="17">
        <v>0</v>
      </c>
      <c r="K80" s="17">
        <v>0</v>
      </c>
      <c r="L80" s="17">
        <v>0</v>
      </c>
      <c r="M80" s="12">
        <v>0</v>
      </c>
      <c r="N80" s="16">
        <v>0</v>
      </c>
      <c r="O80" s="17">
        <v>0</v>
      </c>
      <c r="P80" s="17">
        <v>0</v>
      </c>
      <c r="Q80" s="17">
        <v>0</v>
      </c>
      <c r="R80" s="17">
        <v>0</v>
      </c>
      <c r="S80" s="12">
        <v>0</v>
      </c>
    </row>
    <row r="81" spans="1:19" x14ac:dyDescent="0.3">
      <c r="A81" s="4" t="s">
        <v>69</v>
      </c>
      <c r="B81" s="92">
        <v>0</v>
      </c>
      <c r="C81" s="87">
        <v>0</v>
      </c>
      <c r="D81" s="87">
        <v>0</v>
      </c>
      <c r="E81" s="87">
        <v>0</v>
      </c>
      <c r="F81" s="87">
        <v>0</v>
      </c>
      <c r="G81" s="93">
        <v>0</v>
      </c>
      <c r="H81" s="16">
        <v>0</v>
      </c>
      <c r="I81" s="17">
        <v>0</v>
      </c>
      <c r="J81" s="17">
        <v>0</v>
      </c>
      <c r="K81" s="17">
        <v>0</v>
      </c>
      <c r="L81" s="17">
        <v>0</v>
      </c>
      <c r="M81" s="12">
        <v>0</v>
      </c>
      <c r="N81" s="16">
        <v>0</v>
      </c>
      <c r="O81" s="17">
        <v>0</v>
      </c>
      <c r="P81" s="17">
        <v>0</v>
      </c>
      <c r="Q81" s="17">
        <v>0</v>
      </c>
      <c r="R81" s="17">
        <v>0</v>
      </c>
      <c r="S81" s="12">
        <v>0</v>
      </c>
    </row>
    <row r="82" spans="1:19" x14ac:dyDescent="0.3">
      <c r="A82" s="4" t="s">
        <v>70</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3">
      <c r="A83" s="4" t="s">
        <v>71</v>
      </c>
      <c r="B83" s="92">
        <v>0</v>
      </c>
      <c r="C83" s="87">
        <v>0</v>
      </c>
      <c r="D83" s="87">
        <v>0</v>
      </c>
      <c r="E83" s="87">
        <v>0</v>
      </c>
      <c r="F83" s="87">
        <v>0</v>
      </c>
      <c r="G83" s="93">
        <v>0</v>
      </c>
      <c r="H83" s="16">
        <v>0</v>
      </c>
      <c r="I83" s="17">
        <v>0</v>
      </c>
      <c r="J83" s="17">
        <v>0</v>
      </c>
      <c r="K83" s="17">
        <v>0</v>
      </c>
      <c r="L83" s="17">
        <v>0</v>
      </c>
      <c r="M83" s="12">
        <v>0</v>
      </c>
      <c r="N83" s="16">
        <v>0</v>
      </c>
      <c r="O83" s="17">
        <v>0</v>
      </c>
      <c r="P83" s="17">
        <v>0</v>
      </c>
      <c r="Q83" s="17">
        <v>0</v>
      </c>
      <c r="R83" s="17">
        <v>0</v>
      </c>
      <c r="S83" s="12">
        <v>0</v>
      </c>
    </row>
    <row r="84" spans="1:19" x14ac:dyDescent="0.3">
      <c r="A84" s="4" t="s">
        <v>72</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3">
      <c r="A85" s="4" t="s">
        <v>73</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3">
      <c r="A86" s="4" t="s">
        <v>74</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3">
      <c r="A87" s="4" t="s">
        <v>75</v>
      </c>
      <c r="B87" s="92">
        <v>0</v>
      </c>
      <c r="C87" s="87">
        <v>166670</v>
      </c>
      <c r="D87" s="87">
        <v>0</v>
      </c>
      <c r="E87" s="87">
        <v>0</v>
      </c>
      <c r="F87" s="87">
        <v>0</v>
      </c>
      <c r="G87" s="93">
        <v>166670</v>
      </c>
      <c r="H87" s="16">
        <v>0</v>
      </c>
      <c r="I87" s="17">
        <v>166670</v>
      </c>
      <c r="J87" s="17">
        <v>0</v>
      </c>
      <c r="K87" s="17">
        <v>0</v>
      </c>
      <c r="L87" s="17">
        <v>0</v>
      </c>
      <c r="M87" s="12">
        <v>166670</v>
      </c>
      <c r="N87" s="16">
        <v>0</v>
      </c>
      <c r="O87" s="17">
        <v>0</v>
      </c>
      <c r="P87" s="17">
        <v>0</v>
      </c>
      <c r="Q87" s="17">
        <v>0</v>
      </c>
      <c r="R87" s="17">
        <v>0</v>
      </c>
      <c r="S87" s="12">
        <v>0</v>
      </c>
    </row>
    <row r="88" spans="1:19" x14ac:dyDescent="0.3">
      <c r="A88" s="4" t="s">
        <v>76</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 t="shared" ref="B90:G90" si="0">SUM(B9:B89)</f>
        <v>709216.47668815125</v>
      </c>
      <c r="C90" s="32">
        <f t="shared" si="0"/>
        <v>1358741.0590555433</v>
      </c>
      <c r="D90" s="32">
        <f t="shared" si="0"/>
        <v>0</v>
      </c>
      <c r="E90" s="32">
        <f t="shared" si="0"/>
        <v>0</v>
      </c>
      <c r="F90" s="32">
        <f t="shared" si="0"/>
        <v>24054.020000000004</v>
      </c>
      <c r="G90" s="33">
        <f t="shared" si="0"/>
        <v>2092011.5557436945</v>
      </c>
      <c r="H90" s="31">
        <f t="shared" ref="H90:S90" si="1">SUM(H9:H89)</f>
        <v>709216.47668815125</v>
      </c>
      <c r="I90" s="32">
        <f t="shared" si="1"/>
        <v>1358741.0590555433</v>
      </c>
      <c r="J90" s="32">
        <f t="shared" si="1"/>
        <v>0</v>
      </c>
      <c r="K90" s="32">
        <f t="shared" si="1"/>
        <v>0</v>
      </c>
      <c r="L90" s="32">
        <f t="shared" si="1"/>
        <v>24054.020000000004</v>
      </c>
      <c r="M90" s="33">
        <f t="shared" si="1"/>
        <v>2092011.5557436945</v>
      </c>
      <c r="N90" s="31">
        <f t="shared" si="1"/>
        <v>0</v>
      </c>
      <c r="O90" s="32">
        <f t="shared" si="1"/>
        <v>0</v>
      </c>
      <c r="P90" s="32">
        <f t="shared" si="1"/>
        <v>0</v>
      </c>
      <c r="Q90" s="32">
        <f t="shared" si="1"/>
        <v>0</v>
      </c>
      <c r="R90" s="32">
        <f t="shared" si="1"/>
        <v>0</v>
      </c>
      <c r="S90" s="33">
        <f t="shared" si="1"/>
        <v>0</v>
      </c>
    </row>
    <row r="91" spans="1:19"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35" width="12.81640625" style="9"/>
    <col min="36" max="16384" width="12.81640625" style="6"/>
  </cols>
  <sheetData>
    <row r="1" spans="1:3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83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28" t="str">
        <f>'Total Exp'!A3</f>
        <v>2022-23</v>
      </c>
    </row>
    <row r="4" spans="1:35" ht="15.5" x14ac:dyDescent="0.35">
      <c r="A4" s="82" t="s">
        <v>124</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284</v>
      </c>
    </row>
    <row r="5" spans="1:35" s="60" customFormat="1" ht="13" x14ac:dyDescent="0.3">
      <c r="A5" s="49"/>
      <c r="B5" s="61" t="s">
        <v>245</v>
      </c>
      <c r="C5" s="62"/>
      <c r="D5" s="62"/>
      <c r="E5" s="62"/>
      <c r="F5" s="62"/>
      <c r="G5" s="63"/>
      <c r="H5" s="64" t="s">
        <v>241</v>
      </c>
      <c r="I5" s="65"/>
      <c r="J5" s="65"/>
      <c r="K5" s="65"/>
      <c r="L5" s="65"/>
      <c r="M5" s="65"/>
      <c r="N5" s="66"/>
      <c r="O5" s="64" t="s">
        <v>242</v>
      </c>
      <c r="P5" s="65"/>
      <c r="Q5" s="65"/>
      <c r="R5" s="65"/>
      <c r="S5" s="65"/>
      <c r="T5" s="65"/>
      <c r="U5" s="66"/>
      <c r="V5" s="64" t="s">
        <v>243</v>
      </c>
      <c r="W5" s="65"/>
      <c r="X5" s="65"/>
      <c r="Y5" s="65"/>
      <c r="Z5" s="65"/>
      <c r="AA5" s="65"/>
      <c r="AB5" s="66"/>
      <c r="AC5" s="64" t="s">
        <v>244</v>
      </c>
      <c r="AD5" s="65"/>
      <c r="AE5" s="65"/>
      <c r="AF5" s="65"/>
      <c r="AG5" s="65"/>
      <c r="AH5" s="65"/>
      <c r="AI5" s="66"/>
    </row>
    <row r="6" spans="1:35" s="60" customFormat="1" ht="13" x14ac:dyDescent="0.3">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1" x14ac:dyDescent="0.25">
      <c r="A7" s="57"/>
      <c r="B7" s="42" t="s">
        <v>85</v>
      </c>
      <c r="C7" s="43" t="s">
        <v>86</v>
      </c>
      <c r="D7" s="43" t="s">
        <v>87</v>
      </c>
      <c r="E7" s="43" t="s">
        <v>88</v>
      </c>
      <c r="F7" s="43" t="s">
        <v>89</v>
      </c>
      <c r="G7" s="58" t="s">
        <v>90</v>
      </c>
      <c r="H7" s="42" t="s">
        <v>246</v>
      </c>
      <c r="I7" s="43" t="s">
        <v>85</v>
      </c>
      <c r="J7" s="43" t="s">
        <v>86</v>
      </c>
      <c r="K7" s="43" t="s">
        <v>87</v>
      </c>
      <c r="L7" s="43" t="s">
        <v>88</v>
      </c>
      <c r="M7" s="43" t="s">
        <v>89</v>
      </c>
      <c r="N7" s="58" t="s">
        <v>90</v>
      </c>
      <c r="O7" s="42" t="s">
        <v>246</v>
      </c>
      <c r="P7" s="43" t="s">
        <v>85</v>
      </c>
      <c r="Q7" s="43" t="s">
        <v>86</v>
      </c>
      <c r="R7" s="43" t="s">
        <v>87</v>
      </c>
      <c r="S7" s="43" t="s">
        <v>88</v>
      </c>
      <c r="T7" s="43" t="s">
        <v>89</v>
      </c>
      <c r="U7" s="58" t="s">
        <v>90</v>
      </c>
      <c r="V7" s="42" t="s">
        <v>246</v>
      </c>
      <c r="W7" s="43" t="s">
        <v>85</v>
      </c>
      <c r="X7" s="43" t="s">
        <v>86</v>
      </c>
      <c r="Y7" s="43" t="s">
        <v>87</v>
      </c>
      <c r="Z7" s="43" t="s">
        <v>88</v>
      </c>
      <c r="AA7" s="43" t="s">
        <v>89</v>
      </c>
      <c r="AB7" s="58" t="s">
        <v>90</v>
      </c>
      <c r="AC7" s="42" t="s">
        <v>246</v>
      </c>
      <c r="AD7" s="43" t="s">
        <v>85</v>
      </c>
      <c r="AE7" s="43" t="s">
        <v>86</v>
      </c>
      <c r="AF7" s="43" t="s">
        <v>87</v>
      </c>
      <c r="AG7" s="43" t="s">
        <v>88</v>
      </c>
      <c r="AH7" s="43" t="s">
        <v>89</v>
      </c>
      <c r="AI7" s="58" t="s">
        <v>90</v>
      </c>
    </row>
    <row r="8" spans="1:35" s="59" customFormat="1" ht="10.5" x14ac:dyDescent="0.25">
      <c r="A8" s="67"/>
      <c r="B8" s="46" t="s">
        <v>77</v>
      </c>
      <c r="C8" s="47" t="s">
        <v>78</v>
      </c>
      <c r="D8" s="47" t="s">
        <v>79</v>
      </c>
      <c r="E8" s="47" t="s">
        <v>80</v>
      </c>
      <c r="F8" s="47" t="s">
        <v>81</v>
      </c>
      <c r="G8" s="54" t="s">
        <v>82</v>
      </c>
      <c r="H8" s="46"/>
      <c r="I8" s="47" t="s">
        <v>77</v>
      </c>
      <c r="J8" s="47" t="s">
        <v>78</v>
      </c>
      <c r="K8" s="47" t="s">
        <v>79</v>
      </c>
      <c r="L8" s="47" t="s">
        <v>80</v>
      </c>
      <c r="M8" s="47" t="s">
        <v>81</v>
      </c>
      <c r="N8" s="54" t="s">
        <v>82</v>
      </c>
      <c r="O8" s="46"/>
      <c r="P8" s="47" t="s">
        <v>77</v>
      </c>
      <c r="Q8" s="47" t="s">
        <v>78</v>
      </c>
      <c r="R8" s="47" t="s">
        <v>79</v>
      </c>
      <c r="S8" s="47" t="s">
        <v>80</v>
      </c>
      <c r="T8" s="47" t="s">
        <v>81</v>
      </c>
      <c r="U8" s="54" t="s">
        <v>82</v>
      </c>
      <c r="V8" s="46"/>
      <c r="W8" s="47" t="s">
        <v>77</v>
      </c>
      <c r="X8" s="47" t="s">
        <v>78</v>
      </c>
      <c r="Y8" s="47" t="s">
        <v>79</v>
      </c>
      <c r="Z8" s="47" t="s">
        <v>80</v>
      </c>
      <c r="AA8" s="47" t="s">
        <v>81</v>
      </c>
      <c r="AB8" s="54" t="s">
        <v>82</v>
      </c>
      <c r="AC8" s="46"/>
      <c r="AD8" s="47" t="s">
        <v>77</v>
      </c>
      <c r="AE8" s="47" t="s">
        <v>78</v>
      </c>
      <c r="AF8" s="47" t="s">
        <v>79</v>
      </c>
      <c r="AG8" s="47" t="s">
        <v>80</v>
      </c>
      <c r="AH8" s="47" t="s">
        <v>81</v>
      </c>
      <c r="AI8" s="54" t="s">
        <v>82</v>
      </c>
    </row>
    <row r="9" spans="1:35" x14ac:dyDescent="0.3">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3">
      <c r="A10" s="4" t="s">
        <v>0</v>
      </c>
      <c r="B10" s="92">
        <v>0</v>
      </c>
      <c r="C10" s="87">
        <v>0</v>
      </c>
      <c r="D10" s="87">
        <v>0</v>
      </c>
      <c r="E10" s="87">
        <v>0</v>
      </c>
      <c r="F10" s="87">
        <v>0</v>
      </c>
      <c r="G10" s="93">
        <v>0</v>
      </c>
      <c r="H10" s="70" t="s">
        <v>327</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3">
      <c r="A11" s="4" t="s">
        <v>1</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3">
      <c r="A12" s="4" t="s">
        <v>2</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3">
      <c r="A13" s="4" t="s">
        <v>3</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3">
      <c r="A14" s="4" t="s">
        <v>4</v>
      </c>
      <c r="B14" s="92">
        <v>-326813.09999999998</v>
      </c>
      <c r="C14" s="87">
        <v>-197612.64</v>
      </c>
      <c r="D14" s="87">
        <v>361963.68</v>
      </c>
      <c r="E14" s="87">
        <v>0</v>
      </c>
      <c r="F14" s="87">
        <v>0</v>
      </c>
      <c r="G14" s="93">
        <v>-162462.06</v>
      </c>
      <c r="H14" s="70" t="s">
        <v>329</v>
      </c>
      <c r="I14" s="17">
        <v>-326813.09999999998</v>
      </c>
      <c r="J14" s="17">
        <v>7989.8</v>
      </c>
      <c r="K14" s="17">
        <v>0</v>
      </c>
      <c r="L14" s="17">
        <v>0</v>
      </c>
      <c r="M14" s="17">
        <v>0</v>
      </c>
      <c r="N14" s="12">
        <v>-318823.3</v>
      </c>
      <c r="O14" s="70" t="s">
        <v>330</v>
      </c>
      <c r="P14" s="17">
        <v>0</v>
      </c>
      <c r="Q14" s="17">
        <v>0</v>
      </c>
      <c r="R14" s="17">
        <v>0</v>
      </c>
      <c r="S14" s="17">
        <v>0</v>
      </c>
      <c r="T14" s="17">
        <v>0</v>
      </c>
      <c r="U14" s="12">
        <v>0</v>
      </c>
      <c r="V14" s="70" t="s">
        <v>331</v>
      </c>
      <c r="W14" s="17">
        <v>0</v>
      </c>
      <c r="X14" s="17">
        <v>-205602.44</v>
      </c>
      <c r="Y14" s="17">
        <v>361963.68</v>
      </c>
      <c r="Z14" s="17">
        <v>0</v>
      </c>
      <c r="AA14" s="17">
        <v>0</v>
      </c>
      <c r="AB14" s="12">
        <v>156361.24</v>
      </c>
      <c r="AC14" s="70" t="s">
        <v>332</v>
      </c>
      <c r="AD14" s="17" t="s">
        <v>328</v>
      </c>
      <c r="AE14" s="17" t="s">
        <v>328</v>
      </c>
      <c r="AF14" s="17">
        <v>0</v>
      </c>
      <c r="AG14" s="17" t="s">
        <v>328</v>
      </c>
      <c r="AH14" s="17" t="s">
        <v>328</v>
      </c>
      <c r="AI14" s="12">
        <v>0</v>
      </c>
    </row>
    <row r="15" spans="1:35" x14ac:dyDescent="0.3">
      <c r="A15" s="4" t="s">
        <v>5</v>
      </c>
      <c r="B15" s="92">
        <v>0</v>
      </c>
      <c r="C15" s="87">
        <v>0</v>
      </c>
      <c r="D15" s="87">
        <v>0</v>
      </c>
      <c r="E15" s="87">
        <v>0</v>
      </c>
      <c r="F15" s="87">
        <v>0</v>
      </c>
      <c r="G15" s="93">
        <v>0</v>
      </c>
      <c r="H15" s="70">
        <v>0</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3">
      <c r="A16" s="4" t="s">
        <v>6</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3">
      <c r="A17" s="4" t="s">
        <v>7</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3">
      <c r="A18" s="4" t="s">
        <v>8</v>
      </c>
      <c r="B18" s="92">
        <v>0</v>
      </c>
      <c r="C18" s="87">
        <v>0</v>
      </c>
      <c r="D18" s="87">
        <v>0</v>
      </c>
      <c r="E18" s="87">
        <v>0</v>
      </c>
      <c r="F18" s="87">
        <v>4695126</v>
      </c>
      <c r="G18" s="93">
        <v>4695126</v>
      </c>
      <c r="H18" s="70" t="s">
        <v>333</v>
      </c>
      <c r="I18" s="17">
        <v>0</v>
      </c>
      <c r="J18" s="17">
        <v>0</v>
      </c>
      <c r="K18" s="17">
        <v>0</v>
      </c>
      <c r="L18" s="17">
        <v>0</v>
      </c>
      <c r="M18" s="17">
        <v>3178530</v>
      </c>
      <c r="N18" s="12">
        <v>3178530</v>
      </c>
      <c r="O18" s="70" t="s">
        <v>334</v>
      </c>
      <c r="P18" s="17">
        <v>0</v>
      </c>
      <c r="Q18" s="17">
        <v>0</v>
      </c>
      <c r="R18" s="17">
        <v>0</v>
      </c>
      <c r="S18" s="17">
        <v>0</v>
      </c>
      <c r="T18" s="17">
        <v>1516596</v>
      </c>
      <c r="U18" s="12">
        <v>1516596</v>
      </c>
      <c r="V18" s="70" t="s">
        <v>335</v>
      </c>
      <c r="W18" s="17">
        <v>0</v>
      </c>
      <c r="X18" s="17">
        <v>0</v>
      </c>
      <c r="Y18" s="17">
        <v>0</v>
      </c>
      <c r="Z18" s="17">
        <v>0</v>
      </c>
      <c r="AA18" s="17">
        <v>0</v>
      </c>
      <c r="AB18" s="12">
        <v>0</v>
      </c>
      <c r="AC18" s="70">
        <v>0</v>
      </c>
      <c r="AD18" s="17">
        <v>0</v>
      </c>
      <c r="AE18" s="17">
        <v>0</v>
      </c>
      <c r="AF18" s="17">
        <v>0</v>
      </c>
      <c r="AG18" s="17">
        <v>0</v>
      </c>
      <c r="AH18" s="17">
        <v>0</v>
      </c>
      <c r="AI18" s="12">
        <v>0</v>
      </c>
    </row>
    <row r="19" spans="1:35" x14ac:dyDescent="0.3">
      <c r="A19" s="4" t="s">
        <v>9</v>
      </c>
      <c r="B19" s="92">
        <v>2056866</v>
      </c>
      <c r="C19" s="87">
        <v>4545429</v>
      </c>
      <c r="D19" s="87">
        <v>0</v>
      </c>
      <c r="E19" s="87">
        <v>228986</v>
      </c>
      <c r="F19" s="87">
        <v>0</v>
      </c>
      <c r="G19" s="93">
        <v>6831281</v>
      </c>
      <c r="H19" s="70" t="s">
        <v>336</v>
      </c>
      <c r="I19" s="17">
        <v>1385764</v>
      </c>
      <c r="J19" s="17">
        <v>4520835</v>
      </c>
      <c r="K19" s="17">
        <v>0</v>
      </c>
      <c r="L19" s="17">
        <v>228986</v>
      </c>
      <c r="M19" s="17">
        <v>0</v>
      </c>
      <c r="N19" s="12">
        <v>6135585</v>
      </c>
      <c r="O19" s="70" t="s">
        <v>337</v>
      </c>
      <c r="P19" s="17">
        <v>677001</v>
      </c>
      <c r="Q19" s="17">
        <v>24594</v>
      </c>
      <c r="R19" s="17">
        <v>0</v>
      </c>
      <c r="S19" s="17">
        <v>0</v>
      </c>
      <c r="T19" s="17">
        <v>0</v>
      </c>
      <c r="U19" s="12">
        <v>701595</v>
      </c>
      <c r="V19" s="70" t="s">
        <v>338</v>
      </c>
      <c r="W19" s="17">
        <v>-5899</v>
      </c>
      <c r="X19" s="17">
        <v>0</v>
      </c>
      <c r="Y19" s="17">
        <v>0</v>
      </c>
      <c r="Z19" s="17">
        <v>0</v>
      </c>
      <c r="AA19" s="17">
        <v>0</v>
      </c>
      <c r="AB19" s="12">
        <v>-5899</v>
      </c>
      <c r="AC19" s="70">
        <v>0</v>
      </c>
      <c r="AD19" s="17">
        <v>0</v>
      </c>
      <c r="AE19" s="17">
        <v>0</v>
      </c>
      <c r="AF19" s="17">
        <v>0</v>
      </c>
      <c r="AG19" s="17">
        <v>0</v>
      </c>
      <c r="AH19" s="17">
        <v>0</v>
      </c>
      <c r="AI19" s="12">
        <v>0</v>
      </c>
    </row>
    <row r="20" spans="1:35" x14ac:dyDescent="0.3">
      <c r="A20" s="4" t="s">
        <v>10</v>
      </c>
      <c r="B20" s="92">
        <v>0</v>
      </c>
      <c r="C20" s="87">
        <v>0</v>
      </c>
      <c r="D20" s="87">
        <v>0</v>
      </c>
      <c r="E20" s="87">
        <v>0</v>
      </c>
      <c r="F20" s="87">
        <v>0</v>
      </c>
      <c r="G20" s="93">
        <v>0</v>
      </c>
      <c r="H20" s="70">
        <v>0</v>
      </c>
      <c r="I20" s="17">
        <v>0</v>
      </c>
      <c r="J20" s="17">
        <v>0</v>
      </c>
      <c r="K20" s="17">
        <v>0</v>
      </c>
      <c r="L20" s="17">
        <v>0</v>
      </c>
      <c r="M20" s="17">
        <v>0</v>
      </c>
      <c r="N20" s="12">
        <v>0</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3">
      <c r="A21" s="4" t="s">
        <v>11</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3">
      <c r="A22" s="4" t="s">
        <v>12</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3">
      <c r="A23" s="4" t="s">
        <v>13</v>
      </c>
      <c r="B23" s="92">
        <v>0</v>
      </c>
      <c r="C23" s="87">
        <v>0</v>
      </c>
      <c r="D23" s="87">
        <v>0</v>
      </c>
      <c r="E23" s="87">
        <v>0</v>
      </c>
      <c r="F23" s="87">
        <v>0</v>
      </c>
      <c r="G23" s="93">
        <v>0</v>
      </c>
      <c r="H23" s="70">
        <v>0</v>
      </c>
      <c r="I23" s="17">
        <v>0</v>
      </c>
      <c r="J23" s="17">
        <v>0</v>
      </c>
      <c r="K23" s="17">
        <v>0</v>
      </c>
      <c r="L23" s="17">
        <v>0</v>
      </c>
      <c r="M23" s="17">
        <v>0</v>
      </c>
      <c r="N23" s="12">
        <v>0</v>
      </c>
      <c r="O23" s="70">
        <v>0</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3">
      <c r="A24" s="4" t="s">
        <v>14</v>
      </c>
      <c r="B24" s="92">
        <v>0</v>
      </c>
      <c r="C24" s="87">
        <v>0</v>
      </c>
      <c r="D24" s="87">
        <v>0</v>
      </c>
      <c r="E24" s="87">
        <v>0</v>
      </c>
      <c r="F24" s="87">
        <v>0</v>
      </c>
      <c r="G24" s="93">
        <v>0</v>
      </c>
      <c r="H24" s="70">
        <v>0</v>
      </c>
      <c r="I24" s="17">
        <v>0</v>
      </c>
      <c r="J24" s="17">
        <v>0</v>
      </c>
      <c r="K24" s="17">
        <v>0</v>
      </c>
      <c r="L24" s="17">
        <v>0</v>
      </c>
      <c r="M24" s="17">
        <v>0</v>
      </c>
      <c r="N24" s="12">
        <v>0</v>
      </c>
      <c r="O24" s="70">
        <v>0</v>
      </c>
      <c r="P24" s="17">
        <v>0</v>
      </c>
      <c r="Q24" s="17">
        <v>0</v>
      </c>
      <c r="R24" s="17">
        <v>0</v>
      </c>
      <c r="S24" s="17">
        <v>0</v>
      </c>
      <c r="T24" s="17">
        <v>0</v>
      </c>
      <c r="U24" s="12">
        <v>0</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3">
      <c r="A25" s="4" t="s">
        <v>15</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3">
      <c r="A26" s="4" t="s">
        <v>16</v>
      </c>
      <c r="B26" s="92">
        <v>0</v>
      </c>
      <c r="C26" s="87">
        <v>95515</v>
      </c>
      <c r="D26" s="87">
        <v>0</v>
      </c>
      <c r="E26" s="87">
        <v>0</v>
      </c>
      <c r="F26" s="87">
        <v>0</v>
      </c>
      <c r="G26" s="93">
        <v>95515</v>
      </c>
      <c r="H26" s="70">
        <v>0</v>
      </c>
      <c r="I26" s="17">
        <v>0</v>
      </c>
      <c r="J26" s="17">
        <v>0</v>
      </c>
      <c r="K26" s="17">
        <v>0</v>
      </c>
      <c r="L26" s="17">
        <v>0</v>
      </c>
      <c r="M26" s="17">
        <v>0</v>
      </c>
      <c r="N26" s="12">
        <v>0</v>
      </c>
      <c r="O26" s="70" t="s">
        <v>339</v>
      </c>
      <c r="P26" s="17">
        <v>0</v>
      </c>
      <c r="Q26" s="17">
        <v>95515</v>
      </c>
      <c r="R26" s="17">
        <v>0</v>
      </c>
      <c r="S26" s="17">
        <v>0</v>
      </c>
      <c r="T26" s="17">
        <v>0</v>
      </c>
      <c r="U26" s="12">
        <v>95515</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3">
      <c r="A27" s="4" t="s">
        <v>17</v>
      </c>
      <c r="B27" s="92">
        <v>0</v>
      </c>
      <c r="C27" s="87">
        <v>0</v>
      </c>
      <c r="D27" s="87">
        <v>0</v>
      </c>
      <c r="E27" s="87">
        <v>0</v>
      </c>
      <c r="F27" s="87">
        <v>0</v>
      </c>
      <c r="G27" s="93">
        <v>0</v>
      </c>
      <c r="H27" s="70" t="s">
        <v>340</v>
      </c>
      <c r="I27" s="17">
        <v>0</v>
      </c>
      <c r="J27" s="17">
        <v>0</v>
      </c>
      <c r="K27" s="17">
        <v>0</v>
      </c>
      <c r="L27" s="17">
        <v>0</v>
      </c>
      <c r="M27" s="17">
        <v>0</v>
      </c>
      <c r="N27" s="12">
        <v>0</v>
      </c>
      <c r="O27" s="70" t="s">
        <v>341</v>
      </c>
      <c r="P27" s="17">
        <v>0</v>
      </c>
      <c r="Q27" s="17">
        <v>0</v>
      </c>
      <c r="R27" s="17">
        <v>0</v>
      </c>
      <c r="S27" s="17">
        <v>0</v>
      </c>
      <c r="T27" s="17">
        <v>0</v>
      </c>
      <c r="U27" s="12">
        <v>0</v>
      </c>
      <c r="V27" s="70">
        <v>0</v>
      </c>
      <c r="W27" s="17">
        <v>0</v>
      </c>
      <c r="X27" s="17">
        <v>0</v>
      </c>
      <c r="Y27" s="17">
        <v>0</v>
      </c>
      <c r="Z27" s="17">
        <v>0</v>
      </c>
      <c r="AA27" s="17">
        <v>0</v>
      </c>
      <c r="AB27" s="12">
        <v>0</v>
      </c>
      <c r="AC27" s="70">
        <v>0</v>
      </c>
      <c r="AD27" s="17">
        <v>0</v>
      </c>
      <c r="AE27" s="17">
        <v>0</v>
      </c>
      <c r="AF27" s="17">
        <v>0</v>
      </c>
      <c r="AG27" s="17">
        <v>0</v>
      </c>
      <c r="AH27" s="17">
        <v>0</v>
      </c>
      <c r="AI27" s="12">
        <v>0</v>
      </c>
    </row>
    <row r="28" spans="1:35" x14ac:dyDescent="0.3">
      <c r="A28" s="4" t="s">
        <v>18</v>
      </c>
      <c r="B28" s="92">
        <v>0</v>
      </c>
      <c r="C28" s="87">
        <v>0</v>
      </c>
      <c r="D28" s="87">
        <v>0</v>
      </c>
      <c r="E28" s="87">
        <v>0</v>
      </c>
      <c r="F28" s="87">
        <v>0</v>
      </c>
      <c r="G28" s="93">
        <v>0</v>
      </c>
      <c r="H28" s="70" t="s">
        <v>342</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3">
      <c r="A29" s="4" t="s">
        <v>19</v>
      </c>
      <c r="B29" s="92">
        <v>5301445.33</v>
      </c>
      <c r="C29" s="87">
        <v>5443587.5599999996</v>
      </c>
      <c r="D29" s="87">
        <v>9581.7999999999993</v>
      </c>
      <c r="E29" s="87">
        <v>4545.9399999999996</v>
      </c>
      <c r="F29" s="87">
        <v>317568.53000000003</v>
      </c>
      <c r="G29" s="93">
        <v>11076729.16</v>
      </c>
      <c r="H29" s="70" t="s">
        <v>344</v>
      </c>
      <c r="I29" s="17">
        <v>0</v>
      </c>
      <c r="J29" s="17">
        <v>0</v>
      </c>
      <c r="K29" s="17">
        <v>0</v>
      </c>
      <c r="L29" s="17">
        <v>0</v>
      </c>
      <c r="M29" s="17">
        <v>0</v>
      </c>
      <c r="N29" s="12">
        <v>0</v>
      </c>
      <c r="O29" s="70">
        <v>0</v>
      </c>
      <c r="P29" s="17">
        <v>0</v>
      </c>
      <c r="Q29" s="17">
        <v>0</v>
      </c>
      <c r="R29" s="17">
        <v>0</v>
      </c>
      <c r="S29" s="17">
        <v>0</v>
      </c>
      <c r="T29" s="17">
        <v>0</v>
      </c>
      <c r="U29" s="12">
        <v>0</v>
      </c>
      <c r="V29" s="70" t="s">
        <v>345</v>
      </c>
      <c r="W29" s="17">
        <v>4075136.3</v>
      </c>
      <c r="X29" s="17">
        <v>4878278.1999999993</v>
      </c>
      <c r="Y29" s="17">
        <v>0</v>
      </c>
      <c r="Z29" s="17">
        <v>0</v>
      </c>
      <c r="AA29" s="17">
        <v>138625.07999999999</v>
      </c>
      <c r="AB29" s="12">
        <v>9092039.5800000001</v>
      </c>
      <c r="AC29" s="70" t="s">
        <v>346</v>
      </c>
      <c r="AD29" s="17">
        <v>1226309.03</v>
      </c>
      <c r="AE29" s="17">
        <v>565309.36</v>
      </c>
      <c r="AF29" s="17">
        <v>9581.7999999999993</v>
      </c>
      <c r="AG29" s="17">
        <v>4545.9399999999996</v>
      </c>
      <c r="AH29" s="17">
        <v>178943.45</v>
      </c>
      <c r="AI29" s="12">
        <v>1984689.58</v>
      </c>
    </row>
    <row r="30" spans="1:35" x14ac:dyDescent="0.3">
      <c r="A30" s="4" t="s">
        <v>20</v>
      </c>
      <c r="B30" s="92">
        <v>592549</v>
      </c>
      <c r="C30" s="87">
        <v>1796823</v>
      </c>
      <c r="D30" s="87">
        <v>0</v>
      </c>
      <c r="E30" s="87">
        <v>0</v>
      </c>
      <c r="F30" s="87">
        <v>0</v>
      </c>
      <c r="G30" s="93">
        <v>2389372</v>
      </c>
      <c r="H30" s="70" t="s">
        <v>347</v>
      </c>
      <c r="I30" s="17">
        <v>592549</v>
      </c>
      <c r="J30" s="17">
        <v>1796823</v>
      </c>
      <c r="K30" s="17">
        <v>0</v>
      </c>
      <c r="L30" s="17">
        <v>0</v>
      </c>
      <c r="M30" s="17">
        <v>0</v>
      </c>
      <c r="N30" s="12">
        <v>2389372</v>
      </c>
      <c r="O30" s="70">
        <v>0</v>
      </c>
      <c r="P30" s="17">
        <v>0</v>
      </c>
      <c r="Q30" s="17">
        <v>0</v>
      </c>
      <c r="R30" s="17">
        <v>0</v>
      </c>
      <c r="S30" s="17">
        <v>0</v>
      </c>
      <c r="T30" s="17">
        <v>0</v>
      </c>
      <c r="U30" s="12">
        <v>0</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3">
      <c r="A31" s="4" t="s">
        <v>21</v>
      </c>
      <c r="B31" s="92">
        <v>0</v>
      </c>
      <c r="C31" s="87">
        <v>0</v>
      </c>
      <c r="D31" s="87">
        <v>0</v>
      </c>
      <c r="E31" s="87">
        <v>0</v>
      </c>
      <c r="F31" s="87">
        <v>0</v>
      </c>
      <c r="G31" s="93">
        <v>0</v>
      </c>
      <c r="H31" s="70">
        <v>0</v>
      </c>
      <c r="I31" s="17">
        <v>0</v>
      </c>
      <c r="J31" s="17">
        <v>0</v>
      </c>
      <c r="K31" s="17">
        <v>0</v>
      </c>
      <c r="L31" s="17">
        <v>0</v>
      </c>
      <c r="M31" s="17">
        <v>0</v>
      </c>
      <c r="N31" s="12">
        <v>0</v>
      </c>
      <c r="O31" s="70">
        <v>0</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3">
      <c r="A32" s="4" t="s">
        <v>22</v>
      </c>
      <c r="B32" s="92">
        <v>152747.04</v>
      </c>
      <c r="C32" s="87">
        <v>179872.30000000002</v>
      </c>
      <c r="D32" s="87">
        <v>0</v>
      </c>
      <c r="E32" s="87">
        <v>0</v>
      </c>
      <c r="F32" s="87">
        <v>104530.04999999999</v>
      </c>
      <c r="G32" s="93">
        <v>437149.39</v>
      </c>
      <c r="H32" s="70">
        <v>0</v>
      </c>
      <c r="I32" s="17">
        <v>0</v>
      </c>
      <c r="J32" s="17">
        <v>0</v>
      </c>
      <c r="K32" s="17">
        <v>0</v>
      </c>
      <c r="L32" s="17">
        <v>0</v>
      </c>
      <c r="M32" s="17">
        <v>0</v>
      </c>
      <c r="N32" s="12">
        <v>0</v>
      </c>
      <c r="O32" s="70" t="s">
        <v>348</v>
      </c>
      <c r="P32" s="17">
        <v>146890.25</v>
      </c>
      <c r="Q32" s="17">
        <v>38406.620000000003</v>
      </c>
      <c r="R32" s="17">
        <v>0</v>
      </c>
      <c r="S32" s="17">
        <v>0</v>
      </c>
      <c r="T32" s="17">
        <v>101815.98999999999</v>
      </c>
      <c r="U32" s="12">
        <v>287112.86</v>
      </c>
      <c r="V32" s="70" t="s">
        <v>349</v>
      </c>
      <c r="W32" s="17">
        <v>5856.79</v>
      </c>
      <c r="X32" s="17">
        <v>111478.68000000001</v>
      </c>
      <c r="Y32" s="17">
        <v>0</v>
      </c>
      <c r="Z32" s="17">
        <v>0</v>
      </c>
      <c r="AA32" s="17">
        <v>2714.06</v>
      </c>
      <c r="AB32" s="12">
        <v>120049.53</v>
      </c>
      <c r="AC32" s="70" t="s">
        <v>350</v>
      </c>
      <c r="AD32" s="17">
        <v>0</v>
      </c>
      <c r="AE32" s="17">
        <v>29987</v>
      </c>
      <c r="AF32" s="17">
        <v>0</v>
      </c>
      <c r="AG32" s="17">
        <v>0</v>
      </c>
      <c r="AH32" s="17">
        <v>0</v>
      </c>
      <c r="AI32" s="12">
        <v>29987</v>
      </c>
    </row>
    <row r="33" spans="1:35" x14ac:dyDescent="0.3">
      <c r="A33" s="4" t="s">
        <v>23</v>
      </c>
      <c r="B33" s="92">
        <v>0</v>
      </c>
      <c r="C33" s="87">
        <v>0</v>
      </c>
      <c r="D33" s="87">
        <v>0</v>
      </c>
      <c r="E33" s="87">
        <v>0</v>
      </c>
      <c r="F33" s="87">
        <v>0</v>
      </c>
      <c r="G33" s="93">
        <v>0</v>
      </c>
      <c r="H33" s="70">
        <v>0</v>
      </c>
      <c r="I33" s="17">
        <v>0</v>
      </c>
      <c r="J33" s="17">
        <v>0</v>
      </c>
      <c r="K33" s="17">
        <v>0</v>
      </c>
      <c r="L33" s="17">
        <v>0</v>
      </c>
      <c r="M33" s="17">
        <v>0</v>
      </c>
      <c r="N33" s="12">
        <v>0</v>
      </c>
      <c r="O33" s="70" t="s">
        <v>351</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25" customHeight="1" x14ac:dyDescent="0.3">
      <c r="A34" s="4" t="s">
        <v>24</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3">
      <c r="A35" s="4" t="s">
        <v>25</v>
      </c>
      <c r="B35" s="92">
        <v>0</v>
      </c>
      <c r="C35" s="87">
        <v>0</v>
      </c>
      <c r="D35" s="87">
        <v>0</v>
      </c>
      <c r="E35" s="87">
        <v>0</v>
      </c>
      <c r="F35" s="87">
        <v>0</v>
      </c>
      <c r="G35" s="93">
        <v>0</v>
      </c>
      <c r="H35" s="70" t="s">
        <v>352</v>
      </c>
      <c r="I35" s="17">
        <v>0</v>
      </c>
      <c r="J35" s="17">
        <v>0</v>
      </c>
      <c r="K35" s="17">
        <v>0</v>
      </c>
      <c r="L35" s="17">
        <v>0</v>
      </c>
      <c r="M35" s="17">
        <v>0</v>
      </c>
      <c r="N35" s="12">
        <v>0</v>
      </c>
      <c r="O35" s="70" t="s">
        <v>353</v>
      </c>
      <c r="P35" s="17">
        <v>0</v>
      </c>
      <c r="Q35" s="17">
        <v>0</v>
      </c>
      <c r="R35" s="17">
        <v>0</v>
      </c>
      <c r="S35" s="17">
        <v>0</v>
      </c>
      <c r="T35" s="17">
        <v>0</v>
      </c>
      <c r="U35" s="12">
        <v>0</v>
      </c>
      <c r="V35" s="70" t="s">
        <v>354</v>
      </c>
      <c r="W35" s="17">
        <v>0</v>
      </c>
      <c r="X35" s="17">
        <v>0</v>
      </c>
      <c r="Y35" s="17">
        <v>0</v>
      </c>
      <c r="Z35" s="17">
        <v>0</v>
      </c>
      <c r="AA35" s="17">
        <v>0</v>
      </c>
      <c r="AB35" s="12">
        <v>0</v>
      </c>
      <c r="AC35" s="70" t="s">
        <v>355</v>
      </c>
      <c r="AD35" s="17">
        <v>0</v>
      </c>
      <c r="AE35" s="17">
        <v>0</v>
      </c>
      <c r="AF35" s="17">
        <v>0</v>
      </c>
      <c r="AG35" s="17">
        <v>0</v>
      </c>
      <c r="AH35" s="17">
        <v>0</v>
      </c>
      <c r="AI35" s="12">
        <v>0</v>
      </c>
    </row>
    <row r="36" spans="1:35" x14ac:dyDescent="0.3">
      <c r="A36" s="4" t="s">
        <v>26</v>
      </c>
      <c r="B36" s="92">
        <v>0</v>
      </c>
      <c r="C36" s="87">
        <v>0</v>
      </c>
      <c r="D36" s="87">
        <v>0</v>
      </c>
      <c r="E36" s="87">
        <v>0</v>
      </c>
      <c r="F36" s="87">
        <v>0</v>
      </c>
      <c r="G36" s="93">
        <v>0</v>
      </c>
      <c r="H36" s="70">
        <v>0</v>
      </c>
      <c r="I36" s="17">
        <v>0</v>
      </c>
      <c r="J36" s="17">
        <v>0</v>
      </c>
      <c r="K36" s="17">
        <v>0</v>
      </c>
      <c r="L36" s="17">
        <v>0</v>
      </c>
      <c r="M36" s="17">
        <v>0</v>
      </c>
      <c r="N36" s="12">
        <v>0</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3">
      <c r="A37" s="4" t="s">
        <v>27</v>
      </c>
      <c r="B37" s="92">
        <v>0</v>
      </c>
      <c r="C37" s="87">
        <v>0</v>
      </c>
      <c r="D37" s="87">
        <v>0</v>
      </c>
      <c r="E37" s="87">
        <v>0</v>
      </c>
      <c r="F37" s="87">
        <v>0</v>
      </c>
      <c r="G37" s="93">
        <v>0</v>
      </c>
      <c r="H37" s="70" t="s">
        <v>356</v>
      </c>
      <c r="I37" s="17">
        <v>0</v>
      </c>
      <c r="J37" s="17">
        <v>0</v>
      </c>
      <c r="K37" s="17">
        <v>0</v>
      </c>
      <c r="L37" s="17">
        <v>0</v>
      </c>
      <c r="M37" s="17">
        <v>0</v>
      </c>
      <c r="N37" s="12">
        <v>0</v>
      </c>
      <c r="O37" s="70" t="s">
        <v>357</v>
      </c>
      <c r="P37" s="17">
        <v>0</v>
      </c>
      <c r="Q37" s="17">
        <v>0</v>
      </c>
      <c r="R37" s="17">
        <v>0</v>
      </c>
      <c r="S37" s="17">
        <v>0</v>
      </c>
      <c r="T37" s="17">
        <v>0</v>
      </c>
      <c r="U37" s="12">
        <v>0</v>
      </c>
      <c r="V37" s="70" t="s">
        <v>358</v>
      </c>
      <c r="W37" s="17">
        <v>0</v>
      </c>
      <c r="X37" s="17">
        <v>0</v>
      </c>
      <c r="Y37" s="17">
        <v>0</v>
      </c>
      <c r="Z37" s="17">
        <v>0</v>
      </c>
      <c r="AA37" s="17">
        <v>0</v>
      </c>
      <c r="AB37" s="12">
        <v>0</v>
      </c>
      <c r="AC37" s="70">
        <v>0</v>
      </c>
      <c r="AD37" s="17">
        <v>0</v>
      </c>
      <c r="AE37" s="17">
        <v>0</v>
      </c>
      <c r="AF37" s="17">
        <v>0</v>
      </c>
      <c r="AG37" s="17">
        <v>0</v>
      </c>
      <c r="AH37" s="17">
        <v>0</v>
      </c>
      <c r="AI37" s="12">
        <v>0</v>
      </c>
    </row>
    <row r="38" spans="1:35" x14ac:dyDescent="0.3">
      <c r="A38" s="4" t="s">
        <v>28</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3">
      <c r="A39" s="4" t="s">
        <v>29</v>
      </c>
      <c r="B39" s="92">
        <v>94953.65</v>
      </c>
      <c r="C39" s="87">
        <v>144372.69</v>
      </c>
      <c r="D39" s="87">
        <v>0</v>
      </c>
      <c r="E39" s="87">
        <v>0</v>
      </c>
      <c r="F39" s="87">
        <v>0</v>
      </c>
      <c r="G39" s="93">
        <v>239326.34</v>
      </c>
      <c r="H39" s="70" t="s">
        <v>359</v>
      </c>
      <c r="I39" s="17">
        <v>94953.65</v>
      </c>
      <c r="J39" s="17">
        <v>144372.69</v>
      </c>
      <c r="K39" s="17">
        <v>0</v>
      </c>
      <c r="L39" s="17">
        <v>0</v>
      </c>
      <c r="M39" s="17">
        <v>0</v>
      </c>
      <c r="N39" s="12">
        <v>239326.34</v>
      </c>
      <c r="O39" s="70" t="s">
        <v>360</v>
      </c>
      <c r="P39" s="17">
        <v>0</v>
      </c>
      <c r="Q39" s="17">
        <v>0</v>
      </c>
      <c r="R39" s="17">
        <v>0</v>
      </c>
      <c r="S39" s="17">
        <v>0</v>
      </c>
      <c r="T39" s="17">
        <v>0</v>
      </c>
      <c r="U39" s="12">
        <v>0</v>
      </c>
      <c r="V39" s="70" t="s">
        <v>361</v>
      </c>
      <c r="W39" s="17">
        <v>0</v>
      </c>
      <c r="X39" s="17">
        <v>0</v>
      </c>
      <c r="Y39" s="17">
        <v>0</v>
      </c>
      <c r="Z39" s="17">
        <v>0</v>
      </c>
      <c r="AA39" s="17">
        <v>0</v>
      </c>
      <c r="AB39" s="12">
        <v>0</v>
      </c>
      <c r="AC39" s="70">
        <v>0</v>
      </c>
      <c r="AD39" s="17">
        <v>0</v>
      </c>
      <c r="AE39" s="17">
        <v>0</v>
      </c>
      <c r="AF39" s="17">
        <v>0</v>
      </c>
      <c r="AG39" s="17">
        <v>0</v>
      </c>
      <c r="AH39" s="17">
        <v>0</v>
      </c>
      <c r="AI39" s="12">
        <v>0</v>
      </c>
    </row>
    <row r="40" spans="1:35" x14ac:dyDescent="0.3">
      <c r="A40" s="4" t="s">
        <v>30</v>
      </c>
      <c r="B40" s="92">
        <v>0</v>
      </c>
      <c r="C40" s="87">
        <v>0</v>
      </c>
      <c r="D40" s="87">
        <v>0</v>
      </c>
      <c r="E40" s="87">
        <v>607993</v>
      </c>
      <c r="F40" s="87">
        <v>0</v>
      </c>
      <c r="G40" s="93">
        <v>607993</v>
      </c>
      <c r="H40" s="70" t="s">
        <v>362</v>
      </c>
      <c r="I40" s="17">
        <v>0</v>
      </c>
      <c r="J40" s="17">
        <v>0</v>
      </c>
      <c r="K40" s="17">
        <v>0</v>
      </c>
      <c r="L40" s="17">
        <v>0</v>
      </c>
      <c r="M40" s="17">
        <v>0</v>
      </c>
      <c r="N40" s="12">
        <v>0</v>
      </c>
      <c r="O40" s="70" t="s">
        <v>363</v>
      </c>
      <c r="P40" s="17">
        <v>0</v>
      </c>
      <c r="Q40" s="17">
        <v>0</v>
      </c>
      <c r="R40" s="17">
        <v>0</v>
      </c>
      <c r="S40" s="17">
        <v>0</v>
      </c>
      <c r="T40" s="17">
        <v>0</v>
      </c>
      <c r="U40" s="12">
        <v>0</v>
      </c>
      <c r="V40" s="70" t="s">
        <v>364</v>
      </c>
      <c r="W40" s="17">
        <v>0</v>
      </c>
      <c r="X40" s="17">
        <v>0</v>
      </c>
      <c r="Y40" s="17">
        <v>0</v>
      </c>
      <c r="Z40" s="17">
        <v>607993</v>
      </c>
      <c r="AA40" s="17">
        <v>0</v>
      </c>
      <c r="AB40" s="12">
        <v>607993</v>
      </c>
      <c r="AC40" s="70" t="s">
        <v>365</v>
      </c>
      <c r="AD40" s="17">
        <v>0</v>
      </c>
      <c r="AE40" s="17">
        <v>0</v>
      </c>
      <c r="AF40" s="17">
        <v>0</v>
      </c>
      <c r="AG40" s="17">
        <v>0</v>
      </c>
      <c r="AH40" s="17">
        <v>0</v>
      </c>
      <c r="AI40" s="12">
        <v>0</v>
      </c>
    </row>
    <row r="41" spans="1:35" x14ac:dyDescent="0.3">
      <c r="A41" s="4" t="s">
        <v>31</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3">
      <c r="A42" s="4" t="s">
        <v>32</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3">
      <c r="A43" s="4" t="s">
        <v>33</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3">
      <c r="A44" s="4" t="s">
        <v>34</v>
      </c>
      <c r="B44" s="92">
        <v>0</v>
      </c>
      <c r="C44" s="87">
        <v>0</v>
      </c>
      <c r="D44" s="87">
        <v>0</v>
      </c>
      <c r="E44" s="87">
        <v>0</v>
      </c>
      <c r="F44" s="87">
        <v>0</v>
      </c>
      <c r="G44" s="93">
        <v>0</v>
      </c>
      <c r="H44" s="70">
        <v>0</v>
      </c>
      <c r="I44" s="17">
        <v>0</v>
      </c>
      <c r="J44" s="17">
        <v>0</v>
      </c>
      <c r="K44" s="17">
        <v>0</v>
      </c>
      <c r="L44" s="17">
        <v>0</v>
      </c>
      <c r="M44" s="17">
        <v>0</v>
      </c>
      <c r="N44" s="12">
        <v>0</v>
      </c>
      <c r="O44" s="70">
        <v>0</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3">
      <c r="A45" s="4" t="s">
        <v>35</v>
      </c>
      <c r="B45" s="92">
        <v>0</v>
      </c>
      <c r="C45" s="87">
        <v>0</v>
      </c>
      <c r="D45" s="87">
        <v>0</v>
      </c>
      <c r="E45" s="87">
        <v>0</v>
      </c>
      <c r="F45" s="87">
        <v>0</v>
      </c>
      <c r="G45" s="93">
        <v>0</v>
      </c>
      <c r="H45" s="70" t="s">
        <v>366</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3">
      <c r="A46" s="4" t="s">
        <v>36</v>
      </c>
      <c r="B46" s="92">
        <v>0</v>
      </c>
      <c r="C46" s="87">
        <v>0</v>
      </c>
      <c r="D46" s="87">
        <v>0</v>
      </c>
      <c r="E46" s="87">
        <v>0</v>
      </c>
      <c r="F46" s="87">
        <v>0</v>
      </c>
      <c r="G46" s="93">
        <v>0</v>
      </c>
      <c r="H46" s="70">
        <v>0</v>
      </c>
      <c r="I46" s="17">
        <v>0</v>
      </c>
      <c r="J46" s="17">
        <v>0</v>
      </c>
      <c r="K46" s="17">
        <v>0</v>
      </c>
      <c r="L46" s="17">
        <v>0</v>
      </c>
      <c r="M46" s="17">
        <v>0</v>
      </c>
      <c r="N46" s="12">
        <v>0</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3">
      <c r="A47" s="4" t="s">
        <v>37</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3">
      <c r="A48" s="4" t="s">
        <v>38</v>
      </c>
      <c r="B48" s="92">
        <v>0</v>
      </c>
      <c r="C48" s="87">
        <v>0</v>
      </c>
      <c r="D48" s="87">
        <v>368078</v>
      </c>
      <c r="E48" s="87">
        <v>0</v>
      </c>
      <c r="F48" s="87">
        <v>0</v>
      </c>
      <c r="G48" s="93">
        <v>368078</v>
      </c>
      <c r="H48" s="70">
        <v>0</v>
      </c>
      <c r="I48" s="17">
        <v>0</v>
      </c>
      <c r="J48" s="17">
        <v>0</v>
      </c>
      <c r="K48" s="17">
        <v>368078</v>
      </c>
      <c r="L48" s="17">
        <v>0</v>
      </c>
      <c r="M48" s="17">
        <v>0</v>
      </c>
      <c r="N48" s="12">
        <v>368078</v>
      </c>
      <c r="O48" s="70" t="s">
        <v>367</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3">
      <c r="A49" s="4" t="s">
        <v>39</v>
      </c>
      <c r="B49" s="92">
        <v>0</v>
      </c>
      <c r="C49" s="87">
        <v>0</v>
      </c>
      <c r="D49" s="87">
        <v>0</v>
      </c>
      <c r="E49" s="87">
        <v>0</v>
      </c>
      <c r="F49" s="87">
        <v>0</v>
      </c>
      <c r="G49" s="93">
        <v>0</v>
      </c>
      <c r="H49" s="70" t="s">
        <v>341</v>
      </c>
      <c r="I49" s="17">
        <v>0</v>
      </c>
      <c r="J49" s="17">
        <v>0</v>
      </c>
      <c r="K49" s="17">
        <v>0</v>
      </c>
      <c r="L49" s="17">
        <v>0</v>
      </c>
      <c r="M49" s="17">
        <v>0</v>
      </c>
      <c r="N49" s="12">
        <v>0</v>
      </c>
      <c r="O49" s="70" t="s">
        <v>368</v>
      </c>
      <c r="P49" s="17">
        <v>0</v>
      </c>
      <c r="Q49" s="17">
        <v>0</v>
      </c>
      <c r="R49" s="17">
        <v>0</v>
      </c>
      <c r="S49" s="17">
        <v>0</v>
      </c>
      <c r="T49" s="17">
        <v>0</v>
      </c>
      <c r="U49" s="12">
        <v>0</v>
      </c>
      <c r="V49" s="70" t="s">
        <v>369</v>
      </c>
      <c r="W49" s="17">
        <v>0</v>
      </c>
      <c r="X49" s="17">
        <v>0</v>
      </c>
      <c r="Y49" s="17">
        <v>0</v>
      </c>
      <c r="Z49" s="17">
        <v>0</v>
      </c>
      <c r="AA49" s="17">
        <v>0</v>
      </c>
      <c r="AB49" s="12">
        <v>0</v>
      </c>
      <c r="AC49" s="70" t="s">
        <v>370</v>
      </c>
      <c r="AD49" s="17">
        <v>0</v>
      </c>
      <c r="AE49" s="17">
        <v>0</v>
      </c>
      <c r="AF49" s="17">
        <v>0</v>
      </c>
      <c r="AG49" s="17">
        <v>0</v>
      </c>
      <c r="AH49" s="17">
        <v>0</v>
      </c>
      <c r="AI49" s="12">
        <v>0</v>
      </c>
    </row>
    <row r="50" spans="1:35" x14ac:dyDescent="0.3">
      <c r="A50" s="4" t="s">
        <v>40</v>
      </c>
      <c r="B50" s="92">
        <v>0</v>
      </c>
      <c r="C50" s="87">
        <v>0</v>
      </c>
      <c r="D50" s="87">
        <v>0</v>
      </c>
      <c r="E50" s="87">
        <v>0</v>
      </c>
      <c r="F50" s="87">
        <v>972377</v>
      </c>
      <c r="G50" s="93">
        <v>972377</v>
      </c>
      <c r="H50" s="70">
        <v>0</v>
      </c>
      <c r="I50" s="17">
        <v>0</v>
      </c>
      <c r="J50" s="17">
        <v>0</v>
      </c>
      <c r="K50" s="17">
        <v>0</v>
      </c>
      <c r="L50" s="17">
        <v>0</v>
      </c>
      <c r="M50" s="17">
        <v>0</v>
      </c>
      <c r="N50" s="12">
        <v>0</v>
      </c>
      <c r="O50" s="70" t="s">
        <v>371</v>
      </c>
      <c r="P50" s="17">
        <v>0</v>
      </c>
      <c r="Q50" s="17">
        <v>0</v>
      </c>
      <c r="R50" s="17">
        <v>0</v>
      </c>
      <c r="S50" s="17">
        <v>0</v>
      </c>
      <c r="T50" s="17">
        <v>0</v>
      </c>
      <c r="U50" s="12">
        <v>0</v>
      </c>
      <c r="V50" s="70" t="s">
        <v>372</v>
      </c>
      <c r="W50" s="17">
        <v>0</v>
      </c>
      <c r="X50" s="17">
        <v>0</v>
      </c>
      <c r="Y50" s="17">
        <v>0</v>
      </c>
      <c r="Z50" s="17">
        <v>0</v>
      </c>
      <c r="AA50" s="17">
        <v>972377</v>
      </c>
      <c r="AB50" s="12">
        <v>972377</v>
      </c>
      <c r="AC50" s="70">
        <v>0</v>
      </c>
      <c r="AD50" s="17">
        <v>0</v>
      </c>
      <c r="AE50" s="17">
        <v>0</v>
      </c>
      <c r="AF50" s="17">
        <v>0</v>
      </c>
      <c r="AG50" s="17">
        <v>0</v>
      </c>
      <c r="AH50" s="17">
        <v>0</v>
      </c>
      <c r="AI50" s="12">
        <v>0</v>
      </c>
    </row>
    <row r="51" spans="1:35" x14ac:dyDescent="0.3">
      <c r="A51" s="4" t="s">
        <v>41</v>
      </c>
      <c r="B51" s="92">
        <v>0</v>
      </c>
      <c r="C51" s="87">
        <v>0</v>
      </c>
      <c r="D51" s="87">
        <v>0</v>
      </c>
      <c r="E51" s="87">
        <v>0</v>
      </c>
      <c r="F51" s="87">
        <v>0</v>
      </c>
      <c r="G51" s="93">
        <v>0</v>
      </c>
      <c r="H51" s="70">
        <v>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3">
      <c r="A52" s="4" t="s">
        <v>42</v>
      </c>
      <c r="B52" s="92">
        <v>0</v>
      </c>
      <c r="C52" s="87">
        <v>0</v>
      </c>
      <c r="D52" s="87">
        <v>0</v>
      </c>
      <c r="E52" s="87">
        <v>0</v>
      </c>
      <c r="F52" s="87">
        <v>0</v>
      </c>
      <c r="G52" s="93">
        <v>0</v>
      </c>
      <c r="H52" s="70" t="s">
        <v>373</v>
      </c>
      <c r="I52" s="17">
        <v>0</v>
      </c>
      <c r="J52" s="17">
        <v>0</v>
      </c>
      <c r="K52" s="17">
        <v>10109372</v>
      </c>
      <c r="L52" s="17">
        <v>0</v>
      </c>
      <c r="M52" s="17">
        <v>0</v>
      </c>
      <c r="N52" s="12">
        <v>10109372</v>
      </c>
      <c r="O52" s="70" t="s">
        <v>374</v>
      </c>
      <c r="P52" s="17">
        <v>0</v>
      </c>
      <c r="Q52" s="17">
        <v>0</v>
      </c>
      <c r="R52" s="17">
        <v>0</v>
      </c>
      <c r="S52" s="17">
        <v>0</v>
      </c>
      <c r="T52" s="17">
        <v>0</v>
      </c>
      <c r="U52" s="12">
        <v>0</v>
      </c>
      <c r="V52" s="70" t="s">
        <v>375</v>
      </c>
      <c r="W52" s="17">
        <v>0</v>
      </c>
      <c r="X52" s="17">
        <v>0</v>
      </c>
      <c r="Y52" s="17">
        <v>0</v>
      </c>
      <c r="Z52" s="17">
        <v>0</v>
      </c>
      <c r="AA52" s="17">
        <v>0</v>
      </c>
      <c r="AB52" s="12">
        <v>0</v>
      </c>
      <c r="AC52" s="70" t="s">
        <v>376</v>
      </c>
      <c r="AD52" s="17">
        <v>0</v>
      </c>
      <c r="AE52" s="17">
        <v>0</v>
      </c>
      <c r="AF52" s="17">
        <v>0</v>
      </c>
      <c r="AG52" s="17">
        <v>0</v>
      </c>
      <c r="AH52" s="17">
        <v>0</v>
      </c>
      <c r="AI52" s="12">
        <v>0</v>
      </c>
    </row>
    <row r="53" spans="1:35" x14ac:dyDescent="0.3">
      <c r="A53" s="4" t="s">
        <v>43</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3">
      <c r="A54" s="4" t="s">
        <v>262</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3">
      <c r="A55" s="4" t="s">
        <v>324</v>
      </c>
      <c r="B55" s="92">
        <v>0</v>
      </c>
      <c r="C55" s="87">
        <v>0</v>
      </c>
      <c r="D55" s="87">
        <v>0</v>
      </c>
      <c r="E55" s="87">
        <v>0</v>
      </c>
      <c r="F55" s="87">
        <v>0</v>
      </c>
      <c r="G55" s="93">
        <v>0</v>
      </c>
      <c r="H55" s="70" t="s">
        <v>377</v>
      </c>
      <c r="I55" s="17">
        <v>0</v>
      </c>
      <c r="J55" s="17">
        <v>0</v>
      </c>
      <c r="K55" s="17">
        <v>0</v>
      </c>
      <c r="L55" s="17">
        <v>0</v>
      </c>
      <c r="M55" s="17">
        <v>0</v>
      </c>
      <c r="N55" s="12">
        <v>0</v>
      </c>
      <c r="O55" s="70" t="s">
        <v>378</v>
      </c>
      <c r="P55" s="17">
        <v>0</v>
      </c>
      <c r="Q55" s="17">
        <v>0</v>
      </c>
      <c r="R55" s="17">
        <v>0</v>
      </c>
      <c r="S55" s="17">
        <v>0</v>
      </c>
      <c r="T55" s="17">
        <v>0</v>
      </c>
      <c r="U55" s="12">
        <v>0</v>
      </c>
      <c r="V55" s="70">
        <v>0</v>
      </c>
      <c r="W55" s="17">
        <v>0</v>
      </c>
      <c r="X55" s="17">
        <v>0</v>
      </c>
      <c r="Y55" s="17">
        <v>0</v>
      </c>
      <c r="Z55" s="17">
        <v>0</v>
      </c>
      <c r="AA55" s="17">
        <v>0</v>
      </c>
      <c r="AB55" s="12">
        <v>0</v>
      </c>
      <c r="AC55" s="70">
        <v>0</v>
      </c>
      <c r="AD55" s="17">
        <v>0</v>
      </c>
      <c r="AE55" s="17">
        <v>0</v>
      </c>
      <c r="AF55" s="17">
        <v>0</v>
      </c>
      <c r="AG55" s="17">
        <v>0</v>
      </c>
      <c r="AH55" s="17">
        <v>0</v>
      </c>
      <c r="AI55" s="12">
        <v>0</v>
      </c>
    </row>
    <row r="56" spans="1:35" x14ac:dyDescent="0.3">
      <c r="A56" s="4" t="s">
        <v>44</v>
      </c>
      <c r="B56" s="92">
        <v>821000</v>
      </c>
      <c r="C56" s="87">
        <v>3590000</v>
      </c>
      <c r="D56" s="87">
        <v>1000</v>
      </c>
      <c r="E56" s="87">
        <v>0</v>
      </c>
      <c r="F56" s="87">
        <v>0</v>
      </c>
      <c r="G56" s="93">
        <v>4412000</v>
      </c>
      <c r="H56" s="70">
        <v>0</v>
      </c>
      <c r="I56" s="17">
        <v>0</v>
      </c>
      <c r="J56" s="17">
        <v>0</v>
      </c>
      <c r="K56" s="17">
        <v>0</v>
      </c>
      <c r="L56" s="17">
        <v>0</v>
      </c>
      <c r="M56" s="17">
        <v>0</v>
      </c>
      <c r="N56" s="12">
        <v>0</v>
      </c>
      <c r="O56" s="70">
        <v>0</v>
      </c>
      <c r="P56" s="17">
        <v>0</v>
      </c>
      <c r="Q56" s="17">
        <v>0</v>
      </c>
      <c r="R56" s="17">
        <v>0</v>
      </c>
      <c r="S56" s="17">
        <v>0</v>
      </c>
      <c r="T56" s="17">
        <v>0</v>
      </c>
      <c r="U56" s="12">
        <v>0</v>
      </c>
      <c r="V56" s="70">
        <v>0</v>
      </c>
      <c r="W56" s="17">
        <v>821000</v>
      </c>
      <c r="X56" s="17">
        <v>3590000</v>
      </c>
      <c r="Y56" s="17">
        <v>1000</v>
      </c>
      <c r="Z56" s="17">
        <v>0</v>
      </c>
      <c r="AA56" s="17">
        <v>0</v>
      </c>
      <c r="AB56" s="12">
        <v>4412000</v>
      </c>
      <c r="AC56" s="70">
        <v>0</v>
      </c>
      <c r="AD56" s="17">
        <v>0</v>
      </c>
      <c r="AE56" s="17">
        <v>0</v>
      </c>
      <c r="AF56" s="17">
        <v>0</v>
      </c>
      <c r="AG56" s="17">
        <v>0</v>
      </c>
      <c r="AH56" s="17">
        <v>0</v>
      </c>
      <c r="AI56" s="12">
        <v>0</v>
      </c>
    </row>
    <row r="57" spans="1:35" x14ac:dyDescent="0.3">
      <c r="A57" s="4" t="s">
        <v>45</v>
      </c>
      <c r="B57" s="92">
        <v>0</v>
      </c>
      <c r="C57" s="87">
        <v>0</v>
      </c>
      <c r="D57" s="87">
        <v>0</v>
      </c>
      <c r="E57" s="87">
        <v>0</v>
      </c>
      <c r="F57" s="87">
        <v>0</v>
      </c>
      <c r="G57" s="93">
        <v>0</v>
      </c>
      <c r="H57" s="70">
        <v>0</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3">
      <c r="A58" s="4" t="s">
        <v>46</v>
      </c>
      <c r="B58" s="92">
        <v>2308763</v>
      </c>
      <c r="C58" s="87">
        <v>1142924</v>
      </c>
      <c r="D58" s="87">
        <v>0</v>
      </c>
      <c r="E58" s="87">
        <v>0</v>
      </c>
      <c r="F58" s="87">
        <v>0</v>
      </c>
      <c r="G58" s="93">
        <v>3451687</v>
      </c>
      <c r="H58" s="70" t="s">
        <v>379</v>
      </c>
      <c r="I58" s="17">
        <v>2308763</v>
      </c>
      <c r="J58" s="17">
        <v>1142924</v>
      </c>
      <c r="K58" s="17">
        <v>0</v>
      </c>
      <c r="L58" s="17">
        <v>0</v>
      </c>
      <c r="M58" s="17">
        <v>0</v>
      </c>
      <c r="N58" s="12">
        <v>3451687</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3">
      <c r="A59" s="4" t="s">
        <v>47</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3">
      <c r="A60" s="4" t="s">
        <v>48</v>
      </c>
      <c r="B60" s="92">
        <v>0</v>
      </c>
      <c r="C60" s="87">
        <v>0</v>
      </c>
      <c r="D60" s="87">
        <v>0</v>
      </c>
      <c r="E60" s="87">
        <v>0</v>
      </c>
      <c r="F60" s="87">
        <v>0</v>
      </c>
      <c r="G60" s="93">
        <v>0</v>
      </c>
      <c r="H60" s="70">
        <v>0</v>
      </c>
      <c r="I60" s="17">
        <v>0</v>
      </c>
      <c r="J60" s="17">
        <v>0</v>
      </c>
      <c r="K60" s="17">
        <v>0</v>
      </c>
      <c r="L60" s="17">
        <v>0</v>
      </c>
      <c r="M60" s="17">
        <v>0</v>
      </c>
      <c r="N60" s="12">
        <v>0</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3">
      <c r="A61" s="4" t="s">
        <v>49</v>
      </c>
      <c r="B61" s="92">
        <v>0</v>
      </c>
      <c r="C61" s="87">
        <v>0</v>
      </c>
      <c r="D61" s="87">
        <v>0</v>
      </c>
      <c r="E61" s="87">
        <v>0</v>
      </c>
      <c r="F61" s="87">
        <v>0</v>
      </c>
      <c r="G61" s="93">
        <v>0</v>
      </c>
      <c r="H61" s="70">
        <v>0</v>
      </c>
      <c r="I61" s="17">
        <v>0</v>
      </c>
      <c r="J61" s="17">
        <v>0</v>
      </c>
      <c r="K61" s="17">
        <v>0</v>
      </c>
      <c r="L61" s="17">
        <v>0</v>
      </c>
      <c r="M61" s="17">
        <v>0</v>
      </c>
      <c r="N61" s="12">
        <v>0</v>
      </c>
      <c r="O61" s="70">
        <v>0</v>
      </c>
      <c r="P61" s="17">
        <v>0</v>
      </c>
      <c r="Q61" s="17">
        <v>0</v>
      </c>
      <c r="R61" s="17">
        <v>0</v>
      </c>
      <c r="S61" s="17">
        <v>0</v>
      </c>
      <c r="T61" s="17">
        <v>0</v>
      </c>
      <c r="U61" s="12">
        <v>0</v>
      </c>
      <c r="V61" s="70">
        <v>0</v>
      </c>
      <c r="W61" s="17">
        <v>0</v>
      </c>
      <c r="X61" s="17">
        <v>0</v>
      </c>
      <c r="Y61" s="17">
        <v>0</v>
      </c>
      <c r="Z61" s="17">
        <v>0</v>
      </c>
      <c r="AA61" s="17">
        <v>0</v>
      </c>
      <c r="AB61" s="12">
        <v>0</v>
      </c>
      <c r="AC61" s="70">
        <v>0</v>
      </c>
      <c r="AD61" s="17">
        <v>0</v>
      </c>
      <c r="AE61" s="17">
        <v>0</v>
      </c>
      <c r="AF61" s="17">
        <v>0</v>
      </c>
      <c r="AG61" s="17">
        <v>0</v>
      </c>
      <c r="AH61" s="17">
        <v>0</v>
      </c>
      <c r="AI61" s="12">
        <v>0</v>
      </c>
    </row>
    <row r="62" spans="1:35" x14ac:dyDescent="0.3">
      <c r="A62" s="4" t="s">
        <v>50</v>
      </c>
      <c r="B62" s="92">
        <v>0</v>
      </c>
      <c r="C62" s="87">
        <v>0</v>
      </c>
      <c r="D62" s="87">
        <v>0</v>
      </c>
      <c r="E62" s="87">
        <v>0</v>
      </c>
      <c r="F62" s="87">
        <v>0</v>
      </c>
      <c r="G62" s="93">
        <v>0</v>
      </c>
      <c r="H62" s="70" t="s">
        <v>381</v>
      </c>
      <c r="I62" s="17">
        <v>0</v>
      </c>
      <c r="J62" s="17">
        <v>0</v>
      </c>
      <c r="K62" s="17">
        <v>0</v>
      </c>
      <c r="L62" s="17">
        <v>0</v>
      </c>
      <c r="M62" s="17">
        <v>0</v>
      </c>
      <c r="N62" s="12">
        <v>0</v>
      </c>
      <c r="O62" s="70" t="s">
        <v>382</v>
      </c>
      <c r="P62" s="17">
        <v>0</v>
      </c>
      <c r="Q62" s="17">
        <v>0</v>
      </c>
      <c r="R62" s="17">
        <v>0</v>
      </c>
      <c r="S62" s="17">
        <v>0</v>
      </c>
      <c r="T62" s="17">
        <v>0</v>
      </c>
      <c r="U62" s="12">
        <v>0</v>
      </c>
      <c r="V62" s="70">
        <v>0</v>
      </c>
      <c r="W62" s="17">
        <v>0</v>
      </c>
      <c r="X62" s="17">
        <v>0</v>
      </c>
      <c r="Y62" s="17">
        <v>0</v>
      </c>
      <c r="Z62" s="17">
        <v>0</v>
      </c>
      <c r="AA62" s="17">
        <v>0</v>
      </c>
      <c r="AB62" s="12">
        <v>0</v>
      </c>
      <c r="AC62" s="70">
        <v>0</v>
      </c>
      <c r="AD62" s="17">
        <v>0</v>
      </c>
      <c r="AE62" s="17">
        <v>0</v>
      </c>
      <c r="AF62" s="17">
        <v>0</v>
      </c>
      <c r="AG62" s="17">
        <v>0</v>
      </c>
      <c r="AH62" s="17">
        <v>0</v>
      </c>
      <c r="AI62" s="12">
        <v>0</v>
      </c>
    </row>
    <row r="63" spans="1:35" x14ac:dyDescent="0.3">
      <c r="A63" s="4" t="s">
        <v>51</v>
      </c>
      <c r="B63" s="92">
        <v>0</v>
      </c>
      <c r="C63" s="87">
        <v>0</v>
      </c>
      <c r="D63" s="87">
        <v>0</v>
      </c>
      <c r="E63" s="87">
        <v>0</v>
      </c>
      <c r="F63" s="87">
        <v>0</v>
      </c>
      <c r="G63" s="93">
        <v>0</v>
      </c>
      <c r="H63" s="70" t="s">
        <v>383</v>
      </c>
      <c r="I63" s="17">
        <v>0</v>
      </c>
      <c r="J63" s="17">
        <v>0</v>
      </c>
      <c r="K63" s="17">
        <v>0</v>
      </c>
      <c r="L63" s="17">
        <v>0</v>
      </c>
      <c r="M63" s="17">
        <v>0</v>
      </c>
      <c r="N63" s="12">
        <v>0</v>
      </c>
      <c r="O63" s="70" t="s">
        <v>384</v>
      </c>
      <c r="P63" s="17">
        <v>0</v>
      </c>
      <c r="Q63" s="17">
        <v>0</v>
      </c>
      <c r="R63" s="17">
        <v>0</v>
      </c>
      <c r="S63" s="17">
        <v>0</v>
      </c>
      <c r="T63" s="17">
        <v>0</v>
      </c>
      <c r="U63" s="12">
        <v>0</v>
      </c>
      <c r="V63" s="70" t="s">
        <v>385</v>
      </c>
      <c r="W63" s="17">
        <v>0</v>
      </c>
      <c r="X63" s="17">
        <v>0</v>
      </c>
      <c r="Y63" s="17">
        <v>0</v>
      </c>
      <c r="Z63" s="17">
        <v>0</v>
      </c>
      <c r="AA63" s="17">
        <v>0</v>
      </c>
      <c r="AB63" s="12">
        <v>0</v>
      </c>
      <c r="AC63" s="70">
        <v>0</v>
      </c>
      <c r="AD63" s="17">
        <v>0</v>
      </c>
      <c r="AE63" s="17">
        <v>0</v>
      </c>
      <c r="AF63" s="17">
        <v>0</v>
      </c>
      <c r="AG63" s="17">
        <v>0</v>
      </c>
      <c r="AH63" s="17">
        <v>0</v>
      </c>
      <c r="AI63" s="12">
        <v>0</v>
      </c>
    </row>
    <row r="64" spans="1:35" x14ac:dyDescent="0.3">
      <c r="A64" s="4" t="s">
        <v>52</v>
      </c>
      <c r="B64" s="92">
        <v>10415</v>
      </c>
      <c r="C64" s="87">
        <v>48751</v>
      </c>
      <c r="D64" s="87">
        <v>0</v>
      </c>
      <c r="E64" s="87">
        <v>0</v>
      </c>
      <c r="F64" s="87">
        <v>0</v>
      </c>
      <c r="G64" s="93">
        <v>59166</v>
      </c>
      <c r="H64" s="70" t="s">
        <v>386</v>
      </c>
      <c r="I64" s="17">
        <v>0</v>
      </c>
      <c r="J64" s="17">
        <v>0</v>
      </c>
      <c r="K64" s="17">
        <v>0</v>
      </c>
      <c r="L64" s="17">
        <v>0</v>
      </c>
      <c r="M64" s="17">
        <v>0</v>
      </c>
      <c r="N64" s="12">
        <v>0</v>
      </c>
      <c r="O64" s="70" t="s">
        <v>387</v>
      </c>
      <c r="P64" s="17">
        <v>10415</v>
      </c>
      <c r="Q64" s="17">
        <v>48751</v>
      </c>
      <c r="R64" s="17">
        <v>0</v>
      </c>
      <c r="S64" s="17">
        <v>0</v>
      </c>
      <c r="T64" s="17">
        <v>0</v>
      </c>
      <c r="U64" s="12">
        <v>59166</v>
      </c>
      <c r="V64" s="70" t="s">
        <v>388</v>
      </c>
      <c r="W64" s="17">
        <v>0</v>
      </c>
      <c r="X64" s="17">
        <v>0</v>
      </c>
      <c r="Y64" s="17">
        <v>0</v>
      </c>
      <c r="Z64" s="17">
        <v>0</v>
      </c>
      <c r="AA64" s="17">
        <v>0</v>
      </c>
      <c r="AB64" s="12">
        <v>0</v>
      </c>
      <c r="AC64" s="70">
        <v>0</v>
      </c>
      <c r="AD64" s="17">
        <v>0</v>
      </c>
      <c r="AE64" s="17">
        <v>0</v>
      </c>
      <c r="AF64" s="17">
        <v>0</v>
      </c>
      <c r="AG64" s="17">
        <v>0</v>
      </c>
      <c r="AH64" s="17">
        <v>0</v>
      </c>
      <c r="AI64" s="12">
        <v>0</v>
      </c>
    </row>
    <row r="65" spans="1:35" x14ac:dyDescent="0.3">
      <c r="A65" s="4" t="s">
        <v>53</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3">
      <c r="A66" s="4" t="s">
        <v>54</v>
      </c>
      <c r="B66" s="92">
        <v>0</v>
      </c>
      <c r="C66" s="87">
        <v>0</v>
      </c>
      <c r="D66" s="87">
        <v>0</v>
      </c>
      <c r="E66" s="87">
        <v>0</v>
      </c>
      <c r="F66" s="87">
        <v>0</v>
      </c>
      <c r="G66" s="93">
        <v>0</v>
      </c>
      <c r="H66" s="70" t="s">
        <v>389</v>
      </c>
      <c r="I66" s="17">
        <v>0</v>
      </c>
      <c r="J66" s="17">
        <v>0</v>
      </c>
      <c r="K66" s="17">
        <v>0</v>
      </c>
      <c r="L66" s="17">
        <v>0</v>
      </c>
      <c r="M66" s="17">
        <v>0</v>
      </c>
      <c r="N66" s="12">
        <v>0</v>
      </c>
      <c r="O66" s="70" t="s">
        <v>390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3">
      <c r="A67" s="4" t="s">
        <v>55</v>
      </c>
      <c r="B67" s="92">
        <v>0</v>
      </c>
      <c r="C67" s="87">
        <v>0</v>
      </c>
      <c r="D67" s="87">
        <v>0</v>
      </c>
      <c r="E67" s="87">
        <v>0</v>
      </c>
      <c r="F67" s="87">
        <v>0</v>
      </c>
      <c r="G67" s="93">
        <v>0</v>
      </c>
      <c r="H67" s="70">
        <v>0</v>
      </c>
      <c r="I67" s="17">
        <v>0</v>
      </c>
      <c r="J67" s="17">
        <v>0</v>
      </c>
      <c r="K67" s="17">
        <v>0</v>
      </c>
      <c r="L67" s="17">
        <v>0</v>
      </c>
      <c r="M67" s="17">
        <v>0</v>
      </c>
      <c r="N67" s="12">
        <v>0</v>
      </c>
      <c r="O67" s="70">
        <v>0</v>
      </c>
      <c r="P67" s="17">
        <v>0</v>
      </c>
      <c r="Q67" s="17">
        <v>0</v>
      </c>
      <c r="R67" s="17">
        <v>0</v>
      </c>
      <c r="S67" s="17">
        <v>0</v>
      </c>
      <c r="T67" s="17">
        <v>0</v>
      </c>
      <c r="U67" s="12">
        <v>0</v>
      </c>
      <c r="V67" s="70">
        <v>0</v>
      </c>
      <c r="W67" s="17">
        <v>0</v>
      </c>
      <c r="X67" s="17">
        <v>0</v>
      </c>
      <c r="Y67" s="17">
        <v>0</v>
      </c>
      <c r="Z67" s="17">
        <v>0</v>
      </c>
      <c r="AA67" s="17">
        <v>0</v>
      </c>
      <c r="AB67" s="12">
        <v>0</v>
      </c>
      <c r="AC67" s="70">
        <v>0</v>
      </c>
      <c r="AD67" s="17">
        <v>0</v>
      </c>
      <c r="AE67" s="17">
        <v>0</v>
      </c>
      <c r="AF67" s="17">
        <v>0</v>
      </c>
      <c r="AG67" s="17">
        <v>0</v>
      </c>
      <c r="AH67" s="17">
        <v>0</v>
      </c>
      <c r="AI67" s="12">
        <v>0</v>
      </c>
    </row>
    <row r="68" spans="1:35" x14ac:dyDescent="0.3">
      <c r="A68" s="4" t="s">
        <v>56</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3">
      <c r="A69" s="4" t="s">
        <v>57</v>
      </c>
      <c r="B69" s="92">
        <v>0</v>
      </c>
      <c r="C69" s="87">
        <v>0</v>
      </c>
      <c r="D69" s="87">
        <v>0</v>
      </c>
      <c r="E69" s="87">
        <v>0</v>
      </c>
      <c r="F69" s="87">
        <v>0</v>
      </c>
      <c r="G69" s="93">
        <v>0</v>
      </c>
      <c r="H69" s="70" t="s">
        <v>391</v>
      </c>
      <c r="I69" s="17">
        <v>0</v>
      </c>
      <c r="J69" s="17">
        <v>0</v>
      </c>
      <c r="K69" s="17">
        <v>0</v>
      </c>
      <c r="L69" s="17">
        <v>0</v>
      </c>
      <c r="M69" s="17">
        <v>0</v>
      </c>
      <c r="N69" s="12">
        <v>0</v>
      </c>
      <c r="O69" s="70">
        <v>0</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3">
      <c r="A70" s="4" t="s">
        <v>58</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3">
      <c r="A71" s="4" t="s">
        <v>59</v>
      </c>
      <c r="B71" s="92">
        <v>0</v>
      </c>
      <c r="C71" s="87">
        <v>0</v>
      </c>
      <c r="D71" s="87">
        <v>0</v>
      </c>
      <c r="E71" s="87">
        <v>0</v>
      </c>
      <c r="F71" s="87">
        <v>0</v>
      </c>
      <c r="G71" s="93">
        <v>0</v>
      </c>
      <c r="H71" s="70" t="s">
        <v>392</v>
      </c>
      <c r="I71" s="17">
        <v>0</v>
      </c>
      <c r="J71" s="17">
        <v>0</v>
      </c>
      <c r="K71" s="17">
        <v>0</v>
      </c>
      <c r="L71" s="17">
        <v>0</v>
      </c>
      <c r="M71" s="17">
        <v>0</v>
      </c>
      <c r="N71" s="12">
        <v>0</v>
      </c>
      <c r="O71" s="70" t="s">
        <v>393</v>
      </c>
      <c r="P71" s="17">
        <v>0</v>
      </c>
      <c r="Q71" s="17">
        <v>0</v>
      </c>
      <c r="R71" s="17">
        <v>0</v>
      </c>
      <c r="S71" s="17">
        <v>0</v>
      </c>
      <c r="T71" s="17">
        <v>0</v>
      </c>
      <c r="U71" s="12">
        <v>0</v>
      </c>
      <c r="V71" s="70" t="s">
        <v>394</v>
      </c>
      <c r="W71" s="17">
        <v>0</v>
      </c>
      <c r="X71" s="17">
        <v>0</v>
      </c>
      <c r="Y71" s="17">
        <v>0</v>
      </c>
      <c r="Z71" s="17">
        <v>0</v>
      </c>
      <c r="AA71" s="17">
        <v>0</v>
      </c>
      <c r="AB71" s="12">
        <v>0</v>
      </c>
      <c r="AC71" s="70" t="s">
        <v>395</v>
      </c>
      <c r="AD71" s="17">
        <v>0</v>
      </c>
      <c r="AE71" s="17">
        <v>0</v>
      </c>
      <c r="AF71" s="17">
        <v>0</v>
      </c>
      <c r="AG71" s="17">
        <v>0</v>
      </c>
      <c r="AH71" s="17">
        <v>0</v>
      </c>
      <c r="AI71" s="12">
        <v>0</v>
      </c>
    </row>
    <row r="72" spans="1:35" x14ac:dyDescent="0.3">
      <c r="A72" s="4" t="s">
        <v>60</v>
      </c>
      <c r="B72" s="92">
        <v>0</v>
      </c>
      <c r="C72" s="87">
        <v>60699</v>
      </c>
      <c r="D72" s="87">
        <v>0</v>
      </c>
      <c r="E72" s="87">
        <v>0</v>
      </c>
      <c r="F72" s="87">
        <v>0</v>
      </c>
      <c r="G72" s="93">
        <v>60699</v>
      </c>
      <c r="H72" s="70" t="s">
        <v>396</v>
      </c>
      <c r="I72" s="17">
        <v>0</v>
      </c>
      <c r="J72" s="17">
        <v>60699</v>
      </c>
      <c r="K72" s="17">
        <v>0</v>
      </c>
      <c r="L72" s="17">
        <v>0</v>
      </c>
      <c r="M72" s="17">
        <v>0</v>
      </c>
      <c r="N72" s="12">
        <v>60699</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3">
      <c r="A73" s="4" t="s">
        <v>61</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3">
      <c r="A74" s="4" t="s">
        <v>62</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3">
      <c r="A75" s="4" t="s">
        <v>63</v>
      </c>
      <c r="B75" s="92">
        <v>0</v>
      </c>
      <c r="C75" s="87">
        <v>0</v>
      </c>
      <c r="D75" s="87">
        <v>0</v>
      </c>
      <c r="E75" s="87">
        <v>0</v>
      </c>
      <c r="F75" s="87">
        <v>0</v>
      </c>
      <c r="G75" s="93">
        <v>0</v>
      </c>
      <c r="H75" s="70">
        <v>0</v>
      </c>
      <c r="I75" s="17">
        <v>0</v>
      </c>
      <c r="J75" s="17">
        <v>0</v>
      </c>
      <c r="K75" s="17">
        <v>0</v>
      </c>
      <c r="L75" s="17">
        <v>0</v>
      </c>
      <c r="M75" s="17">
        <v>0</v>
      </c>
      <c r="N75" s="12">
        <v>0</v>
      </c>
      <c r="O75" s="70" t="s">
        <v>397</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3">
      <c r="A76" s="4" t="s">
        <v>64</v>
      </c>
      <c r="B76" s="92">
        <v>48606</v>
      </c>
      <c r="C76" s="87">
        <v>1331738</v>
      </c>
      <c r="D76" s="87">
        <v>0</v>
      </c>
      <c r="E76" s="87">
        <v>0</v>
      </c>
      <c r="F76" s="87">
        <v>0</v>
      </c>
      <c r="G76" s="93">
        <v>1380344</v>
      </c>
      <c r="H76" s="70" t="s">
        <v>398</v>
      </c>
      <c r="I76" s="17">
        <v>48606</v>
      </c>
      <c r="J76" s="17">
        <v>1331738</v>
      </c>
      <c r="K76" s="17">
        <v>0</v>
      </c>
      <c r="L76" s="17">
        <v>0</v>
      </c>
      <c r="M76" s="17">
        <v>0</v>
      </c>
      <c r="N76" s="12">
        <v>1380344</v>
      </c>
      <c r="O76" s="70">
        <v>0</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3">
      <c r="A77" s="4" t="s">
        <v>65</v>
      </c>
      <c r="B77" s="92">
        <v>-33133</v>
      </c>
      <c r="C77" s="87">
        <v>-21538</v>
      </c>
      <c r="D77" s="87">
        <v>0</v>
      </c>
      <c r="E77" s="87">
        <v>87</v>
      </c>
      <c r="F77" s="87">
        <v>0</v>
      </c>
      <c r="G77" s="93">
        <v>-54584</v>
      </c>
      <c r="H77" s="70" t="s">
        <v>399</v>
      </c>
      <c r="I77" s="17">
        <v>-33133</v>
      </c>
      <c r="J77" s="17">
        <v>-21538</v>
      </c>
      <c r="K77" s="17">
        <v>0</v>
      </c>
      <c r="L77" s="17">
        <v>87</v>
      </c>
      <c r="M77" s="17">
        <v>0</v>
      </c>
      <c r="N77" s="12">
        <v>-54584</v>
      </c>
      <c r="O77" s="70" t="s">
        <v>400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3">
      <c r="A78" s="4" t="s">
        <v>66</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3">
      <c r="A79" s="4" t="s">
        <v>67</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3">
      <c r="A80" s="4" t="s">
        <v>68</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3">
      <c r="A81" s="4" t="s">
        <v>69</v>
      </c>
      <c r="B81" s="92">
        <v>0</v>
      </c>
      <c r="C81" s="87">
        <v>0</v>
      </c>
      <c r="D81" s="87">
        <v>0</v>
      </c>
      <c r="E81" s="87">
        <v>0</v>
      </c>
      <c r="F81" s="87">
        <v>0</v>
      </c>
      <c r="G81" s="93">
        <v>0</v>
      </c>
      <c r="H81" s="70">
        <v>0</v>
      </c>
      <c r="I81" s="17">
        <v>0</v>
      </c>
      <c r="J81" s="17">
        <v>0</v>
      </c>
      <c r="K81" s="17">
        <v>0</v>
      </c>
      <c r="L81" s="17">
        <v>0</v>
      </c>
      <c r="M81" s="17">
        <v>0</v>
      </c>
      <c r="N81" s="12">
        <v>0</v>
      </c>
      <c r="O81" s="70" t="s">
        <v>401</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3">
      <c r="A82" s="4" t="s">
        <v>70</v>
      </c>
      <c r="B82" s="92">
        <v>121964</v>
      </c>
      <c r="C82" s="87">
        <v>44990</v>
      </c>
      <c r="D82" s="87">
        <v>0</v>
      </c>
      <c r="E82" s="87">
        <v>0</v>
      </c>
      <c r="F82" s="87">
        <v>1000</v>
      </c>
      <c r="G82" s="93">
        <v>167954</v>
      </c>
      <c r="H82" s="70" t="s">
        <v>402</v>
      </c>
      <c r="I82" s="17">
        <v>121964</v>
      </c>
      <c r="J82" s="17">
        <v>44990</v>
      </c>
      <c r="K82" s="17">
        <v>0</v>
      </c>
      <c r="L82" s="17">
        <v>0</v>
      </c>
      <c r="M82" s="17">
        <v>1000</v>
      </c>
      <c r="N82" s="12">
        <v>167954</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3">
      <c r="A83" s="4" t="s">
        <v>71</v>
      </c>
      <c r="B83" s="92">
        <v>0</v>
      </c>
      <c r="C83" s="87">
        <v>0</v>
      </c>
      <c r="D83" s="87">
        <v>0</v>
      </c>
      <c r="E83" s="87">
        <v>0</v>
      </c>
      <c r="F83" s="87">
        <v>0</v>
      </c>
      <c r="G83" s="93">
        <v>0</v>
      </c>
      <c r="H83" s="70">
        <v>0</v>
      </c>
      <c r="I83" s="17">
        <v>0</v>
      </c>
      <c r="J83" s="17">
        <v>0</v>
      </c>
      <c r="K83" s="17">
        <v>0</v>
      </c>
      <c r="L83" s="17">
        <v>0</v>
      </c>
      <c r="M83" s="17">
        <v>0</v>
      </c>
      <c r="N83" s="12">
        <v>0</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3">
      <c r="A84" s="4" t="s">
        <v>72</v>
      </c>
      <c r="B84" s="92">
        <v>0</v>
      </c>
      <c r="C84" s="87">
        <v>0</v>
      </c>
      <c r="D84" s="87">
        <v>0</v>
      </c>
      <c r="E84" s="87">
        <v>0</v>
      </c>
      <c r="F84" s="87">
        <v>0</v>
      </c>
      <c r="G84" s="93">
        <v>0</v>
      </c>
      <c r="H84" s="70" t="s">
        <v>403</v>
      </c>
      <c r="I84" s="17">
        <v>0</v>
      </c>
      <c r="J84" s="17">
        <v>0</v>
      </c>
      <c r="K84" s="17">
        <v>0</v>
      </c>
      <c r="L84" s="17">
        <v>0</v>
      </c>
      <c r="M84" s="17">
        <v>0</v>
      </c>
      <c r="N84" s="12">
        <v>0</v>
      </c>
      <c r="O84" s="70" t="s">
        <v>404</v>
      </c>
      <c r="P84" s="17">
        <v>0</v>
      </c>
      <c r="Q84" s="17">
        <v>0</v>
      </c>
      <c r="R84" s="17">
        <v>0</v>
      </c>
      <c r="S84" s="17">
        <v>0</v>
      </c>
      <c r="T84" s="17">
        <v>0</v>
      </c>
      <c r="U84" s="12">
        <v>0</v>
      </c>
      <c r="V84" s="70" t="s">
        <v>405</v>
      </c>
      <c r="W84" s="17">
        <v>0</v>
      </c>
      <c r="X84" s="17">
        <v>0</v>
      </c>
      <c r="Y84" s="17">
        <v>0</v>
      </c>
      <c r="Z84" s="17">
        <v>0</v>
      </c>
      <c r="AA84" s="17">
        <v>0</v>
      </c>
      <c r="AB84" s="12">
        <v>0</v>
      </c>
      <c r="AC84" s="70" t="s">
        <v>406</v>
      </c>
      <c r="AD84" s="17">
        <v>0</v>
      </c>
      <c r="AE84" s="17">
        <v>0</v>
      </c>
      <c r="AF84" s="17">
        <v>0</v>
      </c>
      <c r="AG84" s="17">
        <v>0</v>
      </c>
      <c r="AH84" s="17">
        <v>0</v>
      </c>
      <c r="AI84" s="12">
        <v>0</v>
      </c>
    </row>
    <row r="85" spans="1:35" x14ac:dyDescent="0.3">
      <c r="A85" s="4" t="s">
        <v>73</v>
      </c>
      <c r="B85" s="92">
        <v>0</v>
      </c>
      <c r="C85" s="87">
        <v>8781.51</v>
      </c>
      <c r="D85" s="87">
        <v>0</v>
      </c>
      <c r="E85" s="87">
        <v>1438177.97</v>
      </c>
      <c r="F85" s="87">
        <v>0</v>
      </c>
      <c r="G85" s="93">
        <v>1446959.48</v>
      </c>
      <c r="H85" s="70" t="s">
        <v>407</v>
      </c>
      <c r="I85" s="17">
        <v>0</v>
      </c>
      <c r="J85" s="17">
        <v>350</v>
      </c>
      <c r="K85" s="17">
        <v>0</v>
      </c>
      <c r="L85" s="17">
        <v>1438177.97</v>
      </c>
      <c r="M85" s="17">
        <v>0</v>
      </c>
      <c r="N85" s="12">
        <v>1438527.97</v>
      </c>
      <c r="O85" s="70" t="s">
        <v>408</v>
      </c>
      <c r="P85" s="17">
        <v>0</v>
      </c>
      <c r="Q85" s="17">
        <v>0</v>
      </c>
      <c r="R85" s="17">
        <v>0</v>
      </c>
      <c r="S85" s="17">
        <v>0</v>
      </c>
      <c r="T85" s="17">
        <v>0</v>
      </c>
      <c r="U85" s="12">
        <v>0</v>
      </c>
      <c r="V85" s="70" t="s">
        <v>409</v>
      </c>
      <c r="W85" s="17">
        <v>0</v>
      </c>
      <c r="X85" s="17">
        <v>8431.51</v>
      </c>
      <c r="Y85" s="17">
        <v>0</v>
      </c>
      <c r="Z85" s="17">
        <v>0</v>
      </c>
      <c r="AA85" s="17">
        <v>0</v>
      </c>
      <c r="AB85" s="12">
        <v>8431.51</v>
      </c>
      <c r="AC85" s="70" t="s">
        <v>410</v>
      </c>
      <c r="AD85" s="17">
        <v>0</v>
      </c>
      <c r="AE85" s="17">
        <v>0</v>
      </c>
      <c r="AF85" s="17">
        <v>0</v>
      </c>
      <c r="AG85" s="17">
        <v>0</v>
      </c>
      <c r="AH85" s="17">
        <v>0</v>
      </c>
      <c r="AI85" s="12">
        <v>0</v>
      </c>
    </row>
    <row r="86" spans="1:35" x14ac:dyDescent="0.3">
      <c r="A86" s="4" t="s">
        <v>74</v>
      </c>
      <c r="B86" s="92">
        <v>4167794</v>
      </c>
      <c r="C86" s="87">
        <v>9051664</v>
      </c>
      <c r="D86" s="87">
        <v>1678000</v>
      </c>
      <c r="E86" s="87">
        <v>0</v>
      </c>
      <c r="F86" s="87">
        <v>0</v>
      </c>
      <c r="G86" s="93">
        <v>14897458</v>
      </c>
      <c r="H86" s="70" t="s">
        <v>411</v>
      </c>
      <c r="I86" s="17">
        <v>3999861</v>
      </c>
      <c r="J86" s="17">
        <v>8922421</v>
      </c>
      <c r="K86" s="17">
        <v>1678000</v>
      </c>
      <c r="L86" s="17">
        <v>0</v>
      </c>
      <c r="M86" s="17">
        <v>0</v>
      </c>
      <c r="N86" s="12">
        <v>14600282</v>
      </c>
      <c r="O86" s="70" t="s">
        <v>140</v>
      </c>
      <c r="P86" s="17">
        <v>0</v>
      </c>
      <c r="Q86" s="17">
        <v>0</v>
      </c>
      <c r="R86" s="17">
        <v>0</v>
      </c>
      <c r="S86" s="17">
        <v>0</v>
      </c>
      <c r="T86" s="17">
        <v>0</v>
      </c>
      <c r="U86" s="12">
        <v>0</v>
      </c>
      <c r="V86" s="70" t="s">
        <v>412</v>
      </c>
      <c r="W86" s="17">
        <v>0</v>
      </c>
      <c r="X86" s="17">
        <v>0</v>
      </c>
      <c r="Y86" s="17">
        <v>0</v>
      </c>
      <c r="Z86" s="17">
        <v>0</v>
      </c>
      <c r="AA86" s="17">
        <v>0</v>
      </c>
      <c r="AB86" s="12">
        <v>0</v>
      </c>
      <c r="AC86" s="70" t="s">
        <v>413</v>
      </c>
      <c r="AD86" s="17">
        <v>167933</v>
      </c>
      <c r="AE86" s="17">
        <v>129243</v>
      </c>
      <c r="AF86" s="17">
        <v>0</v>
      </c>
      <c r="AG86" s="17">
        <v>0</v>
      </c>
      <c r="AH86" s="17">
        <v>0</v>
      </c>
      <c r="AI86" s="12">
        <v>297176</v>
      </c>
    </row>
    <row r="87" spans="1:35" x14ac:dyDescent="0.3">
      <c r="A87" s="4" t="s">
        <v>75</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3">
      <c r="A88" s="4" t="s">
        <v>76</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3">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3">
      <c r="A90" s="30"/>
      <c r="B90" s="31">
        <f t="shared" ref="B90:G90" si="0">SUM(B9:B89)</f>
        <v>15317156.920000002</v>
      </c>
      <c r="C90" s="32">
        <f t="shared" si="0"/>
        <v>27265996.420000002</v>
      </c>
      <c r="D90" s="32">
        <f t="shared" si="0"/>
        <v>2418623.48</v>
      </c>
      <c r="E90" s="32">
        <f t="shared" si="0"/>
        <v>2279789.91</v>
      </c>
      <c r="F90" s="32">
        <f t="shared" si="0"/>
        <v>6090601.5800000001</v>
      </c>
      <c r="G90" s="33">
        <f t="shared" si="0"/>
        <v>53372168.309999995</v>
      </c>
      <c r="H90" s="31">
        <f>COUNTIF(H9:H89,"*")</f>
        <v>30</v>
      </c>
      <c r="I90" s="32">
        <f t="shared" ref="I90:N90" si="1">SUM(I9:I89)</f>
        <v>8192514.5499999998</v>
      </c>
      <c r="J90" s="32">
        <f t="shared" si="1"/>
        <v>17951604.490000002</v>
      </c>
      <c r="K90" s="32">
        <f t="shared" si="1"/>
        <v>12155450</v>
      </c>
      <c r="L90" s="32">
        <f t="shared" si="1"/>
        <v>1667250.97</v>
      </c>
      <c r="M90" s="32">
        <f t="shared" si="1"/>
        <v>3179530</v>
      </c>
      <c r="N90" s="33">
        <f t="shared" si="1"/>
        <v>43146350.009999998</v>
      </c>
      <c r="O90" s="31">
        <f>COUNTIF(O9:O89,"*")</f>
        <v>27</v>
      </c>
      <c r="P90" s="32">
        <f t="shared" ref="P90:U90" si="2">SUM(P9:P89)</f>
        <v>834306.25</v>
      </c>
      <c r="Q90" s="32">
        <f t="shared" si="2"/>
        <v>207266.62</v>
      </c>
      <c r="R90" s="32">
        <f t="shared" si="2"/>
        <v>0</v>
      </c>
      <c r="S90" s="32">
        <f t="shared" si="2"/>
        <v>0</v>
      </c>
      <c r="T90" s="32">
        <f t="shared" si="2"/>
        <v>1618411.99</v>
      </c>
      <c r="U90" s="33">
        <f t="shared" si="2"/>
        <v>2659984.86</v>
      </c>
      <c r="V90" s="31">
        <f>COUNTIF(V9:V89,"*")</f>
        <v>18</v>
      </c>
      <c r="W90" s="32">
        <f t="shared" ref="W90:AB90" si="3">SUM(W9:W89)</f>
        <v>4896094.09</v>
      </c>
      <c r="X90" s="32">
        <f t="shared" si="3"/>
        <v>8382585.9499999983</v>
      </c>
      <c r="Y90" s="32">
        <f t="shared" si="3"/>
        <v>362963.68</v>
      </c>
      <c r="Z90" s="32">
        <f t="shared" si="3"/>
        <v>607993</v>
      </c>
      <c r="AA90" s="32">
        <f t="shared" si="3"/>
        <v>1113716.1399999999</v>
      </c>
      <c r="AB90" s="33">
        <f t="shared" si="3"/>
        <v>15363352.859999999</v>
      </c>
      <c r="AC90" s="31">
        <f>COUNTIF(AC9:AC89,"*")</f>
        <v>11</v>
      </c>
      <c r="AD90" s="32">
        <f t="shared" ref="AD90" si="4">SUM(AD9:AD89)</f>
        <v>1394242.03</v>
      </c>
      <c r="AE90" s="32">
        <f>SUM(AE9:AE89)</f>
        <v>724539.36</v>
      </c>
      <c r="AF90" s="32">
        <f>SUM(AF9:AF89)</f>
        <v>9581.7999999999993</v>
      </c>
      <c r="AG90" s="32">
        <f>SUM(AG9:AG89)</f>
        <v>4545.9399999999996</v>
      </c>
      <c r="AH90" s="32">
        <f>SUM(AH9:AH89)</f>
        <v>178943.45</v>
      </c>
      <c r="AI90" s="33">
        <f>SUM(AI9:AI89)</f>
        <v>2311852.58</v>
      </c>
    </row>
    <row r="91" spans="1:3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6" width="12.81640625" style="9"/>
    <col min="7" max="7" width="13.81640625" style="9" customWidth="1"/>
    <col min="8" max="12" width="12.81640625" style="9"/>
    <col min="13" max="13" width="14.1796875" style="9" customWidth="1"/>
    <col min="14" max="16384" width="12.81640625" style="6"/>
  </cols>
  <sheetData>
    <row r="1" spans="1:13" x14ac:dyDescent="0.3">
      <c r="A1" s="1" t="s">
        <v>315</v>
      </c>
      <c r="B1" s="7"/>
      <c r="C1" s="7"/>
      <c r="D1" s="7"/>
      <c r="E1" s="7"/>
      <c r="F1" s="7"/>
      <c r="G1" s="7"/>
      <c r="H1" s="7"/>
      <c r="I1" s="7"/>
      <c r="J1" s="7"/>
      <c r="K1" s="7"/>
      <c r="L1" s="7"/>
      <c r="M1" s="7"/>
    </row>
    <row r="2" spans="1:13" ht="15.5" x14ac:dyDescent="0.35">
      <c r="A2" s="2" t="s">
        <v>83</v>
      </c>
      <c r="B2" s="8"/>
      <c r="C2" s="8"/>
      <c r="D2" s="8"/>
      <c r="E2" s="8"/>
      <c r="F2" s="8"/>
      <c r="G2" s="8"/>
      <c r="H2" s="8"/>
      <c r="I2" s="8"/>
      <c r="J2" s="8"/>
      <c r="K2" s="8"/>
      <c r="L2" s="8"/>
      <c r="M2" s="8"/>
    </row>
    <row r="3" spans="1:13" x14ac:dyDescent="0.3">
      <c r="A3" s="28" t="str">
        <f>'Total Exp'!A3</f>
        <v>2022-23</v>
      </c>
    </row>
    <row r="4" spans="1:13" ht="15.5" x14ac:dyDescent="0.35">
      <c r="A4" s="82" t="s">
        <v>260</v>
      </c>
      <c r="B4" s="85" t="s">
        <v>279</v>
      </c>
      <c r="C4" s="83"/>
      <c r="D4" s="83"/>
      <c r="E4" s="83"/>
      <c r="F4" s="83"/>
      <c r="G4" s="83"/>
      <c r="H4" s="83"/>
      <c r="I4" s="83"/>
      <c r="J4" s="83"/>
      <c r="K4" s="83"/>
      <c r="L4" s="83"/>
      <c r="M4" s="84" t="s">
        <v>284</v>
      </c>
    </row>
    <row r="5" spans="1:13" s="60" customFormat="1" ht="13" x14ac:dyDescent="0.3">
      <c r="A5" s="49"/>
      <c r="B5" s="64" t="s">
        <v>250</v>
      </c>
      <c r="C5" s="65"/>
      <c r="D5" s="65"/>
      <c r="E5" s="65"/>
      <c r="F5" s="65"/>
      <c r="G5" s="66"/>
      <c r="H5" s="61" t="s">
        <v>251</v>
      </c>
      <c r="I5" s="62"/>
      <c r="J5" s="62"/>
      <c r="K5" s="62"/>
      <c r="L5" s="62"/>
      <c r="M5" s="63"/>
    </row>
    <row r="6" spans="1:13" s="60" customFormat="1" ht="13" x14ac:dyDescent="0.3">
      <c r="A6" s="49"/>
      <c r="B6" s="50" t="s">
        <v>249</v>
      </c>
      <c r="C6" s="51"/>
      <c r="D6" s="51"/>
      <c r="E6" s="51"/>
      <c r="F6" s="51"/>
      <c r="G6" s="52"/>
      <c r="H6" s="50" t="s">
        <v>252</v>
      </c>
      <c r="I6" s="51"/>
      <c r="J6" s="51"/>
      <c r="K6" s="51"/>
      <c r="L6" s="51"/>
      <c r="M6" s="52"/>
    </row>
    <row r="7" spans="1:13" s="59" customFormat="1" ht="21" x14ac:dyDescent="0.25">
      <c r="A7" s="57"/>
      <c r="B7" s="42" t="s">
        <v>85</v>
      </c>
      <c r="C7" s="43" t="s">
        <v>86</v>
      </c>
      <c r="D7" s="43" t="s">
        <v>87</v>
      </c>
      <c r="E7" s="43" t="s">
        <v>88</v>
      </c>
      <c r="F7" s="43" t="s">
        <v>89</v>
      </c>
      <c r="G7" s="58" t="s">
        <v>90</v>
      </c>
      <c r="H7" s="42" t="s">
        <v>85</v>
      </c>
      <c r="I7" s="43" t="s">
        <v>86</v>
      </c>
      <c r="J7" s="43" t="s">
        <v>87</v>
      </c>
      <c r="K7" s="43" t="s">
        <v>88</v>
      </c>
      <c r="L7" s="43" t="s">
        <v>89</v>
      </c>
      <c r="M7" s="58" t="s">
        <v>90</v>
      </c>
    </row>
    <row r="8" spans="1:13" s="59" customFormat="1" ht="10.5" x14ac:dyDescent="0.25">
      <c r="A8" s="67"/>
      <c r="B8" s="46" t="s">
        <v>77</v>
      </c>
      <c r="C8" s="47" t="s">
        <v>78</v>
      </c>
      <c r="D8" s="47" t="s">
        <v>79</v>
      </c>
      <c r="E8" s="47" t="s">
        <v>80</v>
      </c>
      <c r="F8" s="47" t="s">
        <v>81</v>
      </c>
      <c r="G8" s="54" t="s">
        <v>82</v>
      </c>
      <c r="H8" s="46" t="s">
        <v>77</v>
      </c>
      <c r="I8" s="47" t="s">
        <v>78</v>
      </c>
      <c r="J8" s="47" t="s">
        <v>79</v>
      </c>
      <c r="K8" s="47" t="s">
        <v>80</v>
      </c>
      <c r="L8" s="47" t="s">
        <v>81</v>
      </c>
      <c r="M8" s="54" t="s">
        <v>82</v>
      </c>
    </row>
    <row r="9" spans="1:13" x14ac:dyDescent="0.3">
      <c r="A9" s="3"/>
      <c r="B9" s="89"/>
      <c r="C9" s="90"/>
      <c r="D9" s="90"/>
      <c r="E9" s="90"/>
      <c r="F9" s="90"/>
      <c r="G9" s="96"/>
      <c r="H9" s="89"/>
      <c r="I9" s="90"/>
      <c r="J9" s="90"/>
      <c r="K9" s="90"/>
      <c r="L9" s="90"/>
      <c r="M9" s="96"/>
    </row>
    <row r="10" spans="1:13" x14ac:dyDescent="0.3">
      <c r="A10" s="4" t="s">
        <v>0</v>
      </c>
      <c r="B10" s="92">
        <v>10417238.440000007</v>
      </c>
      <c r="C10" s="87">
        <v>15342543.76</v>
      </c>
      <c r="D10" s="87">
        <v>5142975.58</v>
      </c>
      <c r="E10" s="87">
        <v>-39392</v>
      </c>
      <c r="F10" s="87">
        <v>3667351.9299999997</v>
      </c>
      <c r="G10" s="97">
        <v>34530717.710000008</v>
      </c>
      <c r="H10" s="92">
        <v>10417238.440000007</v>
      </c>
      <c r="I10" s="87">
        <v>15342543.76</v>
      </c>
      <c r="J10" s="87">
        <v>5142975.58</v>
      </c>
      <c r="K10" s="87">
        <v>-39392</v>
      </c>
      <c r="L10" s="87">
        <v>3667351.9299999997</v>
      </c>
      <c r="M10" s="97">
        <v>34530717.710000008</v>
      </c>
    </row>
    <row r="11" spans="1:13" x14ac:dyDescent="0.3">
      <c r="A11" s="4" t="s">
        <v>1</v>
      </c>
      <c r="B11" s="92">
        <v>11050175</v>
      </c>
      <c r="C11" s="87">
        <v>13122846</v>
      </c>
      <c r="D11" s="87">
        <v>9122765</v>
      </c>
      <c r="E11" s="87">
        <v>33351</v>
      </c>
      <c r="F11" s="87">
        <v>352305</v>
      </c>
      <c r="G11" s="97">
        <v>33681442</v>
      </c>
      <c r="H11" s="92">
        <v>11050175</v>
      </c>
      <c r="I11" s="87">
        <v>13122846</v>
      </c>
      <c r="J11" s="87">
        <v>9122765</v>
      </c>
      <c r="K11" s="87">
        <v>33351</v>
      </c>
      <c r="L11" s="87">
        <v>352305</v>
      </c>
      <c r="M11" s="97">
        <v>33681442</v>
      </c>
    </row>
    <row r="12" spans="1:13" x14ac:dyDescent="0.3">
      <c r="A12" s="4" t="s">
        <v>2</v>
      </c>
      <c r="B12" s="92">
        <v>75203008.110000014</v>
      </c>
      <c r="C12" s="87">
        <v>65753795.809999995</v>
      </c>
      <c r="D12" s="87">
        <v>45044181.519999996</v>
      </c>
      <c r="E12" s="87">
        <v>1399578.5999999999</v>
      </c>
      <c r="F12" s="87">
        <v>23881230.629999999</v>
      </c>
      <c r="G12" s="97">
        <v>211281794.66999996</v>
      </c>
      <c r="H12" s="92">
        <v>75203008.110000014</v>
      </c>
      <c r="I12" s="87">
        <v>65753795.809999995</v>
      </c>
      <c r="J12" s="87">
        <v>45044181.519999996</v>
      </c>
      <c r="K12" s="87">
        <v>1399578.5999999999</v>
      </c>
      <c r="L12" s="87">
        <v>23881230.629999999</v>
      </c>
      <c r="M12" s="97">
        <v>211281794.66999996</v>
      </c>
    </row>
    <row r="13" spans="1:13" x14ac:dyDescent="0.3">
      <c r="A13" s="4" t="s">
        <v>3</v>
      </c>
      <c r="B13" s="92">
        <v>72066000</v>
      </c>
      <c r="C13" s="87">
        <v>55243000</v>
      </c>
      <c r="D13" s="87">
        <v>23971000</v>
      </c>
      <c r="E13" s="87">
        <v>1680000</v>
      </c>
      <c r="F13" s="87">
        <v>10251000</v>
      </c>
      <c r="G13" s="97">
        <v>163211000</v>
      </c>
      <c r="H13" s="92">
        <v>72066000</v>
      </c>
      <c r="I13" s="87">
        <v>55243000</v>
      </c>
      <c r="J13" s="87">
        <v>23971000</v>
      </c>
      <c r="K13" s="87">
        <v>1680000</v>
      </c>
      <c r="L13" s="87">
        <v>10251000</v>
      </c>
      <c r="M13" s="97">
        <v>163211000</v>
      </c>
    </row>
    <row r="14" spans="1:13" x14ac:dyDescent="0.3">
      <c r="A14" s="4" t="s">
        <v>4</v>
      </c>
      <c r="B14" s="92">
        <v>33379897.709999997</v>
      </c>
      <c r="C14" s="87">
        <v>36362988.719282433</v>
      </c>
      <c r="D14" s="87">
        <v>18332110.257383022</v>
      </c>
      <c r="E14" s="87">
        <v>581052.27210626623</v>
      </c>
      <c r="F14" s="87">
        <v>5093839.2700000005</v>
      </c>
      <c r="G14" s="97">
        <v>93749888.228771716</v>
      </c>
      <c r="H14" s="92">
        <v>33053084.609999996</v>
      </c>
      <c r="I14" s="87">
        <v>36165376.079282433</v>
      </c>
      <c r="J14" s="87">
        <v>18694073.937383022</v>
      </c>
      <c r="K14" s="87">
        <v>581052.27210626623</v>
      </c>
      <c r="L14" s="87">
        <v>5093839.2700000005</v>
      </c>
      <c r="M14" s="97">
        <v>93587426.168771714</v>
      </c>
    </row>
    <row r="15" spans="1:13" x14ac:dyDescent="0.3">
      <c r="A15" s="4" t="s">
        <v>5</v>
      </c>
      <c r="B15" s="92">
        <v>31669742</v>
      </c>
      <c r="C15" s="87">
        <v>45557733.108724445</v>
      </c>
      <c r="D15" s="87">
        <v>23183811</v>
      </c>
      <c r="E15" s="87">
        <v>575036</v>
      </c>
      <c r="F15" s="87">
        <v>4398118</v>
      </c>
      <c r="G15" s="97">
        <v>105384440.10872445</v>
      </c>
      <c r="H15" s="92">
        <v>31669742</v>
      </c>
      <c r="I15" s="87">
        <v>45557733.108724445</v>
      </c>
      <c r="J15" s="87">
        <v>23183811</v>
      </c>
      <c r="K15" s="87">
        <v>575036</v>
      </c>
      <c r="L15" s="87">
        <v>4398118</v>
      </c>
      <c r="M15" s="97">
        <v>105384440.10872445</v>
      </c>
    </row>
    <row r="16" spans="1:13" x14ac:dyDescent="0.3">
      <c r="A16" s="4" t="s">
        <v>6</v>
      </c>
      <c r="B16" s="92">
        <v>52539312.900000013</v>
      </c>
      <c r="C16" s="87">
        <v>15928812.809999999</v>
      </c>
      <c r="D16" s="87">
        <v>27679480.120000001</v>
      </c>
      <c r="E16" s="87">
        <v>41972.28</v>
      </c>
      <c r="F16" s="87">
        <v>43137404.969999999</v>
      </c>
      <c r="G16" s="97">
        <v>139326983.07999998</v>
      </c>
      <c r="H16" s="92">
        <v>52539312.900000013</v>
      </c>
      <c r="I16" s="87">
        <v>15928812.809999999</v>
      </c>
      <c r="J16" s="87">
        <v>27679480.120000001</v>
      </c>
      <c r="K16" s="87">
        <v>41972.28</v>
      </c>
      <c r="L16" s="87">
        <v>43137404.969999999</v>
      </c>
      <c r="M16" s="97">
        <v>139326983.07999998</v>
      </c>
    </row>
    <row r="17" spans="1:13" x14ac:dyDescent="0.3">
      <c r="A17" s="4" t="s">
        <v>7</v>
      </c>
      <c r="B17" s="92">
        <v>11937150</v>
      </c>
      <c r="C17" s="87">
        <v>19688748</v>
      </c>
      <c r="D17" s="87">
        <v>10892185</v>
      </c>
      <c r="E17" s="87">
        <v>164866</v>
      </c>
      <c r="F17" s="87">
        <v>1600976</v>
      </c>
      <c r="G17" s="97">
        <v>44283925</v>
      </c>
      <c r="H17" s="92">
        <v>11937150</v>
      </c>
      <c r="I17" s="87">
        <v>19688748</v>
      </c>
      <c r="J17" s="87">
        <v>10892185</v>
      </c>
      <c r="K17" s="87">
        <v>164866</v>
      </c>
      <c r="L17" s="87">
        <v>1600976</v>
      </c>
      <c r="M17" s="97">
        <v>44283925</v>
      </c>
    </row>
    <row r="18" spans="1:13" x14ac:dyDescent="0.3">
      <c r="A18" s="4" t="s">
        <v>8</v>
      </c>
      <c r="B18" s="92">
        <v>104180832</v>
      </c>
      <c r="C18" s="87">
        <v>90030559</v>
      </c>
      <c r="D18" s="87">
        <v>42093732</v>
      </c>
      <c r="E18" s="87">
        <v>4185708</v>
      </c>
      <c r="F18" s="87">
        <v>11590531</v>
      </c>
      <c r="G18" s="97">
        <v>252081362</v>
      </c>
      <c r="H18" s="92">
        <v>104377866</v>
      </c>
      <c r="I18" s="87">
        <v>90275031</v>
      </c>
      <c r="J18" s="87">
        <v>42093732</v>
      </c>
      <c r="K18" s="87">
        <v>4185708</v>
      </c>
      <c r="L18" s="87">
        <v>16285657</v>
      </c>
      <c r="M18" s="97">
        <v>257217994</v>
      </c>
    </row>
    <row r="19" spans="1:13" x14ac:dyDescent="0.3">
      <c r="A19" s="4" t="s">
        <v>9</v>
      </c>
      <c r="B19" s="92">
        <v>91148747</v>
      </c>
      <c r="C19" s="87">
        <v>73547995</v>
      </c>
      <c r="D19" s="87">
        <v>49094471</v>
      </c>
      <c r="E19" s="87">
        <v>2397869</v>
      </c>
      <c r="F19" s="87">
        <v>5383522</v>
      </c>
      <c r="G19" s="97">
        <v>221572604</v>
      </c>
      <c r="H19" s="92">
        <v>93205613</v>
      </c>
      <c r="I19" s="87">
        <v>78093424</v>
      </c>
      <c r="J19" s="87">
        <v>49094471</v>
      </c>
      <c r="K19" s="87">
        <v>2626855</v>
      </c>
      <c r="L19" s="87">
        <v>5383522</v>
      </c>
      <c r="M19" s="97">
        <v>228403885</v>
      </c>
    </row>
    <row r="20" spans="1:13" x14ac:dyDescent="0.3">
      <c r="A20" s="4" t="s">
        <v>10</v>
      </c>
      <c r="B20" s="92">
        <v>10143882</v>
      </c>
      <c r="C20" s="87">
        <v>8933201</v>
      </c>
      <c r="D20" s="87">
        <v>9744489</v>
      </c>
      <c r="E20" s="87">
        <v>37339</v>
      </c>
      <c r="F20" s="87">
        <v>735535</v>
      </c>
      <c r="G20" s="97">
        <v>29594446</v>
      </c>
      <c r="H20" s="92">
        <v>10143882</v>
      </c>
      <c r="I20" s="87">
        <v>8933201</v>
      </c>
      <c r="J20" s="87">
        <v>9744489</v>
      </c>
      <c r="K20" s="87">
        <v>37339</v>
      </c>
      <c r="L20" s="87">
        <v>735535</v>
      </c>
      <c r="M20" s="97">
        <v>29594446</v>
      </c>
    </row>
    <row r="21" spans="1:13" x14ac:dyDescent="0.3">
      <c r="A21" s="4" t="s">
        <v>11</v>
      </c>
      <c r="B21" s="92">
        <v>30623475.890000001</v>
      </c>
      <c r="C21" s="87">
        <v>41191786.759999998</v>
      </c>
      <c r="D21" s="87">
        <v>22398201.530000001</v>
      </c>
      <c r="E21" s="87">
        <v>175397.15000000002</v>
      </c>
      <c r="F21" s="87">
        <v>0</v>
      </c>
      <c r="G21" s="97">
        <v>94388861.329999983</v>
      </c>
      <c r="H21" s="92">
        <v>30623475.890000001</v>
      </c>
      <c r="I21" s="87">
        <v>41191786.759999998</v>
      </c>
      <c r="J21" s="87">
        <v>22398201.530000001</v>
      </c>
      <c r="K21" s="87">
        <v>175397.15000000002</v>
      </c>
      <c r="L21" s="87">
        <v>0</v>
      </c>
      <c r="M21" s="97">
        <v>94388861.329999983</v>
      </c>
    </row>
    <row r="22" spans="1:13" x14ac:dyDescent="0.3">
      <c r="A22" s="4" t="s">
        <v>12</v>
      </c>
      <c r="B22" s="92">
        <v>49464209.379999995</v>
      </c>
      <c r="C22" s="87">
        <v>70172684.200000018</v>
      </c>
      <c r="D22" s="87">
        <v>29530523.589999981</v>
      </c>
      <c r="E22" s="87">
        <v>1330594.1900000004</v>
      </c>
      <c r="F22" s="87">
        <v>1687885.8099999998</v>
      </c>
      <c r="G22" s="97">
        <v>152185897.17000002</v>
      </c>
      <c r="H22" s="92">
        <v>49464209.379999995</v>
      </c>
      <c r="I22" s="87">
        <v>70172684.200000018</v>
      </c>
      <c r="J22" s="87">
        <v>29530523.589999981</v>
      </c>
      <c r="K22" s="87">
        <v>1330594.1900000004</v>
      </c>
      <c r="L22" s="87">
        <v>1687885.8099999998</v>
      </c>
      <c r="M22" s="97">
        <v>152185897.17000002</v>
      </c>
    </row>
    <row r="23" spans="1:13" x14ac:dyDescent="0.3">
      <c r="A23" s="4" t="s">
        <v>13</v>
      </c>
      <c r="B23" s="92">
        <v>135676786</v>
      </c>
      <c r="C23" s="87">
        <v>147204512</v>
      </c>
      <c r="D23" s="87">
        <v>71668199</v>
      </c>
      <c r="E23" s="87">
        <v>2040737</v>
      </c>
      <c r="F23" s="87">
        <v>12226401</v>
      </c>
      <c r="G23" s="97">
        <v>368816635</v>
      </c>
      <c r="H23" s="92">
        <v>135676786</v>
      </c>
      <c r="I23" s="87">
        <v>147204512</v>
      </c>
      <c r="J23" s="87">
        <v>71668199</v>
      </c>
      <c r="K23" s="87">
        <v>2040737</v>
      </c>
      <c r="L23" s="87">
        <v>12226401</v>
      </c>
      <c r="M23" s="97">
        <v>368816635</v>
      </c>
    </row>
    <row r="24" spans="1:13" x14ac:dyDescent="0.3">
      <c r="A24" s="4" t="s">
        <v>14</v>
      </c>
      <c r="B24" s="92">
        <v>13692266</v>
      </c>
      <c r="C24" s="87">
        <v>15695437</v>
      </c>
      <c r="D24" s="87">
        <v>6910532</v>
      </c>
      <c r="E24" s="87">
        <v>117330</v>
      </c>
      <c r="F24" s="87">
        <v>424115</v>
      </c>
      <c r="G24" s="97">
        <v>36839680</v>
      </c>
      <c r="H24" s="92">
        <v>13692266</v>
      </c>
      <c r="I24" s="87">
        <v>15695437</v>
      </c>
      <c r="J24" s="87">
        <v>6910532</v>
      </c>
      <c r="K24" s="87">
        <v>117330</v>
      </c>
      <c r="L24" s="87">
        <v>424115</v>
      </c>
      <c r="M24" s="97">
        <v>36839680</v>
      </c>
    </row>
    <row r="25" spans="1:13" x14ac:dyDescent="0.3">
      <c r="A25" s="4" t="s">
        <v>15</v>
      </c>
      <c r="B25" s="92">
        <v>24465161.039999999</v>
      </c>
      <c r="C25" s="87">
        <v>21679673.219999999</v>
      </c>
      <c r="D25" s="87">
        <v>0</v>
      </c>
      <c r="E25" s="87">
        <v>1051.06</v>
      </c>
      <c r="F25" s="87">
        <v>1441877.8500000003</v>
      </c>
      <c r="G25" s="97">
        <v>47587763.169999994</v>
      </c>
      <c r="H25" s="92">
        <v>24465161.039999999</v>
      </c>
      <c r="I25" s="87">
        <v>21679673.219999999</v>
      </c>
      <c r="J25" s="87">
        <v>0</v>
      </c>
      <c r="K25" s="87">
        <v>1051.06</v>
      </c>
      <c r="L25" s="87">
        <v>1441877.8500000003</v>
      </c>
      <c r="M25" s="97">
        <v>47587763.169999994</v>
      </c>
    </row>
    <row r="26" spans="1:13" x14ac:dyDescent="0.3">
      <c r="A26" s="4" t="s">
        <v>16</v>
      </c>
      <c r="B26" s="92">
        <v>19927284.699999999</v>
      </c>
      <c r="C26" s="87">
        <v>17535767</v>
      </c>
      <c r="D26" s="87">
        <v>12385173</v>
      </c>
      <c r="E26" s="87">
        <v>92818</v>
      </c>
      <c r="F26" s="87">
        <v>3594602</v>
      </c>
      <c r="G26" s="97">
        <v>53535644.700000003</v>
      </c>
      <c r="H26" s="92">
        <v>19927284.699999999</v>
      </c>
      <c r="I26" s="87">
        <v>17631282</v>
      </c>
      <c r="J26" s="87">
        <v>12385173</v>
      </c>
      <c r="K26" s="87">
        <v>92818</v>
      </c>
      <c r="L26" s="87">
        <v>3594602</v>
      </c>
      <c r="M26" s="97">
        <v>53631159.700000003</v>
      </c>
    </row>
    <row r="27" spans="1:13" x14ac:dyDescent="0.3">
      <c r="A27" s="4" t="s">
        <v>17</v>
      </c>
      <c r="B27" s="92">
        <v>95946340</v>
      </c>
      <c r="C27" s="87">
        <v>57965952</v>
      </c>
      <c r="D27" s="87">
        <v>26855094.82</v>
      </c>
      <c r="E27" s="87">
        <v>697096</v>
      </c>
      <c r="F27" s="87">
        <v>7691918</v>
      </c>
      <c r="G27" s="97">
        <v>189156400.81999999</v>
      </c>
      <c r="H27" s="92">
        <v>95946340</v>
      </c>
      <c r="I27" s="87">
        <v>57965952</v>
      </c>
      <c r="J27" s="87">
        <v>26855094.82</v>
      </c>
      <c r="K27" s="87">
        <v>697096</v>
      </c>
      <c r="L27" s="87">
        <v>7691918</v>
      </c>
      <c r="M27" s="97">
        <v>189156400.81999999</v>
      </c>
    </row>
    <row r="28" spans="1:13" x14ac:dyDescent="0.3">
      <c r="A28" s="4" t="s">
        <v>18</v>
      </c>
      <c r="B28" s="92">
        <v>34897154</v>
      </c>
      <c r="C28" s="87">
        <v>45894915</v>
      </c>
      <c r="D28" s="87">
        <v>25147484</v>
      </c>
      <c r="E28" s="87">
        <v>167222</v>
      </c>
      <c r="F28" s="87">
        <v>1512189</v>
      </c>
      <c r="G28" s="97">
        <v>107618964</v>
      </c>
      <c r="H28" s="92">
        <v>34897154</v>
      </c>
      <c r="I28" s="87">
        <v>45894915</v>
      </c>
      <c r="J28" s="87">
        <v>25147484</v>
      </c>
      <c r="K28" s="87">
        <v>167222</v>
      </c>
      <c r="L28" s="87">
        <v>1512189</v>
      </c>
      <c r="M28" s="97">
        <v>107618964</v>
      </c>
    </row>
    <row r="29" spans="1:13" x14ac:dyDescent="0.3">
      <c r="A29" s="4" t="s">
        <v>19</v>
      </c>
      <c r="B29" s="92">
        <v>85333508.24000001</v>
      </c>
      <c r="C29" s="87">
        <v>69115075.270000011</v>
      </c>
      <c r="D29" s="87">
        <v>38275600.75</v>
      </c>
      <c r="E29" s="87">
        <v>1430742.02</v>
      </c>
      <c r="F29" s="87">
        <v>6110308.0299999993</v>
      </c>
      <c r="G29" s="97">
        <v>200265234.31</v>
      </c>
      <c r="H29" s="92">
        <v>90634953.570000008</v>
      </c>
      <c r="I29" s="87">
        <v>74558662.830000013</v>
      </c>
      <c r="J29" s="87">
        <v>38285182.549999997</v>
      </c>
      <c r="K29" s="87">
        <v>1435287.96</v>
      </c>
      <c r="L29" s="87">
        <v>6427876.5599999996</v>
      </c>
      <c r="M29" s="97">
        <v>211341963.47</v>
      </c>
    </row>
    <row r="30" spans="1:13" x14ac:dyDescent="0.3">
      <c r="A30" s="4" t="s">
        <v>20</v>
      </c>
      <c r="B30" s="92">
        <v>18618342</v>
      </c>
      <c r="C30" s="87">
        <v>9165507</v>
      </c>
      <c r="D30" s="87">
        <v>7075466</v>
      </c>
      <c r="E30" s="87">
        <v>12628</v>
      </c>
      <c r="F30" s="87">
        <v>448210</v>
      </c>
      <c r="G30" s="97">
        <v>35320153</v>
      </c>
      <c r="H30" s="92">
        <v>19210891</v>
      </c>
      <c r="I30" s="87">
        <v>10962330</v>
      </c>
      <c r="J30" s="87">
        <v>7075466</v>
      </c>
      <c r="K30" s="87">
        <v>12628</v>
      </c>
      <c r="L30" s="87">
        <v>448210</v>
      </c>
      <c r="M30" s="97">
        <v>37709525</v>
      </c>
    </row>
    <row r="31" spans="1:13" x14ac:dyDescent="0.3">
      <c r="A31" s="4" t="s">
        <v>21</v>
      </c>
      <c r="B31" s="92">
        <v>80147389.489999995</v>
      </c>
      <c r="C31" s="87">
        <v>63739414.599999994</v>
      </c>
      <c r="D31" s="87">
        <v>27347189.829999998</v>
      </c>
      <c r="E31" s="87">
        <v>710598.2</v>
      </c>
      <c r="F31" s="87">
        <v>9353449.540000001</v>
      </c>
      <c r="G31" s="97">
        <v>181298041.66</v>
      </c>
      <c r="H31" s="92">
        <v>80147389.489999995</v>
      </c>
      <c r="I31" s="87">
        <v>63739414.599999994</v>
      </c>
      <c r="J31" s="87">
        <v>27347189.829999998</v>
      </c>
      <c r="K31" s="87">
        <v>710598.2</v>
      </c>
      <c r="L31" s="87">
        <v>9353449.540000001</v>
      </c>
      <c r="M31" s="97">
        <v>181298041.66</v>
      </c>
    </row>
    <row r="32" spans="1:13" x14ac:dyDescent="0.3">
      <c r="A32" s="4" t="s">
        <v>22</v>
      </c>
      <c r="B32" s="92">
        <v>25915565.379999999</v>
      </c>
      <c r="C32" s="87">
        <v>20394303.619999997</v>
      </c>
      <c r="D32" s="87">
        <v>11174905.670400005</v>
      </c>
      <c r="E32" s="87">
        <v>20024.18</v>
      </c>
      <c r="F32" s="87">
        <v>1197106.4500000002</v>
      </c>
      <c r="G32" s="97">
        <v>58701905.300400004</v>
      </c>
      <c r="H32" s="92">
        <v>26068483.289999999</v>
      </c>
      <c r="I32" s="87">
        <v>20574333.919999998</v>
      </c>
      <c r="J32" s="87">
        <v>11174905.670400005</v>
      </c>
      <c r="K32" s="87">
        <v>20024.18</v>
      </c>
      <c r="L32" s="87">
        <v>1301636.5000000002</v>
      </c>
      <c r="M32" s="97">
        <v>59139383.560400002</v>
      </c>
    </row>
    <row r="33" spans="1:13" x14ac:dyDescent="0.3">
      <c r="A33" s="4" t="s">
        <v>23</v>
      </c>
      <c r="B33" s="92">
        <v>19115123.398516275</v>
      </c>
      <c r="C33" s="87">
        <v>21833681.159999993</v>
      </c>
      <c r="D33" s="87">
        <v>9565687.9600000009</v>
      </c>
      <c r="E33" s="87">
        <v>224825.78</v>
      </c>
      <c r="F33" s="87">
        <v>470778.69</v>
      </c>
      <c r="G33" s="97">
        <v>51210096.988516271</v>
      </c>
      <c r="H33" s="92">
        <v>19115123.398516275</v>
      </c>
      <c r="I33" s="87">
        <v>21833681.159999993</v>
      </c>
      <c r="J33" s="87">
        <v>9565687.9600000009</v>
      </c>
      <c r="K33" s="87">
        <v>224825.78</v>
      </c>
      <c r="L33" s="87">
        <v>470778.69</v>
      </c>
      <c r="M33" s="97">
        <v>51210096.988516271</v>
      </c>
    </row>
    <row r="34" spans="1:13" ht="13.25" customHeight="1" x14ac:dyDescent="0.3">
      <c r="A34" s="4" t="s">
        <v>24</v>
      </c>
      <c r="B34" s="92">
        <v>81548478.649999991</v>
      </c>
      <c r="C34" s="87">
        <v>85802354.149999991</v>
      </c>
      <c r="D34" s="87">
        <v>48043173</v>
      </c>
      <c r="E34" s="87">
        <v>1336447.8500000001</v>
      </c>
      <c r="F34" s="87">
        <v>11429002.869999999</v>
      </c>
      <c r="G34" s="97">
        <v>228159456.52000001</v>
      </c>
      <c r="H34" s="92">
        <v>81548478.649999991</v>
      </c>
      <c r="I34" s="87">
        <v>85802354.149999991</v>
      </c>
      <c r="J34" s="87">
        <v>48043173</v>
      </c>
      <c r="K34" s="87">
        <v>1336447.8500000001</v>
      </c>
      <c r="L34" s="87">
        <v>11429002.869999999</v>
      </c>
      <c r="M34" s="97">
        <v>228159456.52000001</v>
      </c>
    </row>
    <row r="35" spans="1:13" x14ac:dyDescent="0.3">
      <c r="A35" s="4" t="s">
        <v>25</v>
      </c>
      <c r="B35" s="92">
        <v>85194880.413142115</v>
      </c>
      <c r="C35" s="87">
        <v>96363663.648571596</v>
      </c>
      <c r="D35" s="87">
        <v>33549736.490299903</v>
      </c>
      <c r="E35" s="87">
        <v>2717365</v>
      </c>
      <c r="F35" s="87">
        <v>8558665.4703106508</v>
      </c>
      <c r="G35" s="97">
        <v>226384311.02232429</v>
      </c>
      <c r="H35" s="92">
        <v>85194880.413142115</v>
      </c>
      <c r="I35" s="87">
        <v>96363663.648571596</v>
      </c>
      <c r="J35" s="87">
        <v>33549736.490299903</v>
      </c>
      <c r="K35" s="87">
        <v>2717365</v>
      </c>
      <c r="L35" s="87">
        <v>8558665.4703106508</v>
      </c>
      <c r="M35" s="97">
        <v>226384311.02232429</v>
      </c>
    </row>
    <row r="36" spans="1:13" x14ac:dyDescent="0.3">
      <c r="A36" s="4" t="s">
        <v>26</v>
      </c>
      <c r="B36" s="92">
        <v>187406826.01999998</v>
      </c>
      <c r="C36" s="87">
        <v>163453977.09</v>
      </c>
      <c r="D36" s="87">
        <v>82253724.810000002</v>
      </c>
      <c r="E36" s="87">
        <v>2561620.6500000004</v>
      </c>
      <c r="F36" s="87">
        <v>28873765.310000014</v>
      </c>
      <c r="G36" s="97">
        <v>464549913.88000005</v>
      </c>
      <c r="H36" s="92">
        <v>187406826.01999998</v>
      </c>
      <c r="I36" s="87">
        <v>163453977.09</v>
      </c>
      <c r="J36" s="87">
        <v>82253724.810000002</v>
      </c>
      <c r="K36" s="87">
        <v>2561620.6500000004</v>
      </c>
      <c r="L36" s="87">
        <v>28873765.310000014</v>
      </c>
      <c r="M36" s="97">
        <v>464549913.88000005</v>
      </c>
    </row>
    <row r="37" spans="1:13" x14ac:dyDescent="0.3">
      <c r="A37" s="4" t="s">
        <v>27</v>
      </c>
      <c r="B37" s="92">
        <v>52984646</v>
      </c>
      <c r="C37" s="87">
        <v>61694428</v>
      </c>
      <c r="D37" s="87">
        <v>34509316</v>
      </c>
      <c r="E37" s="87">
        <v>572872</v>
      </c>
      <c r="F37" s="87">
        <v>2142459</v>
      </c>
      <c r="G37" s="97">
        <v>151903721</v>
      </c>
      <c r="H37" s="92">
        <v>52984646</v>
      </c>
      <c r="I37" s="87">
        <v>61769510</v>
      </c>
      <c r="J37" s="87">
        <v>34509316</v>
      </c>
      <c r="K37" s="87">
        <v>572872</v>
      </c>
      <c r="L37" s="87">
        <v>2142459</v>
      </c>
      <c r="M37" s="97">
        <v>151978803</v>
      </c>
    </row>
    <row r="38" spans="1:13" x14ac:dyDescent="0.3">
      <c r="A38" s="4" t="s">
        <v>28</v>
      </c>
      <c r="B38" s="92">
        <v>18672912</v>
      </c>
      <c r="C38" s="87">
        <v>23185553</v>
      </c>
      <c r="D38" s="87">
        <v>8749581</v>
      </c>
      <c r="E38" s="87">
        <v>146145</v>
      </c>
      <c r="F38" s="87">
        <v>2902986</v>
      </c>
      <c r="G38" s="97">
        <v>53657177</v>
      </c>
      <c r="H38" s="92">
        <v>18672912</v>
      </c>
      <c r="I38" s="87">
        <v>23185553</v>
      </c>
      <c r="J38" s="87">
        <v>8749581</v>
      </c>
      <c r="K38" s="87">
        <v>146145</v>
      </c>
      <c r="L38" s="87">
        <v>2902986</v>
      </c>
      <c r="M38" s="97">
        <v>53657177</v>
      </c>
    </row>
    <row r="39" spans="1:13" x14ac:dyDescent="0.3">
      <c r="A39" s="4" t="s">
        <v>29</v>
      </c>
      <c r="B39" s="92">
        <v>8113273.8199999994</v>
      </c>
      <c r="C39" s="87">
        <v>4918814.7200000007</v>
      </c>
      <c r="D39" s="87">
        <v>4946277.87</v>
      </c>
      <c r="E39" s="87">
        <v>0</v>
      </c>
      <c r="F39" s="87">
        <v>1295884.6199999996</v>
      </c>
      <c r="G39" s="97">
        <v>19274251.029999997</v>
      </c>
      <c r="H39" s="92">
        <v>8208227.4699999997</v>
      </c>
      <c r="I39" s="87">
        <v>5063187.4100000011</v>
      </c>
      <c r="J39" s="87">
        <v>4946277.87</v>
      </c>
      <c r="K39" s="87">
        <v>0</v>
      </c>
      <c r="L39" s="87">
        <v>1295884.6199999996</v>
      </c>
      <c r="M39" s="97">
        <v>19513577.369999997</v>
      </c>
    </row>
    <row r="40" spans="1:13" x14ac:dyDescent="0.3">
      <c r="A40" s="4" t="s">
        <v>30</v>
      </c>
      <c r="B40" s="92">
        <v>57881209</v>
      </c>
      <c r="C40" s="87">
        <v>52618839</v>
      </c>
      <c r="D40" s="87">
        <v>29015582</v>
      </c>
      <c r="E40" s="87">
        <v>25860</v>
      </c>
      <c r="F40" s="87">
        <v>1700110</v>
      </c>
      <c r="G40" s="97">
        <v>141241600</v>
      </c>
      <c r="H40" s="92">
        <v>57881209</v>
      </c>
      <c r="I40" s="87">
        <v>52618839</v>
      </c>
      <c r="J40" s="87">
        <v>29015582</v>
      </c>
      <c r="K40" s="87">
        <v>633853</v>
      </c>
      <c r="L40" s="87">
        <v>1700110</v>
      </c>
      <c r="M40" s="97">
        <v>141849593</v>
      </c>
    </row>
    <row r="41" spans="1:13" x14ac:dyDescent="0.3">
      <c r="A41" s="4" t="s">
        <v>31</v>
      </c>
      <c r="B41" s="92">
        <v>19358682.200000003</v>
      </c>
      <c r="C41" s="87">
        <v>10949344.139999999</v>
      </c>
      <c r="D41" s="87">
        <v>15962145.120000001</v>
      </c>
      <c r="E41" s="87">
        <v>190617.89</v>
      </c>
      <c r="F41" s="87">
        <v>12070915.16</v>
      </c>
      <c r="G41" s="97">
        <v>58531704.50999999</v>
      </c>
      <c r="H41" s="92">
        <v>19512898.390000004</v>
      </c>
      <c r="I41" s="87">
        <v>11105188.419999998</v>
      </c>
      <c r="J41" s="87">
        <v>15962145.120000001</v>
      </c>
      <c r="K41" s="87">
        <v>190617.89</v>
      </c>
      <c r="L41" s="87">
        <v>12094969.18</v>
      </c>
      <c r="M41" s="97">
        <v>58865818.999999993</v>
      </c>
    </row>
    <row r="42" spans="1:13" x14ac:dyDescent="0.3">
      <c r="A42" s="4" t="s">
        <v>32</v>
      </c>
      <c r="B42" s="92">
        <v>136662291.79000002</v>
      </c>
      <c r="C42" s="87">
        <v>158547142.75</v>
      </c>
      <c r="D42" s="87">
        <v>65802729.609999761</v>
      </c>
      <c r="E42" s="87">
        <v>2196329.6999999997</v>
      </c>
      <c r="F42" s="87">
        <v>26734482.429999992</v>
      </c>
      <c r="G42" s="97">
        <v>389942976.27999985</v>
      </c>
      <c r="H42" s="92">
        <v>136662291.79000002</v>
      </c>
      <c r="I42" s="87">
        <v>158547142.75</v>
      </c>
      <c r="J42" s="87">
        <v>65802729.609999761</v>
      </c>
      <c r="K42" s="87">
        <v>2196329.6999999997</v>
      </c>
      <c r="L42" s="87">
        <v>26734482.429999992</v>
      </c>
      <c r="M42" s="97">
        <v>389942976.27999985</v>
      </c>
    </row>
    <row r="43" spans="1:13" x14ac:dyDescent="0.3">
      <c r="A43" s="4" t="s">
        <v>33</v>
      </c>
      <c r="B43" s="92">
        <v>13469060</v>
      </c>
      <c r="C43" s="87">
        <v>14663764</v>
      </c>
      <c r="D43" s="87">
        <v>8415539</v>
      </c>
      <c r="E43" s="87">
        <v>62627</v>
      </c>
      <c r="F43" s="87">
        <v>384587</v>
      </c>
      <c r="G43" s="97">
        <v>36995577</v>
      </c>
      <c r="H43" s="92">
        <v>13469060</v>
      </c>
      <c r="I43" s="87">
        <v>14663764</v>
      </c>
      <c r="J43" s="87">
        <v>8415539</v>
      </c>
      <c r="K43" s="87">
        <v>62627</v>
      </c>
      <c r="L43" s="87">
        <v>384587</v>
      </c>
      <c r="M43" s="97">
        <v>36995577</v>
      </c>
    </row>
    <row r="44" spans="1:13" x14ac:dyDescent="0.3">
      <c r="A44" s="4" t="s">
        <v>34</v>
      </c>
      <c r="B44" s="92">
        <v>103803012</v>
      </c>
      <c r="C44" s="87">
        <v>101895395.21000002</v>
      </c>
      <c r="D44" s="87">
        <v>35846866</v>
      </c>
      <c r="E44" s="87">
        <v>445317</v>
      </c>
      <c r="F44" s="87">
        <v>2612775.91</v>
      </c>
      <c r="G44" s="97">
        <v>244603366.11999997</v>
      </c>
      <c r="H44" s="92">
        <v>103803012</v>
      </c>
      <c r="I44" s="87">
        <v>101895395.21000002</v>
      </c>
      <c r="J44" s="87">
        <v>35846866</v>
      </c>
      <c r="K44" s="87">
        <v>445317</v>
      </c>
      <c r="L44" s="87">
        <v>2612775.91</v>
      </c>
      <c r="M44" s="97">
        <v>244603366.11999997</v>
      </c>
    </row>
    <row r="45" spans="1:13" x14ac:dyDescent="0.3">
      <c r="A45" s="4" t="s">
        <v>35</v>
      </c>
      <c r="B45" s="92">
        <v>77878590</v>
      </c>
      <c r="C45" s="87">
        <v>70120318</v>
      </c>
      <c r="D45" s="87">
        <v>25255314.843853459</v>
      </c>
      <c r="E45" s="87">
        <v>1776914</v>
      </c>
      <c r="F45" s="87">
        <v>7966716</v>
      </c>
      <c r="G45" s="97">
        <v>182997852.84385347</v>
      </c>
      <c r="H45" s="92">
        <v>77878590</v>
      </c>
      <c r="I45" s="87">
        <v>70120318</v>
      </c>
      <c r="J45" s="87">
        <v>25255314.843853459</v>
      </c>
      <c r="K45" s="87">
        <v>1776914</v>
      </c>
      <c r="L45" s="87">
        <v>7966716</v>
      </c>
      <c r="M45" s="97">
        <v>182997852.84385347</v>
      </c>
    </row>
    <row r="46" spans="1:13" x14ac:dyDescent="0.3">
      <c r="A46" s="4" t="s">
        <v>36</v>
      </c>
      <c r="B46" s="92">
        <v>61038802.898510709</v>
      </c>
      <c r="C46" s="87">
        <v>46385317.443821594</v>
      </c>
      <c r="D46" s="87">
        <v>30786659.213415325</v>
      </c>
      <c r="E46" s="87">
        <v>320611.76999999996</v>
      </c>
      <c r="F46" s="87">
        <v>8254698.2500000009</v>
      </c>
      <c r="G46" s="97">
        <v>146786089.57574764</v>
      </c>
      <c r="H46" s="92">
        <v>61038802.898510709</v>
      </c>
      <c r="I46" s="87">
        <v>46385317.443821594</v>
      </c>
      <c r="J46" s="87">
        <v>30786659.213415325</v>
      </c>
      <c r="K46" s="87">
        <v>320611.76999999996</v>
      </c>
      <c r="L46" s="87">
        <v>8254698.2500000009</v>
      </c>
      <c r="M46" s="97">
        <v>146786089.57574764</v>
      </c>
    </row>
    <row r="47" spans="1:13" x14ac:dyDescent="0.3">
      <c r="A47" s="4" t="s">
        <v>37</v>
      </c>
      <c r="B47" s="92">
        <v>13250490.280000001</v>
      </c>
      <c r="C47" s="87">
        <v>13028440.760000002</v>
      </c>
      <c r="D47" s="87">
        <v>10742687</v>
      </c>
      <c r="E47" s="87">
        <v>0</v>
      </c>
      <c r="F47" s="87">
        <v>57799</v>
      </c>
      <c r="G47" s="97">
        <v>37079417.040000007</v>
      </c>
      <c r="H47" s="92">
        <v>13464021.020000001</v>
      </c>
      <c r="I47" s="87">
        <v>13288843.030000001</v>
      </c>
      <c r="J47" s="87">
        <v>10742687</v>
      </c>
      <c r="K47" s="87">
        <v>0</v>
      </c>
      <c r="L47" s="87">
        <v>57799</v>
      </c>
      <c r="M47" s="97">
        <v>37553350.050000004</v>
      </c>
    </row>
    <row r="48" spans="1:13" x14ac:dyDescent="0.3">
      <c r="A48" s="4" t="s">
        <v>38</v>
      </c>
      <c r="B48" s="92">
        <v>41860467.347000003</v>
      </c>
      <c r="C48" s="87">
        <v>45671947.287999995</v>
      </c>
      <c r="D48" s="87">
        <v>15759000</v>
      </c>
      <c r="E48" s="87">
        <v>156289</v>
      </c>
      <c r="F48" s="87">
        <v>3468840.44</v>
      </c>
      <c r="G48" s="97">
        <v>106916544.07499999</v>
      </c>
      <c r="H48" s="92">
        <v>41860467.347000003</v>
      </c>
      <c r="I48" s="87">
        <v>45671947.287999995</v>
      </c>
      <c r="J48" s="87">
        <v>16127078</v>
      </c>
      <c r="K48" s="87">
        <v>156289</v>
      </c>
      <c r="L48" s="87">
        <v>3468840.44</v>
      </c>
      <c r="M48" s="97">
        <v>107284622.07499999</v>
      </c>
    </row>
    <row r="49" spans="1:13" x14ac:dyDescent="0.3">
      <c r="A49" s="4" t="s">
        <v>39</v>
      </c>
      <c r="B49" s="92">
        <v>61481397.533311859</v>
      </c>
      <c r="C49" s="87">
        <v>31724820.030944459</v>
      </c>
      <c r="D49" s="87">
        <v>29127707</v>
      </c>
      <c r="E49" s="87">
        <v>52352.84</v>
      </c>
      <c r="F49" s="87">
        <v>21625224.5</v>
      </c>
      <c r="G49" s="97">
        <v>144011501.90425628</v>
      </c>
      <c r="H49" s="92">
        <v>61530774.210000008</v>
      </c>
      <c r="I49" s="87">
        <v>32145932.540000003</v>
      </c>
      <c r="J49" s="87">
        <v>29127707</v>
      </c>
      <c r="K49" s="87">
        <v>52352.84</v>
      </c>
      <c r="L49" s="87">
        <v>21625224.5</v>
      </c>
      <c r="M49" s="97">
        <v>144481991.08999997</v>
      </c>
    </row>
    <row r="50" spans="1:13" x14ac:dyDescent="0.3">
      <c r="A50" s="4" t="s">
        <v>40</v>
      </c>
      <c r="B50" s="92">
        <v>11000008.189999998</v>
      </c>
      <c r="C50" s="87">
        <v>9424105.0199999996</v>
      </c>
      <c r="D50" s="87">
        <v>4148776</v>
      </c>
      <c r="E50" s="87">
        <v>273025.84999999998</v>
      </c>
      <c r="F50" s="87">
        <v>852707.67</v>
      </c>
      <c r="G50" s="97">
        <v>25698622.730000004</v>
      </c>
      <c r="H50" s="92">
        <v>11000008.189999998</v>
      </c>
      <c r="I50" s="87">
        <v>9424105.0199999996</v>
      </c>
      <c r="J50" s="87">
        <v>4148776</v>
      </c>
      <c r="K50" s="87">
        <v>273025.84999999998</v>
      </c>
      <c r="L50" s="87">
        <v>1825084.67</v>
      </c>
      <c r="M50" s="97">
        <v>26670999.730000004</v>
      </c>
    </row>
    <row r="51" spans="1:13" x14ac:dyDescent="0.3">
      <c r="A51" s="4" t="s">
        <v>41</v>
      </c>
      <c r="B51" s="92">
        <v>55780501</v>
      </c>
      <c r="C51" s="87">
        <v>67503564</v>
      </c>
      <c r="D51" s="87">
        <v>21378374</v>
      </c>
      <c r="E51" s="87">
        <v>188978</v>
      </c>
      <c r="F51" s="87">
        <v>4154781</v>
      </c>
      <c r="G51" s="97">
        <v>149006198</v>
      </c>
      <c r="H51" s="92">
        <v>55780501</v>
      </c>
      <c r="I51" s="87">
        <v>67503564</v>
      </c>
      <c r="J51" s="87">
        <v>21378374</v>
      </c>
      <c r="K51" s="87">
        <v>188978</v>
      </c>
      <c r="L51" s="87">
        <v>4154781</v>
      </c>
      <c r="M51" s="97">
        <v>149006198</v>
      </c>
    </row>
    <row r="52" spans="1:13" x14ac:dyDescent="0.3">
      <c r="A52" s="4" t="s">
        <v>42</v>
      </c>
      <c r="B52" s="92">
        <v>63624170.850000016</v>
      </c>
      <c r="C52" s="87">
        <v>55931200.07</v>
      </c>
      <c r="D52" s="87">
        <v>18484698</v>
      </c>
      <c r="E52" s="87">
        <v>1348815.85</v>
      </c>
      <c r="F52" s="87">
        <v>496323.95999999985</v>
      </c>
      <c r="G52" s="97">
        <v>139885208.73000002</v>
      </c>
      <c r="H52" s="92">
        <v>63624170.850000016</v>
      </c>
      <c r="I52" s="87">
        <v>55931200.07</v>
      </c>
      <c r="J52" s="87">
        <v>28594070</v>
      </c>
      <c r="K52" s="87">
        <v>1348815.85</v>
      </c>
      <c r="L52" s="87">
        <v>496323.95999999985</v>
      </c>
      <c r="M52" s="97">
        <v>149994580.73000002</v>
      </c>
    </row>
    <row r="53" spans="1:13" x14ac:dyDescent="0.3">
      <c r="A53" s="4" t="s">
        <v>43</v>
      </c>
      <c r="B53" s="92">
        <v>331085000</v>
      </c>
      <c r="C53" s="87">
        <v>370092000</v>
      </c>
      <c r="D53" s="87">
        <v>100795000</v>
      </c>
      <c r="E53" s="87">
        <v>643000</v>
      </c>
      <c r="F53" s="87">
        <v>51479000</v>
      </c>
      <c r="G53" s="97">
        <v>854094000</v>
      </c>
      <c r="H53" s="92">
        <v>331085000</v>
      </c>
      <c r="I53" s="87">
        <v>370092000</v>
      </c>
      <c r="J53" s="87">
        <v>100795000</v>
      </c>
      <c r="K53" s="87">
        <v>643000</v>
      </c>
      <c r="L53" s="87">
        <v>51479000</v>
      </c>
      <c r="M53" s="97">
        <v>854094000</v>
      </c>
    </row>
    <row r="54" spans="1:13" x14ac:dyDescent="0.3">
      <c r="A54" s="4" t="s">
        <v>262</v>
      </c>
      <c r="B54" s="92">
        <v>66825972.019999996</v>
      </c>
      <c r="C54" s="87">
        <v>111426337.71999998</v>
      </c>
      <c r="D54" s="87">
        <v>50605965.210000001</v>
      </c>
      <c r="E54" s="87">
        <v>303002.38</v>
      </c>
      <c r="F54" s="87">
        <v>2090226.56</v>
      </c>
      <c r="G54" s="97">
        <v>231251503.88999999</v>
      </c>
      <c r="H54" s="92">
        <v>66825972.019999996</v>
      </c>
      <c r="I54" s="87">
        <v>111426337.71999998</v>
      </c>
      <c r="J54" s="87">
        <v>50605965.210000001</v>
      </c>
      <c r="K54" s="87">
        <v>303002.38</v>
      </c>
      <c r="L54" s="87">
        <v>2090226.56</v>
      </c>
      <c r="M54" s="97">
        <v>231251503.88999999</v>
      </c>
    </row>
    <row r="55" spans="1:13" x14ac:dyDescent="0.3">
      <c r="A55" s="4" t="s">
        <v>324</v>
      </c>
      <c r="B55" s="92">
        <v>102949843.44132</v>
      </c>
      <c r="C55" s="87">
        <v>62018059.930000007</v>
      </c>
      <c r="D55" s="87">
        <v>32721931.845500704</v>
      </c>
      <c r="E55" s="87">
        <v>691753.51</v>
      </c>
      <c r="F55" s="87">
        <v>8479684.459999999</v>
      </c>
      <c r="G55" s="97">
        <v>206861273.18682075</v>
      </c>
      <c r="H55" s="92">
        <v>102949843.44132</v>
      </c>
      <c r="I55" s="87">
        <v>62018059.930000007</v>
      </c>
      <c r="J55" s="87">
        <v>32721931.845500704</v>
      </c>
      <c r="K55" s="87">
        <v>691753.51</v>
      </c>
      <c r="L55" s="87">
        <v>8479684.459999999</v>
      </c>
      <c r="M55" s="97">
        <v>206861273.18682075</v>
      </c>
    </row>
    <row r="56" spans="1:13" x14ac:dyDescent="0.3">
      <c r="A56" s="4" t="s">
        <v>44</v>
      </c>
      <c r="B56" s="92">
        <v>54582000</v>
      </c>
      <c r="C56" s="87">
        <v>51332000</v>
      </c>
      <c r="D56" s="87">
        <v>20120000</v>
      </c>
      <c r="E56" s="87">
        <v>697000</v>
      </c>
      <c r="F56" s="87">
        <v>1633000</v>
      </c>
      <c r="G56" s="97">
        <v>128364000</v>
      </c>
      <c r="H56" s="92">
        <v>55473000</v>
      </c>
      <c r="I56" s="87">
        <v>54957000</v>
      </c>
      <c r="J56" s="87">
        <v>20121000</v>
      </c>
      <c r="K56" s="87">
        <v>697000</v>
      </c>
      <c r="L56" s="87">
        <v>1633000</v>
      </c>
      <c r="M56" s="97">
        <v>132881000</v>
      </c>
    </row>
    <row r="57" spans="1:13" x14ac:dyDescent="0.3">
      <c r="A57" s="4" t="s">
        <v>45</v>
      </c>
      <c r="B57" s="92">
        <v>35897342.890000001</v>
      </c>
      <c r="C57" s="87">
        <v>34554296.79999999</v>
      </c>
      <c r="D57" s="87">
        <v>19262928.170000002</v>
      </c>
      <c r="E57" s="87">
        <v>1072983.1499999999</v>
      </c>
      <c r="F57" s="87">
        <v>2275736.29</v>
      </c>
      <c r="G57" s="97">
        <v>93063287.299999997</v>
      </c>
      <c r="H57" s="92">
        <v>35897342.890000001</v>
      </c>
      <c r="I57" s="87">
        <v>34554296.79999999</v>
      </c>
      <c r="J57" s="87">
        <v>19262928.170000002</v>
      </c>
      <c r="K57" s="87">
        <v>1072983.1499999999</v>
      </c>
      <c r="L57" s="87">
        <v>2275736.29</v>
      </c>
      <c r="M57" s="97">
        <v>93063287.299999997</v>
      </c>
    </row>
    <row r="58" spans="1:13" x14ac:dyDescent="0.3">
      <c r="A58" s="4" t="s">
        <v>46</v>
      </c>
      <c r="B58" s="92">
        <v>20436031</v>
      </c>
      <c r="C58" s="87">
        <v>24707204</v>
      </c>
      <c r="D58" s="87">
        <v>14242249</v>
      </c>
      <c r="E58" s="87">
        <v>128737</v>
      </c>
      <c r="F58" s="87">
        <v>1916589</v>
      </c>
      <c r="G58" s="97">
        <v>61430810</v>
      </c>
      <c r="H58" s="92">
        <v>22744794</v>
      </c>
      <c r="I58" s="87">
        <v>25850128</v>
      </c>
      <c r="J58" s="87">
        <v>14242249</v>
      </c>
      <c r="K58" s="87">
        <v>128737</v>
      </c>
      <c r="L58" s="87">
        <v>1916589</v>
      </c>
      <c r="M58" s="97">
        <v>64882497</v>
      </c>
    </row>
    <row r="59" spans="1:13" x14ac:dyDescent="0.3">
      <c r="A59" s="4" t="s">
        <v>47</v>
      </c>
      <c r="B59" s="92">
        <v>90550579</v>
      </c>
      <c r="C59" s="87">
        <v>56587870</v>
      </c>
      <c r="D59" s="87">
        <v>36866333</v>
      </c>
      <c r="E59" s="87">
        <v>135861</v>
      </c>
      <c r="F59" s="87">
        <v>28618062</v>
      </c>
      <c r="G59" s="97">
        <v>212758705</v>
      </c>
      <c r="H59" s="92">
        <v>90550579</v>
      </c>
      <c r="I59" s="87">
        <v>56587870</v>
      </c>
      <c r="J59" s="87">
        <v>36866333</v>
      </c>
      <c r="K59" s="87">
        <v>135861</v>
      </c>
      <c r="L59" s="87">
        <v>28618062</v>
      </c>
      <c r="M59" s="97">
        <v>212758705</v>
      </c>
    </row>
    <row r="60" spans="1:13" x14ac:dyDescent="0.3">
      <c r="A60" s="4" t="s">
        <v>48</v>
      </c>
      <c r="B60" s="92">
        <v>94444215.920000136</v>
      </c>
      <c r="C60" s="87">
        <v>72276565.269999996</v>
      </c>
      <c r="D60" s="87">
        <v>32478999.760000002</v>
      </c>
      <c r="E60" s="87">
        <v>120648.23</v>
      </c>
      <c r="F60" s="87">
        <v>8354814.425999999</v>
      </c>
      <c r="G60" s="97">
        <v>207675243.6060001</v>
      </c>
      <c r="H60" s="92">
        <v>94444215.920000136</v>
      </c>
      <c r="I60" s="87">
        <v>72276565.269999996</v>
      </c>
      <c r="J60" s="87">
        <v>32478999.760000002</v>
      </c>
      <c r="K60" s="87">
        <v>120648.23</v>
      </c>
      <c r="L60" s="87">
        <v>8354814.425999999</v>
      </c>
      <c r="M60" s="97">
        <v>207675243.6060001</v>
      </c>
    </row>
    <row r="61" spans="1:13" x14ac:dyDescent="0.3">
      <c r="A61" s="4" t="s">
        <v>49</v>
      </c>
      <c r="B61" s="92">
        <v>24084355.07</v>
      </c>
      <c r="C61" s="87">
        <v>22492290.339999996</v>
      </c>
      <c r="D61" s="87">
        <v>13124002.640000001</v>
      </c>
      <c r="E61" s="87">
        <v>305619.20000000001</v>
      </c>
      <c r="F61" s="87">
        <v>1331054.3799999999</v>
      </c>
      <c r="G61" s="97">
        <v>61337321.629999995</v>
      </c>
      <c r="H61" s="92">
        <v>24084355.07</v>
      </c>
      <c r="I61" s="87">
        <v>22492290.339999996</v>
      </c>
      <c r="J61" s="87">
        <v>13124002.640000001</v>
      </c>
      <c r="K61" s="87">
        <v>305619.20000000001</v>
      </c>
      <c r="L61" s="87">
        <v>1331054.3799999999</v>
      </c>
      <c r="M61" s="97">
        <v>61337321.629999995</v>
      </c>
    </row>
    <row r="62" spans="1:13" x14ac:dyDescent="0.3">
      <c r="A62" s="4" t="s">
        <v>50</v>
      </c>
      <c r="B62" s="92">
        <v>79462277.449999988</v>
      </c>
      <c r="C62" s="87">
        <v>135905662</v>
      </c>
      <c r="D62" s="87">
        <v>46079746</v>
      </c>
      <c r="E62" s="87">
        <v>1566950</v>
      </c>
      <c r="F62" s="87">
        <v>7832551.4100000001</v>
      </c>
      <c r="G62" s="97">
        <v>270847186.86000001</v>
      </c>
      <c r="H62" s="92">
        <v>79462277.449999988</v>
      </c>
      <c r="I62" s="87">
        <v>135905662</v>
      </c>
      <c r="J62" s="87">
        <v>46079746</v>
      </c>
      <c r="K62" s="87">
        <v>1566950</v>
      </c>
      <c r="L62" s="87">
        <v>7832551.4100000001</v>
      </c>
      <c r="M62" s="97">
        <v>270847186.86000001</v>
      </c>
    </row>
    <row r="63" spans="1:13" x14ac:dyDescent="0.3">
      <c r="A63" s="4" t="s">
        <v>51</v>
      </c>
      <c r="B63" s="92">
        <v>17761073</v>
      </c>
      <c r="C63" s="87">
        <v>13596718</v>
      </c>
      <c r="D63" s="87">
        <v>9215227</v>
      </c>
      <c r="E63" s="87">
        <v>78249</v>
      </c>
      <c r="F63" s="87">
        <v>1675645</v>
      </c>
      <c r="G63" s="97">
        <v>42326912</v>
      </c>
      <c r="H63" s="92">
        <v>17761073</v>
      </c>
      <c r="I63" s="87">
        <v>13596718</v>
      </c>
      <c r="J63" s="87">
        <v>9215227</v>
      </c>
      <c r="K63" s="87">
        <v>78249</v>
      </c>
      <c r="L63" s="87">
        <v>1675645</v>
      </c>
      <c r="M63" s="97">
        <v>42326912</v>
      </c>
    </row>
    <row r="64" spans="1:13" x14ac:dyDescent="0.3">
      <c r="A64" s="4" t="s">
        <v>52</v>
      </c>
      <c r="B64" s="92">
        <v>22370910</v>
      </c>
      <c r="C64" s="87">
        <v>19878539</v>
      </c>
      <c r="D64" s="87">
        <v>15230354</v>
      </c>
      <c r="E64" s="87">
        <v>108032</v>
      </c>
      <c r="F64" s="87">
        <v>321154</v>
      </c>
      <c r="G64" s="97">
        <v>57908989</v>
      </c>
      <c r="H64" s="92">
        <v>22381325</v>
      </c>
      <c r="I64" s="87">
        <v>19927290</v>
      </c>
      <c r="J64" s="87">
        <v>15230354</v>
      </c>
      <c r="K64" s="87">
        <v>108032</v>
      </c>
      <c r="L64" s="87">
        <v>321154</v>
      </c>
      <c r="M64" s="97">
        <v>57968155</v>
      </c>
    </row>
    <row r="65" spans="1:13" x14ac:dyDescent="0.3">
      <c r="A65" s="4" t="s">
        <v>53</v>
      </c>
      <c r="B65" s="92">
        <v>15369000</v>
      </c>
      <c r="C65" s="87">
        <v>14438115.999999998</v>
      </c>
      <c r="D65" s="87">
        <v>8721884</v>
      </c>
      <c r="E65" s="87">
        <v>0</v>
      </c>
      <c r="F65" s="87">
        <v>670424</v>
      </c>
      <c r="G65" s="97">
        <v>39199424</v>
      </c>
      <c r="H65" s="92">
        <v>15369000</v>
      </c>
      <c r="I65" s="87">
        <v>14438115.999999998</v>
      </c>
      <c r="J65" s="87">
        <v>8721884</v>
      </c>
      <c r="K65" s="87">
        <v>0</v>
      </c>
      <c r="L65" s="87">
        <v>670424</v>
      </c>
      <c r="M65" s="97">
        <v>39199424</v>
      </c>
    </row>
    <row r="66" spans="1:13" x14ac:dyDescent="0.3">
      <c r="A66" s="4" t="s">
        <v>54</v>
      </c>
      <c r="B66" s="92">
        <v>36825000</v>
      </c>
      <c r="C66" s="87">
        <v>52655000</v>
      </c>
      <c r="D66" s="87">
        <v>12517999.810000001</v>
      </c>
      <c r="E66" s="87">
        <v>810000</v>
      </c>
      <c r="F66" s="87">
        <v>6791000</v>
      </c>
      <c r="G66" s="97">
        <v>109598999.81</v>
      </c>
      <c r="H66" s="92">
        <v>36825000</v>
      </c>
      <c r="I66" s="87">
        <v>52655000</v>
      </c>
      <c r="J66" s="87">
        <v>12517999.810000001</v>
      </c>
      <c r="K66" s="87">
        <v>810000</v>
      </c>
      <c r="L66" s="87">
        <v>6791000</v>
      </c>
      <c r="M66" s="97">
        <v>109598999.81</v>
      </c>
    </row>
    <row r="67" spans="1:13" x14ac:dyDescent="0.3">
      <c r="A67" s="4" t="s">
        <v>55</v>
      </c>
      <c r="B67" s="92">
        <v>18499149.800000001</v>
      </c>
      <c r="C67" s="87">
        <v>12548640.579999998</v>
      </c>
      <c r="D67" s="87">
        <v>14463132.4</v>
      </c>
      <c r="E67" s="87">
        <v>43043.41</v>
      </c>
      <c r="F67" s="87">
        <v>2295563.0500000003</v>
      </c>
      <c r="G67" s="97">
        <v>47849529.240000002</v>
      </c>
      <c r="H67" s="92">
        <v>18499149.800000001</v>
      </c>
      <c r="I67" s="87">
        <v>12548640.579999998</v>
      </c>
      <c r="J67" s="87">
        <v>14463132.4</v>
      </c>
      <c r="K67" s="87">
        <v>43043.41</v>
      </c>
      <c r="L67" s="87">
        <v>2295563.0500000003</v>
      </c>
      <c r="M67" s="97">
        <v>47849529.240000002</v>
      </c>
    </row>
    <row r="68" spans="1:13" x14ac:dyDescent="0.3">
      <c r="A68" s="4" t="s">
        <v>56</v>
      </c>
      <c r="B68" s="92">
        <v>98159198.849999994</v>
      </c>
      <c r="C68" s="87">
        <v>89264979.479999989</v>
      </c>
      <c r="D68" s="87">
        <v>20821210.10999988</v>
      </c>
      <c r="E68" s="87">
        <v>47224.41</v>
      </c>
      <c r="F68" s="87">
        <v>21165583.09</v>
      </c>
      <c r="G68" s="97">
        <v>229458195.93999991</v>
      </c>
      <c r="H68" s="92">
        <v>98159198.849999994</v>
      </c>
      <c r="I68" s="87">
        <v>89264979.479999989</v>
      </c>
      <c r="J68" s="87">
        <v>20821210.10999988</v>
      </c>
      <c r="K68" s="87">
        <v>47224.41</v>
      </c>
      <c r="L68" s="87">
        <v>21165583.09</v>
      </c>
      <c r="M68" s="97">
        <v>229458195.93999991</v>
      </c>
    </row>
    <row r="69" spans="1:13" x14ac:dyDescent="0.3">
      <c r="A69" s="4" t="s">
        <v>57</v>
      </c>
      <c r="B69" s="92">
        <v>9713959.870000001</v>
      </c>
      <c r="C69" s="87">
        <v>9436579.1100000013</v>
      </c>
      <c r="D69" s="87">
        <v>6028749.3100000005</v>
      </c>
      <c r="E69" s="87">
        <v>25945</v>
      </c>
      <c r="F69" s="87">
        <v>268771.28000000003</v>
      </c>
      <c r="G69" s="97">
        <v>25474004.57</v>
      </c>
      <c r="H69" s="92">
        <v>9713959.870000001</v>
      </c>
      <c r="I69" s="87">
        <v>9436579.1100000013</v>
      </c>
      <c r="J69" s="87">
        <v>6028749.3100000005</v>
      </c>
      <c r="K69" s="87">
        <v>25945</v>
      </c>
      <c r="L69" s="87">
        <v>268771.28000000003</v>
      </c>
      <c r="M69" s="97">
        <v>25474004.57</v>
      </c>
    </row>
    <row r="70" spans="1:13" x14ac:dyDescent="0.3">
      <c r="A70" s="4" t="s">
        <v>58</v>
      </c>
      <c r="B70" s="92">
        <v>4915764.9700000007</v>
      </c>
      <c r="C70" s="87">
        <v>5607439.1999999993</v>
      </c>
      <c r="D70" s="87">
        <v>1243833.08</v>
      </c>
      <c r="E70" s="87">
        <v>0</v>
      </c>
      <c r="F70" s="87">
        <v>369083.51</v>
      </c>
      <c r="G70" s="97">
        <v>12136120.760000002</v>
      </c>
      <c r="H70" s="92">
        <v>4915764.9700000007</v>
      </c>
      <c r="I70" s="87">
        <v>5607439.1999999993</v>
      </c>
      <c r="J70" s="87">
        <v>1243833.08</v>
      </c>
      <c r="K70" s="87">
        <v>0</v>
      </c>
      <c r="L70" s="87">
        <v>369083.51</v>
      </c>
      <c r="M70" s="97">
        <v>12136120.760000002</v>
      </c>
    </row>
    <row r="71" spans="1:13" x14ac:dyDescent="0.3">
      <c r="A71" s="4" t="s">
        <v>59</v>
      </c>
      <c r="B71" s="92">
        <v>28957661</v>
      </c>
      <c r="C71" s="87">
        <v>26221551</v>
      </c>
      <c r="D71" s="87">
        <v>11465457</v>
      </c>
      <c r="E71" s="87">
        <v>114445</v>
      </c>
      <c r="F71" s="87">
        <v>3811645</v>
      </c>
      <c r="G71" s="97">
        <v>70570759</v>
      </c>
      <c r="H71" s="92">
        <v>28957661</v>
      </c>
      <c r="I71" s="87">
        <v>26221551</v>
      </c>
      <c r="J71" s="87">
        <v>11465457</v>
      </c>
      <c r="K71" s="87">
        <v>114445</v>
      </c>
      <c r="L71" s="87">
        <v>3811645</v>
      </c>
      <c r="M71" s="97">
        <v>70570759</v>
      </c>
    </row>
    <row r="72" spans="1:13" x14ac:dyDescent="0.3">
      <c r="A72" s="4" t="s">
        <v>60</v>
      </c>
      <c r="B72" s="92">
        <v>20579344.810000002</v>
      </c>
      <c r="C72" s="87">
        <v>11927674.15</v>
      </c>
      <c r="D72" s="87">
        <v>14945807</v>
      </c>
      <c r="E72" s="87">
        <v>71141</v>
      </c>
      <c r="F72" s="87">
        <v>16990806.299999997</v>
      </c>
      <c r="G72" s="97">
        <v>64514773.259999998</v>
      </c>
      <c r="H72" s="92">
        <v>20604232.810000002</v>
      </c>
      <c r="I72" s="87">
        <v>11988373.15</v>
      </c>
      <c r="J72" s="87">
        <v>14945807</v>
      </c>
      <c r="K72" s="87">
        <v>71141</v>
      </c>
      <c r="L72" s="87">
        <v>16990806.299999997</v>
      </c>
      <c r="M72" s="97">
        <v>64600360.259999998</v>
      </c>
    </row>
    <row r="73" spans="1:13" x14ac:dyDescent="0.3">
      <c r="A73" s="4" t="s">
        <v>61</v>
      </c>
      <c r="B73" s="92">
        <v>83175722.75999999</v>
      </c>
      <c r="C73" s="87">
        <v>73971166.74000001</v>
      </c>
      <c r="D73" s="87">
        <v>26198057.91</v>
      </c>
      <c r="E73" s="87">
        <v>1787664.8699999999</v>
      </c>
      <c r="F73" s="87">
        <v>9963731.5999999996</v>
      </c>
      <c r="G73" s="97">
        <v>195096343.88</v>
      </c>
      <c r="H73" s="92">
        <v>83175722.75999999</v>
      </c>
      <c r="I73" s="87">
        <v>73971166.74000001</v>
      </c>
      <c r="J73" s="87">
        <v>26198057.91</v>
      </c>
      <c r="K73" s="87">
        <v>1787664.8699999999</v>
      </c>
      <c r="L73" s="87">
        <v>9963731.5999999996</v>
      </c>
      <c r="M73" s="97">
        <v>195096343.88</v>
      </c>
    </row>
    <row r="74" spans="1:13" x14ac:dyDescent="0.3">
      <c r="A74" s="4" t="s">
        <v>62</v>
      </c>
      <c r="B74" s="92">
        <v>13026367.5123</v>
      </c>
      <c r="C74" s="87">
        <v>15063408.73</v>
      </c>
      <c r="D74" s="87">
        <v>7093604.9399999985</v>
      </c>
      <c r="E74" s="87">
        <v>36992.570000000007</v>
      </c>
      <c r="F74" s="87">
        <v>309640.48000000004</v>
      </c>
      <c r="G74" s="97">
        <v>35530014.232300006</v>
      </c>
      <c r="H74" s="92">
        <v>13026367.5123</v>
      </c>
      <c r="I74" s="87">
        <v>15063408.73</v>
      </c>
      <c r="J74" s="87">
        <v>7093604.9399999985</v>
      </c>
      <c r="K74" s="87">
        <v>36992.570000000007</v>
      </c>
      <c r="L74" s="87">
        <v>309640.48000000004</v>
      </c>
      <c r="M74" s="97">
        <v>35530014.232300006</v>
      </c>
    </row>
    <row r="75" spans="1:13" x14ac:dyDescent="0.3">
      <c r="A75" s="4" t="s">
        <v>63</v>
      </c>
      <c r="B75" s="92">
        <v>38139292.770000003</v>
      </c>
      <c r="C75" s="87">
        <v>30311401.159999993</v>
      </c>
      <c r="D75" s="87">
        <v>22426201.560000002</v>
      </c>
      <c r="E75" s="87">
        <v>341635.67000000004</v>
      </c>
      <c r="F75" s="87">
        <v>4411124.01</v>
      </c>
      <c r="G75" s="97">
        <v>95629655.169999987</v>
      </c>
      <c r="H75" s="92">
        <v>38139292.770000003</v>
      </c>
      <c r="I75" s="87">
        <v>30311401.159999993</v>
      </c>
      <c r="J75" s="87">
        <v>22426201.560000002</v>
      </c>
      <c r="K75" s="87">
        <v>341635.67000000004</v>
      </c>
      <c r="L75" s="87">
        <v>4411124.01</v>
      </c>
      <c r="M75" s="97">
        <v>95629655.169999987</v>
      </c>
    </row>
    <row r="76" spans="1:13" x14ac:dyDescent="0.3">
      <c r="A76" s="4" t="s">
        <v>64</v>
      </c>
      <c r="B76" s="92">
        <v>20521333</v>
      </c>
      <c r="C76" s="87">
        <v>18489756</v>
      </c>
      <c r="D76" s="87">
        <v>12677211</v>
      </c>
      <c r="E76" s="87">
        <v>83798</v>
      </c>
      <c r="F76" s="87">
        <v>869480</v>
      </c>
      <c r="G76" s="97">
        <v>52641578</v>
      </c>
      <c r="H76" s="92">
        <v>20569939</v>
      </c>
      <c r="I76" s="87">
        <v>19821494</v>
      </c>
      <c r="J76" s="87">
        <v>12677211</v>
      </c>
      <c r="K76" s="87">
        <v>83798</v>
      </c>
      <c r="L76" s="87">
        <v>869480</v>
      </c>
      <c r="M76" s="97">
        <v>54021922</v>
      </c>
    </row>
    <row r="77" spans="1:13" x14ac:dyDescent="0.3">
      <c r="A77" s="4" t="s">
        <v>65</v>
      </c>
      <c r="B77" s="92">
        <v>9948992</v>
      </c>
      <c r="C77" s="87">
        <v>9630950</v>
      </c>
      <c r="D77" s="87">
        <v>6010652</v>
      </c>
      <c r="E77" s="87">
        <v>17819</v>
      </c>
      <c r="F77" s="87">
        <v>233255</v>
      </c>
      <c r="G77" s="97">
        <v>25841668</v>
      </c>
      <c r="H77" s="92">
        <v>9915859</v>
      </c>
      <c r="I77" s="87">
        <v>9609412</v>
      </c>
      <c r="J77" s="87">
        <v>6010652</v>
      </c>
      <c r="K77" s="87">
        <v>17906</v>
      </c>
      <c r="L77" s="87">
        <v>233255</v>
      </c>
      <c r="M77" s="97">
        <v>25787084</v>
      </c>
    </row>
    <row r="78" spans="1:13" x14ac:dyDescent="0.3">
      <c r="A78" s="4" t="s">
        <v>66</v>
      </c>
      <c r="B78" s="92">
        <v>29486418.59</v>
      </c>
      <c r="C78" s="87">
        <v>27273337.169999994</v>
      </c>
      <c r="D78" s="87">
        <v>17223338.68</v>
      </c>
      <c r="E78" s="87">
        <v>658140.22</v>
      </c>
      <c r="F78" s="87">
        <v>1361324.4000000001</v>
      </c>
      <c r="G78" s="97">
        <v>76002559.060000002</v>
      </c>
      <c r="H78" s="92">
        <v>29486418.59</v>
      </c>
      <c r="I78" s="87">
        <v>27273337.169999994</v>
      </c>
      <c r="J78" s="87">
        <v>17223338.68</v>
      </c>
      <c r="K78" s="87">
        <v>658140.22</v>
      </c>
      <c r="L78" s="87">
        <v>1361324.4000000001</v>
      </c>
      <c r="M78" s="97">
        <v>76002559.060000002</v>
      </c>
    </row>
    <row r="79" spans="1:13" x14ac:dyDescent="0.3">
      <c r="A79" s="4" t="s">
        <v>67</v>
      </c>
      <c r="B79" s="92">
        <v>37634396</v>
      </c>
      <c r="C79" s="87">
        <v>30312000</v>
      </c>
      <c r="D79" s="87">
        <v>13681669.849999998</v>
      </c>
      <c r="E79" s="87">
        <v>271994</v>
      </c>
      <c r="F79" s="87">
        <v>1101709</v>
      </c>
      <c r="G79" s="97">
        <v>83001768.849999994</v>
      </c>
      <c r="H79" s="92">
        <v>37634396</v>
      </c>
      <c r="I79" s="87">
        <v>30312000</v>
      </c>
      <c r="J79" s="87">
        <v>13681669.849999998</v>
      </c>
      <c r="K79" s="87">
        <v>271994</v>
      </c>
      <c r="L79" s="87">
        <v>1101709</v>
      </c>
      <c r="M79" s="97">
        <v>83001768.849999994</v>
      </c>
    </row>
    <row r="80" spans="1:13" x14ac:dyDescent="0.3">
      <c r="A80" s="4" t="s">
        <v>68</v>
      </c>
      <c r="B80" s="92">
        <v>32385161.710000001</v>
      </c>
      <c r="C80" s="87">
        <v>44461686.089999996</v>
      </c>
      <c r="D80" s="87">
        <v>28639377.5</v>
      </c>
      <c r="E80" s="87">
        <v>48476.34</v>
      </c>
      <c r="F80" s="87">
        <v>1390903.28</v>
      </c>
      <c r="G80" s="97">
        <v>106925604.92</v>
      </c>
      <c r="H80" s="92">
        <v>32385161.710000001</v>
      </c>
      <c r="I80" s="87">
        <v>44461686.089999996</v>
      </c>
      <c r="J80" s="87">
        <v>28639377.5</v>
      </c>
      <c r="K80" s="87">
        <v>48476.34</v>
      </c>
      <c r="L80" s="87">
        <v>1390903.28</v>
      </c>
      <c r="M80" s="97">
        <v>106925604.92</v>
      </c>
    </row>
    <row r="81" spans="1:61" x14ac:dyDescent="0.3">
      <c r="A81" s="4" t="s">
        <v>69</v>
      </c>
      <c r="B81" s="92">
        <v>9918998.9899999984</v>
      </c>
      <c r="C81" s="87">
        <v>9277687.9699999988</v>
      </c>
      <c r="D81" s="87">
        <v>10475035</v>
      </c>
      <c r="E81" s="87">
        <v>0</v>
      </c>
      <c r="F81" s="87">
        <v>452904.99999999994</v>
      </c>
      <c r="G81" s="97">
        <v>30124626.960000001</v>
      </c>
      <c r="H81" s="92">
        <v>9918998.9899999984</v>
      </c>
      <c r="I81" s="87">
        <v>9277687.9699999988</v>
      </c>
      <c r="J81" s="87">
        <v>10475035</v>
      </c>
      <c r="K81" s="87">
        <v>0</v>
      </c>
      <c r="L81" s="87">
        <v>452904.99999999994</v>
      </c>
      <c r="M81" s="97">
        <v>30124626.960000001</v>
      </c>
    </row>
    <row r="82" spans="1:61" x14ac:dyDescent="0.3">
      <c r="A82" s="4" t="s">
        <v>70</v>
      </c>
      <c r="B82" s="92">
        <v>92283656</v>
      </c>
      <c r="C82" s="87">
        <v>80523343</v>
      </c>
      <c r="D82" s="87">
        <v>36579859</v>
      </c>
      <c r="E82" s="87">
        <v>158510</v>
      </c>
      <c r="F82" s="87">
        <v>9578889</v>
      </c>
      <c r="G82" s="97">
        <v>219124257</v>
      </c>
      <c r="H82" s="92">
        <v>92405620</v>
      </c>
      <c r="I82" s="87">
        <v>80568333</v>
      </c>
      <c r="J82" s="87">
        <v>36579859</v>
      </c>
      <c r="K82" s="87">
        <v>158510</v>
      </c>
      <c r="L82" s="87">
        <v>9579889</v>
      </c>
      <c r="M82" s="97">
        <v>219292211</v>
      </c>
    </row>
    <row r="83" spans="1:61" x14ac:dyDescent="0.3">
      <c r="A83" s="4" t="s">
        <v>71</v>
      </c>
      <c r="B83" s="92">
        <v>104226983.80999999</v>
      </c>
      <c r="C83" s="87">
        <v>83871079.060000017</v>
      </c>
      <c r="D83" s="87">
        <v>48582901.979999989</v>
      </c>
      <c r="E83" s="87">
        <v>282748.66000000003</v>
      </c>
      <c r="F83" s="87">
        <v>18756845.270000003</v>
      </c>
      <c r="G83" s="97">
        <v>255720558.77999997</v>
      </c>
      <c r="H83" s="92">
        <v>104226983.80999999</v>
      </c>
      <c r="I83" s="87">
        <v>83871079.060000017</v>
      </c>
      <c r="J83" s="87">
        <v>48582901.979999989</v>
      </c>
      <c r="K83" s="87">
        <v>282748.66000000003</v>
      </c>
      <c r="L83" s="87">
        <v>18756845.270000003</v>
      </c>
      <c r="M83" s="97">
        <v>255720558.77999997</v>
      </c>
    </row>
    <row r="84" spans="1:61" x14ac:dyDescent="0.3">
      <c r="A84" s="4" t="s">
        <v>72</v>
      </c>
      <c r="B84" s="92">
        <v>29441875</v>
      </c>
      <c r="C84" s="87">
        <v>29609352</v>
      </c>
      <c r="D84" s="87">
        <v>13947267</v>
      </c>
      <c r="E84" s="87">
        <v>1121005</v>
      </c>
      <c r="F84" s="87">
        <v>896128</v>
      </c>
      <c r="G84" s="97">
        <v>75015627</v>
      </c>
      <c r="H84" s="92">
        <v>29441875</v>
      </c>
      <c r="I84" s="87">
        <v>29609352</v>
      </c>
      <c r="J84" s="87">
        <v>13947267</v>
      </c>
      <c r="K84" s="87">
        <v>1121005</v>
      </c>
      <c r="L84" s="87">
        <v>896128</v>
      </c>
      <c r="M84" s="97">
        <v>75015627</v>
      </c>
    </row>
    <row r="85" spans="1:61" x14ac:dyDescent="0.3">
      <c r="A85" s="4" t="s">
        <v>73</v>
      </c>
      <c r="B85" s="92">
        <v>172921320.06000006</v>
      </c>
      <c r="C85" s="87">
        <v>173428438.41999999</v>
      </c>
      <c r="D85" s="87">
        <v>119674058.86000001</v>
      </c>
      <c r="E85" s="87">
        <v>0</v>
      </c>
      <c r="F85" s="87">
        <v>6884148.3500000015</v>
      </c>
      <c r="G85" s="97">
        <v>472907965.69000006</v>
      </c>
      <c r="H85" s="92">
        <v>172921320.06000006</v>
      </c>
      <c r="I85" s="87">
        <v>173437219.92999998</v>
      </c>
      <c r="J85" s="87">
        <v>119674058.86000001</v>
      </c>
      <c r="K85" s="87">
        <v>1438177.97</v>
      </c>
      <c r="L85" s="87">
        <v>6884148.3500000015</v>
      </c>
      <c r="M85" s="97">
        <v>474354925.17000008</v>
      </c>
    </row>
    <row r="86" spans="1:61" x14ac:dyDescent="0.3">
      <c r="A86" s="4" t="s">
        <v>74</v>
      </c>
      <c r="B86" s="92">
        <v>94869206</v>
      </c>
      <c r="C86" s="87">
        <v>67304846</v>
      </c>
      <c r="D86" s="87">
        <v>23745576</v>
      </c>
      <c r="E86" s="87">
        <v>1123832</v>
      </c>
      <c r="F86" s="87">
        <v>5248535.72</v>
      </c>
      <c r="G86" s="97">
        <v>192291995.72</v>
      </c>
      <c r="H86" s="92">
        <v>99037000</v>
      </c>
      <c r="I86" s="87">
        <v>76356510</v>
      </c>
      <c r="J86" s="87">
        <v>25423576</v>
      </c>
      <c r="K86" s="87">
        <v>1123832</v>
      </c>
      <c r="L86" s="87">
        <v>5248535.72</v>
      </c>
      <c r="M86" s="97">
        <v>207189453.72</v>
      </c>
    </row>
    <row r="87" spans="1:61" x14ac:dyDescent="0.3">
      <c r="A87" s="4" t="s">
        <v>75</v>
      </c>
      <c r="B87" s="92">
        <v>72656083.690000027</v>
      </c>
      <c r="C87" s="87">
        <v>102429925.64999999</v>
      </c>
      <c r="D87" s="87">
        <v>37909000.010000005</v>
      </c>
      <c r="E87" s="87">
        <v>383560.86</v>
      </c>
      <c r="F87" s="87">
        <v>9127672.8599999994</v>
      </c>
      <c r="G87" s="97">
        <v>222506243.06999999</v>
      </c>
      <c r="H87" s="92">
        <v>72656083.690000027</v>
      </c>
      <c r="I87" s="87">
        <v>102596595.64999999</v>
      </c>
      <c r="J87" s="87">
        <v>37909000.010000005</v>
      </c>
      <c r="K87" s="87">
        <v>383560.86</v>
      </c>
      <c r="L87" s="87">
        <v>9127672.8599999994</v>
      </c>
      <c r="M87" s="97">
        <v>222672913.06999999</v>
      </c>
    </row>
    <row r="88" spans="1:61" x14ac:dyDescent="0.3">
      <c r="A88" s="4" t="s">
        <v>76</v>
      </c>
      <c r="B88" s="92">
        <v>11771820.310000001</v>
      </c>
      <c r="C88" s="87">
        <v>7344113.25</v>
      </c>
      <c r="D88" s="87">
        <v>5515527.6600000001</v>
      </c>
      <c r="E88" s="87">
        <v>17824.02</v>
      </c>
      <c r="F88" s="87">
        <v>2247327.0299999998</v>
      </c>
      <c r="G88" s="97">
        <v>26896612.27</v>
      </c>
      <c r="H88" s="92">
        <v>11771820.310000001</v>
      </c>
      <c r="I88" s="87">
        <v>7344113.25</v>
      </c>
      <c r="J88" s="87">
        <v>5515527.6600000001</v>
      </c>
      <c r="K88" s="87">
        <v>17824.02</v>
      </c>
      <c r="L88" s="87">
        <v>2247327.0299999998</v>
      </c>
      <c r="M88" s="97">
        <v>26896612.27</v>
      </c>
    </row>
    <row r="89" spans="1:61" x14ac:dyDescent="0.3">
      <c r="A89" s="5"/>
      <c r="B89" s="94"/>
      <c r="C89" s="88"/>
      <c r="D89" s="88"/>
      <c r="E89" s="88"/>
      <c r="F89" s="88"/>
      <c r="G89" s="98"/>
      <c r="H89" s="94"/>
      <c r="I89" s="88"/>
      <c r="J89" s="88"/>
      <c r="K89" s="88"/>
      <c r="L89" s="88"/>
      <c r="M89" s="98"/>
    </row>
    <row r="90" spans="1:61" x14ac:dyDescent="0.3">
      <c r="A90" s="30"/>
      <c r="B90" s="31">
        <f t="shared" ref="B90:H90" si="0">SUM(B9:B89)</f>
        <v>4314444597.9641008</v>
      </c>
      <c r="C90" s="32">
        <f t="shared" si="0"/>
        <v>4155253934.1793442</v>
      </c>
      <c r="D90" s="32">
        <f t="shared" si="0"/>
        <v>1986743293.8708525</v>
      </c>
      <c r="E90" s="32">
        <f t="shared" si="0"/>
        <v>45748268.632106259</v>
      </c>
      <c r="F90" s="32">
        <f t="shared" si="0"/>
        <v>543037392.51631057</v>
      </c>
      <c r="G90" s="33">
        <f t="shared" si="0"/>
        <v>11045227487.162712</v>
      </c>
      <c r="H90" s="31">
        <f t="shared" si="0"/>
        <v>4330470971.3607883</v>
      </c>
      <c r="I90" s="32">
        <f t="shared" ref="I90:M90" si="1">SUM(I9:I89)</f>
        <v>4183878671.6584001</v>
      </c>
      <c r="J90" s="32">
        <f t="shared" si="1"/>
        <v>1999271289.3508525</v>
      </c>
      <c r="K90" s="32">
        <f t="shared" si="1"/>
        <v>48028058.542106263</v>
      </c>
      <c r="L90" s="32">
        <f t="shared" si="1"/>
        <v>549152048.1163106</v>
      </c>
      <c r="M90" s="33">
        <f t="shared" si="1"/>
        <v>11110801039.028458</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7" width="12.81640625" style="9"/>
    <col min="58" max="16384" width="12.81640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2022-23</v>
      </c>
    </row>
    <row r="4" spans="1:57" ht="15.5" x14ac:dyDescent="0.35">
      <c r="A4" s="82" t="s">
        <v>84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149</v>
      </c>
      <c r="C5" s="62"/>
      <c r="D5" s="62"/>
      <c r="E5" s="62"/>
      <c r="F5" s="62"/>
      <c r="G5" s="62"/>
      <c r="H5" s="62"/>
      <c r="I5" s="63"/>
      <c r="J5" s="64" t="s">
        <v>91</v>
      </c>
      <c r="K5" s="65"/>
      <c r="L5" s="65"/>
      <c r="M5" s="65"/>
      <c r="N5" s="65"/>
      <c r="O5" s="65"/>
      <c r="P5" s="65"/>
      <c r="Q5" s="66"/>
      <c r="R5" s="64" t="s">
        <v>92</v>
      </c>
      <c r="S5" s="65"/>
      <c r="T5" s="65"/>
      <c r="U5" s="65"/>
      <c r="V5" s="65"/>
      <c r="W5" s="65"/>
      <c r="X5" s="65"/>
      <c r="Y5" s="66"/>
      <c r="Z5" s="64" t="s">
        <v>95</v>
      </c>
      <c r="AA5" s="65"/>
      <c r="AB5" s="65"/>
      <c r="AC5" s="65"/>
      <c r="AD5" s="65"/>
      <c r="AE5" s="65"/>
      <c r="AF5" s="65"/>
      <c r="AG5" s="66"/>
      <c r="AH5" s="64" t="s">
        <v>96</v>
      </c>
      <c r="AI5" s="65"/>
      <c r="AJ5" s="65"/>
      <c r="AK5" s="65"/>
      <c r="AL5" s="65"/>
      <c r="AM5" s="65"/>
      <c r="AN5" s="65"/>
      <c r="AO5" s="66"/>
      <c r="AP5" s="64" t="s">
        <v>99</v>
      </c>
      <c r="AQ5" s="65"/>
      <c r="AR5" s="65"/>
      <c r="AS5" s="65"/>
      <c r="AT5" s="65"/>
      <c r="AU5" s="65"/>
      <c r="AV5" s="65"/>
      <c r="AW5" s="66"/>
      <c r="AX5" s="64" t="s">
        <v>100</v>
      </c>
      <c r="AY5" s="65"/>
      <c r="AZ5" s="65"/>
      <c r="BA5" s="65"/>
      <c r="BB5" s="65"/>
      <c r="BC5" s="65"/>
      <c r="BD5" s="65"/>
      <c r="BE5" s="66"/>
    </row>
    <row r="6" spans="1:57" s="60" customFormat="1" ht="13" x14ac:dyDescent="0.3">
      <c r="A6" s="49"/>
      <c r="B6" s="50" t="str">
        <f>$A$4&amp;" Total"</f>
        <v>Governance Total</v>
      </c>
      <c r="C6" s="51"/>
      <c r="D6" s="51"/>
      <c r="E6" s="51"/>
      <c r="F6" s="51"/>
      <c r="G6" s="51"/>
      <c r="H6" s="51"/>
      <c r="I6" s="52"/>
      <c r="J6" s="50" t="s">
        <v>93</v>
      </c>
      <c r="K6" s="51"/>
      <c r="L6" s="51"/>
      <c r="M6" s="51"/>
      <c r="N6" s="51"/>
      <c r="O6" s="51"/>
      <c r="P6" s="51"/>
      <c r="Q6" s="52"/>
      <c r="R6" s="50" t="s">
        <v>94</v>
      </c>
      <c r="S6" s="51"/>
      <c r="T6" s="51"/>
      <c r="U6" s="51"/>
      <c r="V6" s="51"/>
      <c r="W6" s="51"/>
      <c r="X6" s="51"/>
      <c r="Y6" s="52"/>
      <c r="Z6" s="50" t="s">
        <v>97</v>
      </c>
      <c r="AA6" s="51"/>
      <c r="AB6" s="51"/>
      <c r="AC6" s="51"/>
      <c r="AD6" s="51"/>
      <c r="AE6" s="51"/>
      <c r="AF6" s="51"/>
      <c r="AG6" s="52"/>
      <c r="AH6" s="50" t="s">
        <v>98</v>
      </c>
      <c r="AI6" s="51"/>
      <c r="AJ6" s="51"/>
      <c r="AK6" s="51"/>
      <c r="AL6" s="51"/>
      <c r="AM6" s="51"/>
      <c r="AN6" s="51"/>
      <c r="AO6" s="52"/>
      <c r="AP6" s="53" t="s">
        <v>101</v>
      </c>
      <c r="AQ6" s="51"/>
      <c r="AR6" s="51"/>
      <c r="AS6" s="51"/>
      <c r="AT6" s="51"/>
      <c r="AU6" s="51"/>
      <c r="AV6" s="51"/>
      <c r="AW6" s="52"/>
      <c r="AX6" s="53" t="s">
        <v>102</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305228.28000000003</v>
      </c>
      <c r="C10" s="87">
        <v>5887.98</v>
      </c>
      <c r="D10" s="87">
        <v>2992875.6</v>
      </c>
      <c r="E10" s="87">
        <v>693277</v>
      </c>
      <c r="F10" s="87">
        <v>0</v>
      </c>
      <c r="G10" s="87">
        <v>0</v>
      </c>
      <c r="H10" s="87">
        <v>1226587.08</v>
      </c>
      <c r="I10" s="93">
        <v>5223855.9399999995</v>
      </c>
      <c r="J10" s="16">
        <v>0</v>
      </c>
      <c r="K10" s="17">
        <v>0</v>
      </c>
      <c r="L10" s="17">
        <v>0</v>
      </c>
      <c r="M10" s="17">
        <v>0</v>
      </c>
      <c r="N10" s="17">
        <v>0</v>
      </c>
      <c r="O10" s="17">
        <v>0</v>
      </c>
      <c r="P10" s="17">
        <v>0</v>
      </c>
      <c r="Q10" s="12">
        <v>0</v>
      </c>
      <c r="R10" s="16">
        <v>250236.34000000003</v>
      </c>
      <c r="S10" s="17">
        <v>5887.98</v>
      </c>
      <c r="T10" s="17">
        <v>0</v>
      </c>
      <c r="U10" s="17">
        <v>0</v>
      </c>
      <c r="V10" s="17">
        <v>0</v>
      </c>
      <c r="W10" s="17">
        <v>0</v>
      </c>
      <c r="X10" s="17">
        <v>0</v>
      </c>
      <c r="Y10" s="12">
        <v>256124.32000000004</v>
      </c>
      <c r="Z10" s="16">
        <v>36785.01</v>
      </c>
      <c r="AA10" s="17">
        <v>0</v>
      </c>
      <c r="AB10" s="17">
        <v>0</v>
      </c>
      <c r="AC10" s="17">
        <v>0</v>
      </c>
      <c r="AD10" s="17">
        <v>0</v>
      </c>
      <c r="AE10" s="17">
        <v>0</v>
      </c>
      <c r="AF10" s="17">
        <v>1226587.08</v>
      </c>
      <c r="AG10" s="12">
        <v>1263372.0900000001</v>
      </c>
      <c r="AH10" s="16">
        <v>0</v>
      </c>
      <c r="AI10" s="17">
        <v>0</v>
      </c>
      <c r="AJ10" s="17">
        <v>2966445.36</v>
      </c>
      <c r="AK10" s="17">
        <v>693277</v>
      </c>
      <c r="AL10" s="17">
        <v>0</v>
      </c>
      <c r="AM10" s="17">
        <v>0</v>
      </c>
      <c r="AN10" s="17">
        <v>0</v>
      </c>
      <c r="AO10" s="12">
        <v>3659722.36</v>
      </c>
      <c r="AP10" s="16">
        <v>356.05</v>
      </c>
      <c r="AQ10" s="17">
        <v>0</v>
      </c>
      <c r="AR10" s="17">
        <v>26430.240000000002</v>
      </c>
      <c r="AS10" s="17">
        <v>0</v>
      </c>
      <c r="AT10" s="17">
        <v>0</v>
      </c>
      <c r="AU10" s="17">
        <v>0</v>
      </c>
      <c r="AV10" s="17">
        <v>0</v>
      </c>
      <c r="AW10" s="12">
        <v>26786.29</v>
      </c>
      <c r="AX10" s="16">
        <v>17850.88</v>
      </c>
      <c r="AY10" s="17">
        <v>0</v>
      </c>
      <c r="AZ10" s="17">
        <v>0</v>
      </c>
      <c r="BA10" s="17">
        <v>0</v>
      </c>
      <c r="BB10" s="17">
        <v>0</v>
      </c>
      <c r="BC10" s="17">
        <v>0</v>
      </c>
      <c r="BD10" s="17">
        <v>0</v>
      </c>
      <c r="BE10" s="12">
        <v>17850.88</v>
      </c>
    </row>
    <row r="11" spans="1:57" x14ac:dyDescent="0.3">
      <c r="A11" s="4" t="s">
        <v>1</v>
      </c>
      <c r="B11" s="92">
        <v>259807</v>
      </c>
      <c r="C11" s="87">
        <v>50970</v>
      </c>
      <c r="D11" s="87">
        <v>1022033</v>
      </c>
      <c r="E11" s="87">
        <v>0</v>
      </c>
      <c r="F11" s="87">
        <v>0</v>
      </c>
      <c r="G11" s="87">
        <v>6697</v>
      </c>
      <c r="H11" s="87">
        <v>515000</v>
      </c>
      <c r="I11" s="93">
        <v>1854507</v>
      </c>
      <c r="J11" s="16">
        <v>1358</v>
      </c>
      <c r="K11" s="17">
        <v>0</v>
      </c>
      <c r="L11" s="17">
        <v>0</v>
      </c>
      <c r="M11" s="17">
        <v>0</v>
      </c>
      <c r="N11" s="17">
        <v>0</v>
      </c>
      <c r="O11" s="17">
        <v>0</v>
      </c>
      <c r="P11" s="17">
        <v>0</v>
      </c>
      <c r="Q11" s="12">
        <v>1358</v>
      </c>
      <c r="R11" s="16">
        <v>163720</v>
      </c>
      <c r="S11" s="17">
        <v>6412</v>
      </c>
      <c r="T11" s="17">
        <v>0</v>
      </c>
      <c r="U11" s="17">
        <v>0</v>
      </c>
      <c r="V11" s="17">
        <v>0</v>
      </c>
      <c r="W11" s="17">
        <v>0</v>
      </c>
      <c r="X11" s="17">
        <v>0</v>
      </c>
      <c r="Y11" s="12">
        <v>170132</v>
      </c>
      <c r="Z11" s="16">
        <v>94275</v>
      </c>
      <c r="AA11" s="17">
        <v>44558</v>
      </c>
      <c r="AB11" s="17">
        <v>0</v>
      </c>
      <c r="AC11" s="17">
        <v>0</v>
      </c>
      <c r="AD11" s="17">
        <v>0</v>
      </c>
      <c r="AE11" s="17">
        <v>0</v>
      </c>
      <c r="AF11" s="17">
        <v>515000</v>
      </c>
      <c r="AG11" s="12">
        <v>653833</v>
      </c>
      <c r="AH11" s="16">
        <v>0</v>
      </c>
      <c r="AI11" s="17">
        <v>0</v>
      </c>
      <c r="AJ11" s="17">
        <v>773000</v>
      </c>
      <c r="AK11" s="17">
        <v>0</v>
      </c>
      <c r="AL11" s="17">
        <v>0</v>
      </c>
      <c r="AM11" s="17">
        <v>0</v>
      </c>
      <c r="AN11" s="17">
        <v>0</v>
      </c>
      <c r="AO11" s="12">
        <v>773000</v>
      </c>
      <c r="AP11" s="16">
        <v>0</v>
      </c>
      <c r="AQ11" s="17">
        <v>0</v>
      </c>
      <c r="AR11" s="17">
        <v>249033</v>
      </c>
      <c r="AS11" s="17">
        <v>0</v>
      </c>
      <c r="AT11" s="17">
        <v>0</v>
      </c>
      <c r="AU11" s="17">
        <v>6697</v>
      </c>
      <c r="AV11" s="17">
        <v>0</v>
      </c>
      <c r="AW11" s="12">
        <v>255730</v>
      </c>
      <c r="AX11" s="16">
        <v>454</v>
      </c>
      <c r="AY11" s="17">
        <v>0</v>
      </c>
      <c r="AZ11" s="17">
        <v>0</v>
      </c>
      <c r="BA11" s="17">
        <v>0</v>
      </c>
      <c r="BB11" s="17">
        <v>0</v>
      </c>
      <c r="BC11" s="17">
        <v>0</v>
      </c>
      <c r="BD11" s="17">
        <v>0</v>
      </c>
      <c r="BE11" s="12">
        <v>454</v>
      </c>
    </row>
    <row r="12" spans="1:57" x14ac:dyDescent="0.3">
      <c r="A12" s="4" t="s">
        <v>2</v>
      </c>
      <c r="B12" s="92">
        <v>2649286.5499999998</v>
      </c>
      <c r="C12" s="87">
        <v>68556.070000000007</v>
      </c>
      <c r="D12" s="87">
        <v>290012.96999999997</v>
      </c>
      <c r="E12" s="87">
        <v>0</v>
      </c>
      <c r="F12" s="87">
        <v>0</v>
      </c>
      <c r="G12" s="87">
        <v>75673.03</v>
      </c>
      <c r="H12" s="87">
        <v>6784060.959999999</v>
      </c>
      <c r="I12" s="93">
        <v>9867589.5800000001</v>
      </c>
      <c r="J12" s="16">
        <v>0</v>
      </c>
      <c r="K12" s="17">
        <v>0</v>
      </c>
      <c r="L12" s="17">
        <v>0</v>
      </c>
      <c r="M12" s="17">
        <v>0</v>
      </c>
      <c r="N12" s="17">
        <v>0</v>
      </c>
      <c r="O12" s="17">
        <v>0</v>
      </c>
      <c r="P12" s="17">
        <v>0</v>
      </c>
      <c r="Q12" s="12">
        <v>0</v>
      </c>
      <c r="R12" s="16">
        <v>2437445.1800000002</v>
      </c>
      <c r="S12" s="17">
        <v>68556.070000000007</v>
      </c>
      <c r="T12" s="17">
        <v>0</v>
      </c>
      <c r="U12" s="17">
        <v>0</v>
      </c>
      <c r="V12" s="17">
        <v>0</v>
      </c>
      <c r="W12" s="17">
        <v>0</v>
      </c>
      <c r="X12" s="17">
        <v>15747.68</v>
      </c>
      <c r="Y12" s="12">
        <v>2521748.9300000002</v>
      </c>
      <c r="Z12" s="16">
        <v>5987.15</v>
      </c>
      <c r="AA12" s="17">
        <v>0</v>
      </c>
      <c r="AB12" s="17">
        <v>0</v>
      </c>
      <c r="AC12" s="17">
        <v>0</v>
      </c>
      <c r="AD12" s="17">
        <v>0</v>
      </c>
      <c r="AE12" s="17">
        <v>0</v>
      </c>
      <c r="AF12" s="17">
        <v>6260593.2999999998</v>
      </c>
      <c r="AG12" s="12">
        <v>6266580.4500000002</v>
      </c>
      <c r="AH12" s="16">
        <v>0</v>
      </c>
      <c r="AI12" s="17">
        <v>0</v>
      </c>
      <c r="AJ12" s="17">
        <v>279324.37</v>
      </c>
      <c r="AK12" s="17">
        <v>0</v>
      </c>
      <c r="AL12" s="17">
        <v>0</v>
      </c>
      <c r="AM12" s="17">
        <v>0</v>
      </c>
      <c r="AN12" s="17">
        <v>0</v>
      </c>
      <c r="AO12" s="12">
        <v>279324.37</v>
      </c>
      <c r="AP12" s="16">
        <v>21538.13</v>
      </c>
      <c r="AQ12" s="17">
        <v>0</v>
      </c>
      <c r="AR12" s="17">
        <v>0</v>
      </c>
      <c r="AS12" s="17">
        <v>0</v>
      </c>
      <c r="AT12" s="17">
        <v>0</v>
      </c>
      <c r="AU12" s="17">
        <v>75673.03</v>
      </c>
      <c r="AV12" s="17">
        <v>171193.56</v>
      </c>
      <c r="AW12" s="12">
        <v>268404.71999999997</v>
      </c>
      <c r="AX12" s="16">
        <v>184316.09</v>
      </c>
      <c r="AY12" s="17">
        <v>0</v>
      </c>
      <c r="AZ12" s="17">
        <v>10688.6</v>
      </c>
      <c r="BA12" s="17">
        <v>0</v>
      </c>
      <c r="BB12" s="17">
        <v>0</v>
      </c>
      <c r="BC12" s="17">
        <v>0</v>
      </c>
      <c r="BD12" s="17">
        <v>336526.42</v>
      </c>
      <c r="BE12" s="12">
        <v>531531.11</v>
      </c>
    </row>
    <row r="13" spans="1:57" x14ac:dyDescent="0.3">
      <c r="A13" s="4" t="s">
        <v>3</v>
      </c>
      <c r="B13" s="92">
        <v>2284000</v>
      </c>
      <c r="C13" s="87">
        <v>86000</v>
      </c>
      <c r="D13" s="87">
        <v>0</v>
      </c>
      <c r="E13" s="87">
        <v>0</v>
      </c>
      <c r="F13" s="87">
        <v>0</v>
      </c>
      <c r="G13" s="87">
        <v>39000</v>
      </c>
      <c r="H13" s="87">
        <v>2554000</v>
      </c>
      <c r="I13" s="93">
        <v>4963000</v>
      </c>
      <c r="J13" s="16">
        <v>0</v>
      </c>
      <c r="K13" s="17">
        <v>0</v>
      </c>
      <c r="L13" s="17">
        <v>0</v>
      </c>
      <c r="M13" s="17">
        <v>0</v>
      </c>
      <c r="N13" s="17">
        <v>0</v>
      </c>
      <c r="O13" s="17">
        <v>0</v>
      </c>
      <c r="P13" s="17">
        <v>0</v>
      </c>
      <c r="Q13" s="12">
        <v>0</v>
      </c>
      <c r="R13" s="16">
        <v>2084000</v>
      </c>
      <c r="S13" s="17">
        <v>60000</v>
      </c>
      <c r="T13" s="17">
        <v>0</v>
      </c>
      <c r="U13" s="17">
        <v>0</v>
      </c>
      <c r="V13" s="17">
        <v>0</v>
      </c>
      <c r="W13" s="17">
        <v>17000</v>
      </c>
      <c r="X13" s="17">
        <v>19000</v>
      </c>
      <c r="Y13" s="12">
        <v>2180000</v>
      </c>
      <c r="Z13" s="16">
        <v>200000</v>
      </c>
      <c r="AA13" s="17">
        <v>26000</v>
      </c>
      <c r="AB13" s="17">
        <v>0</v>
      </c>
      <c r="AC13" s="17">
        <v>0</v>
      </c>
      <c r="AD13" s="17">
        <v>0</v>
      </c>
      <c r="AE13" s="17">
        <v>22000</v>
      </c>
      <c r="AF13" s="17">
        <v>2535000</v>
      </c>
      <c r="AG13" s="12">
        <v>2783000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3">
      <c r="A14" s="4" t="s">
        <v>4</v>
      </c>
      <c r="B14" s="92">
        <v>1078384.47</v>
      </c>
      <c r="C14" s="87">
        <v>128323.05</v>
      </c>
      <c r="D14" s="87">
        <v>87238.47</v>
      </c>
      <c r="E14" s="87">
        <v>30041.21</v>
      </c>
      <c r="F14" s="87">
        <v>39600</v>
      </c>
      <c r="G14" s="87">
        <v>0</v>
      </c>
      <c r="H14" s="87">
        <v>2787818.8845625464</v>
      </c>
      <c r="I14" s="93">
        <v>4151406.0845625466</v>
      </c>
      <c r="J14" s="16">
        <v>3378.5</v>
      </c>
      <c r="K14" s="17">
        <v>0</v>
      </c>
      <c r="L14" s="17">
        <v>0</v>
      </c>
      <c r="M14" s="17">
        <v>0</v>
      </c>
      <c r="N14" s="17">
        <v>0</v>
      </c>
      <c r="O14" s="17">
        <v>0</v>
      </c>
      <c r="P14" s="17">
        <v>0</v>
      </c>
      <c r="Q14" s="12">
        <v>3378.5</v>
      </c>
      <c r="R14" s="16">
        <v>902055.28</v>
      </c>
      <c r="S14" s="17">
        <v>128322.77</v>
      </c>
      <c r="T14" s="17">
        <v>43540.429999999993</v>
      </c>
      <c r="U14" s="17">
        <v>0</v>
      </c>
      <c r="V14" s="17">
        <v>39600</v>
      </c>
      <c r="W14" s="17">
        <v>0</v>
      </c>
      <c r="X14" s="17">
        <v>17049</v>
      </c>
      <c r="Y14" s="12">
        <v>1130567.48</v>
      </c>
      <c r="Z14" s="16">
        <v>158565.68</v>
      </c>
      <c r="AA14" s="17">
        <v>0.28000000000000003</v>
      </c>
      <c r="AB14" s="17">
        <v>0</v>
      </c>
      <c r="AC14" s="17">
        <v>0</v>
      </c>
      <c r="AD14" s="17">
        <v>0</v>
      </c>
      <c r="AE14" s="17">
        <v>0</v>
      </c>
      <c r="AF14" s="17">
        <v>2281152.2000000002</v>
      </c>
      <c r="AG14" s="12">
        <v>2439718.16</v>
      </c>
      <c r="AH14" s="16" t="s">
        <v>328</v>
      </c>
      <c r="AI14" s="17" t="s">
        <v>328</v>
      </c>
      <c r="AJ14" s="17" t="s">
        <v>328</v>
      </c>
      <c r="AK14" s="17" t="s">
        <v>328</v>
      </c>
      <c r="AL14" s="17" t="s">
        <v>328</v>
      </c>
      <c r="AM14" s="17" t="s">
        <v>328</v>
      </c>
      <c r="AN14" s="17" t="s">
        <v>328</v>
      </c>
      <c r="AO14" s="12">
        <v>0</v>
      </c>
      <c r="AP14" s="16">
        <v>11469.55</v>
      </c>
      <c r="AQ14" s="17">
        <v>0</v>
      </c>
      <c r="AR14" s="17">
        <v>43698.04</v>
      </c>
      <c r="AS14" s="17">
        <v>30041.21</v>
      </c>
      <c r="AT14" s="17">
        <v>0</v>
      </c>
      <c r="AU14" s="17">
        <v>0</v>
      </c>
      <c r="AV14" s="17">
        <v>489617.68456254643</v>
      </c>
      <c r="AW14" s="12">
        <v>574826.48456254648</v>
      </c>
      <c r="AX14" s="16">
        <v>2915.46</v>
      </c>
      <c r="AY14" s="17">
        <v>0</v>
      </c>
      <c r="AZ14" s="17">
        <v>0</v>
      </c>
      <c r="BA14" s="17">
        <v>0</v>
      </c>
      <c r="BB14" s="17">
        <v>0</v>
      </c>
      <c r="BC14" s="17">
        <v>0</v>
      </c>
      <c r="BD14" s="17">
        <v>0</v>
      </c>
      <c r="BE14" s="12">
        <v>2915.46</v>
      </c>
    </row>
    <row r="15" spans="1:57" x14ac:dyDescent="0.3">
      <c r="A15" s="4" t="s">
        <v>5</v>
      </c>
      <c r="B15" s="92">
        <v>1450316</v>
      </c>
      <c r="C15" s="87">
        <v>0</v>
      </c>
      <c r="D15" s="87">
        <v>16386</v>
      </c>
      <c r="E15" s="87">
        <v>0</v>
      </c>
      <c r="F15" s="87">
        <v>0</v>
      </c>
      <c r="G15" s="87">
        <v>0</v>
      </c>
      <c r="H15" s="87">
        <v>2812073.1500000004</v>
      </c>
      <c r="I15" s="93">
        <v>4278775.1500000004</v>
      </c>
      <c r="J15" s="16">
        <v>0</v>
      </c>
      <c r="K15" s="17">
        <v>0</v>
      </c>
      <c r="L15" s="17">
        <v>0</v>
      </c>
      <c r="M15" s="17">
        <v>0</v>
      </c>
      <c r="N15" s="17">
        <v>0</v>
      </c>
      <c r="O15" s="17">
        <v>0</v>
      </c>
      <c r="P15" s="17">
        <v>0</v>
      </c>
      <c r="Q15" s="12">
        <v>0</v>
      </c>
      <c r="R15" s="16">
        <v>1382934</v>
      </c>
      <c r="S15" s="17">
        <v>0</v>
      </c>
      <c r="T15" s="17">
        <v>16386</v>
      </c>
      <c r="U15" s="17">
        <v>0</v>
      </c>
      <c r="V15" s="17">
        <v>0</v>
      </c>
      <c r="W15" s="17">
        <v>0</v>
      </c>
      <c r="X15" s="17">
        <v>36197.74</v>
      </c>
      <c r="Y15" s="12">
        <v>1435517.74</v>
      </c>
      <c r="Z15" s="16">
        <v>66026</v>
      </c>
      <c r="AA15" s="17">
        <v>0</v>
      </c>
      <c r="AB15" s="17">
        <v>0</v>
      </c>
      <c r="AC15" s="17">
        <v>0</v>
      </c>
      <c r="AD15" s="17">
        <v>0</v>
      </c>
      <c r="AE15" s="17">
        <v>0</v>
      </c>
      <c r="AF15" s="17">
        <v>2423072.52</v>
      </c>
      <c r="AG15" s="12">
        <v>2489098.52</v>
      </c>
      <c r="AH15" s="16">
        <v>0</v>
      </c>
      <c r="AI15" s="17">
        <v>0</v>
      </c>
      <c r="AJ15" s="17">
        <v>0</v>
      </c>
      <c r="AK15" s="17">
        <v>0</v>
      </c>
      <c r="AL15" s="17">
        <v>0</v>
      </c>
      <c r="AM15" s="17">
        <v>0</v>
      </c>
      <c r="AN15" s="17">
        <v>0</v>
      </c>
      <c r="AO15" s="12">
        <v>0</v>
      </c>
      <c r="AP15" s="16">
        <v>0</v>
      </c>
      <c r="AQ15" s="17">
        <v>0</v>
      </c>
      <c r="AR15" s="17">
        <v>0</v>
      </c>
      <c r="AS15" s="17">
        <v>0</v>
      </c>
      <c r="AT15" s="17">
        <v>0</v>
      </c>
      <c r="AU15" s="17">
        <v>0</v>
      </c>
      <c r="AV15" s="17">
        <v>278677.7</v>
      </c>
      <c r="AW15" s="12">
        <v>278677.7</v>
      </c>
      <c r="AX15" s="16">
        <v>1356</v>
      </c>
      <c r="AY15" s="17">
        <v>0</v>
      </c>
      <c r="AZ15" s="17">
        <v>0</v>
      </c>
      <c r="BA15" s="17">
        <v>0</v>
      </c>
      <c r="BB15" s="17">
        <v>0</v>
      </c>
      <c r="BC15" s="17">
        <v>0</v>
      </c>
      <c r="BD15" s="17">
        <v>74125.19</v>
      </c>
      <c r="BE15" s="12">
        <v>75481.19</v>
      </c>
    </row>
    <row r="16" spans="1:57" x14ac:dyDescent="0.3">
      <c r="A16" s="4" t="s">
        <v>6</v>
      </c>
      <c r="B16" s="92">
        <v>2967542.7999999993</v>
      </c>
      <c r="C16" s="87">
        <v>0</v>
      </c>
      <c r="D16" s="87">
        <v>286330.71999999997</v>
      </c>
      <c r="E16" s="87">
        <v>0</v>
      </c>
      <c r="F16" s="87">
        <v>0</v>
      </c>
      <c r="G16" s="87">
        <v>399552.15</v>
      </c>
      <c r="H16" s="87">
        <v>4793678.290000001</v>
      </c>
      <c r="I16" s="93">
        <v>8447103.9600000009</v>
      </c>
      <c r="J16" s="16">
        <v>7935.27</v>
      </c>
      <c r="K16" s="17">
        <v>0</v>
      </c>
      <c r="L16" s="17">
        <v>0</v>
      </c>
      <c r="M16" s="17">
        <v>0</v>
      </c>
      <c r="N16" s="17">
        <v>0</v>
      </c>
      <c r="O16" s="17">
        <v>0</v>
      </c>
      <c r="P16" s="17">
        <v>0</v>
      </c>
      <c r="Q16" s="12">
        <v>7935.27</v>
      </c>
      <c r="R16" s="16">
        <v>2522580.3799999994</v>
      </c>
      <c r="S16" s="17">
        <v>0</v>
      </c>
      <c r="T16" s="17">
        <v>281394.71999999997</v>
      </c>
      <c r="U16" s="17">
        <v>0</v>
      </c>
      <c r="V16" s="17">
        <v>0</v>
      </c>
      <c r="W16" s="17">
        <v>0</v>
      </c>
      <c r="X16" s="17">
        <v>0</v>
      </c>
      <c r="Y16" s="12">
        <v>2803975.0999999996</v>
      </c>
      <c r="Z16" s="16">
        <v>437027.15</v>
      </c>
      <c r="AA16" s="17">
        <v>0</v>
      </c>
      <c r="AB16" s="17">
        <v>0</v>
      </c>
      <c r="AC16" s="17">
        <v>0</v>
      </c>
      <c r="AD16" s="17">
        <v>0</v>
      </c>
      <c r="AE16" s="17">
        <v>137212.99</v>
      </c>
      <c r="AF16" s="17">
        <v>4267632.2200000007</v>
      </c>
      <c r="AG16" s="12">
        <v>4841872.3600000003</v>
      </c>
      <c r="AH16" s="16">
        <v>0</v>
      </c>
      <c r="AI16" s="17">
        <v>0</v>
      </c>
      <c r="AJ16" s="17">
        <v>0</v>
      </c>
      <c r="AK16" s="17">
        <v>0</v>
      </c>
      <c r="AL16" s="17">
        <v>0</v>
      </c>
      <c r="AM16" s="17">
        <v>0</v>
      </c>
      <c r="AN16" s="17">
        <v>0</v>
      </c>
      <c r="AO16" s="12">
        <v>0</v>
      </c>
      <c r="AP16" s="16">
        <v>0</v>
      </c>
      <c r="AQ16" s="17">
        <v>0</v>
      </c>
      <c r="AR16" s="17">
        <v>0</v>
      </c>
      <c r="AS16" s="17">
        <v>0</v>
      </c>
      <c r="AT16" s="17">
        <v>0</v>
      </c>
      <c r="AU16" s="17">
        <v>32212.880000000001</v>
      </c>
      <c r="AV16" s="17">
        <v>16776.11</v>
      </c>
      <c r="AW16" s="12">
        <v>48988.990000000005</v>
      </c>
      <c r="AX16" s="16">
        <v>0</v>
      </c>
      <c r="AY16" s="17">
        <v>0</v>
      </c>
      <c r="AZ16" s="17">
        <v>4936</v>
      </c>
      <c r="BA16" s="17">
        <v>0</v>
      </c>
      <c r="BB16" s="17">
        <v>0</v>
      </c>
      <c r="BC16" s="17">
        <v>230126.28</v>
      </c>
      <c r="BD16" s="17">
        <v>509269.96</v>
      </c>
      <c r="BE16" s="12">
        <v>744332.24</v>
      </c>
    </row>
    <row r="17" spans="1:57" x14ac:dyDescent="0.3">
      <c r="A17" s="4" t="s">
        <v>7</v>
      </c>
      <c r="B17" s="92">
        <v>282487</v>
      </c>
      <c r="C17" s="87">
        <v>93431</v>
      </c>
      <c r="D17" s="87">
        <v>6659868</v>
      </c>
      <c r="E17" s="87">
        <v>0</v>
      </c>
      <c r="F17" s="87">
        <v>9749</v>
      </c>
      <c r="G17" s="87">
        <v>0</v>
      </c>
      <c r="H17" s="87">
        <v>620030</v>
      </c>
      <c r="I17" s="93">
        <v>7665565</v>
      </c>
      <c r="J17" s="16">
        <v>6757</v>
      </c>
      <c r="K17" s="17">
        <v>0</v>
      </c>
      <c r="L17" s="17">
        <v>0</v>
      </c>
      <c r="M17" s="17">
        <v>0</v>
      </c>
      <c r="N17" s="17">
        <v>0</v>
      </c>
      <c r="O17" s="17">
        <v>0</v>
      </c>
      <c r="P17" s="17">
        <v>0</v>
      </c>
      <c r="Q17" s="12">
        <v>6757</v>
      </c>
      <c r="R17" s="16">
        <v>179262</v>
      </c>
      <c r="S17" s="17">
        <v>0</v>
      </c>
      <c r="T17" s="17">
        <v>0</v>
      </c>
      <c r="U17" s="17">
        <v>0</v>
      </c>
      <c r="V17" s="17">
        <v>0</v>
      </c>
      <c r="W17" s="17">
        <v>0</v>
      </c>
      <c r="X17" s="17">
        <v>0</v>
      </c>
      <c r="Y17" s="12">
        <v>179262</v>
      </c>
      <c r="Z17" s="16">
        <v>44163</v>
      </c>
      <c r="AA17" s="17">
        <v>93431</v>
      </c>
      <c r="AB17" s="17">
        <v>0</v>
      </c>
      <c r="AC17" s="17">
        <v>0</v>
      </c>
      <c r="AD17" s="17">
        <v>0</v>
      </c>
      <c r="AE17" s="17">
        <v>0</v>
      </c>
      <c r="AF17" s="17">
        <v>565338</v>
      </c>
      <c r="AG17" s="12">
        <v>702932</v>
      </c>
      <c r="AH17" s="16">
        <v>21026</v>
      </c>
      <c r="AI17" s="17">
        <v>0</v>
      </c>
      <c r="AJ17" s="17">
        <v>6659868</v>
      </c>
      <c r="AK17" s="17">
        <v>0</v>
      </c>
      <c r="AL17" s="17">
        <v>0</v>
      </c>
      <c r="AM17" s="17">
        <v>0</v>
      </c>
      <c r="AN17" s="17">
        <v>0</v>
      </c>
      <c r="AO17" s="12">
        <v>6680894</v>
      </c>
      <c r="AP17" s="16">
        <v>23150</v>
      </c>
      <c r="AQ17" s="17">
        <v>0</v>
      </c>
      <c r="AR17" s="17">
        <v>0</v>
      </c>
      <c r="AS17" s="17">
        <v>0</v>
      </c>
      <c r="AT17" s="17">
        <v>9749</v>
      </c>
      <c r="AU17" s="17">
        <v>0</v>
      </c>
      <c r="AV17" s="17">
        <v>54692</v>
      </c>
      <c r="AW17" s="12">
        <v>87591</v>
      </c>
      <c r="AX17" s="16">
        <v>8129</v>
      </c>
      <c r="AY17" s="17">
        <v>0</v>
      </c>
      <c r="AZ17" s="17">
        <v>0</v>
      </c>
      <c r="BA17" s="17">
        <v>0</v>
      </c>
      <c r="BB17" s="17">
        <v>0</v>
      </c>
      <c r="BC17" s="17">
        <v>0</v>
      </c>
      <c r="BD17" s="17">
        <v>0</v>
      </c>
      <c r="BE17" s="12">
        <v>8129</v>
      </c>
    </row>
    <row r="18" spans="1:57" x14ac:dyDescent="0.3">
      <c r="A18" s="4" t="s">
        <v>8</v>
      </c>
      <c r="B18" s="92">
        <v>4181680</v>
      </c>
      <c r="C18" s="87">
        <v>0</v>
      </c>
      <c r="D18" s="87">
        <v>680910</v>
      </c>
      <c r="E18" s="87">
        <v>0</v>
      </c>
      <c r="F18" s="87">
        <v>0</v>
      </c>
      <c r="G18" s="87">
        <v>673238</v>
      </c>
      <c r="H18" s="87">
        <v>6779566</v>
      </c>
      <c r="I18" s="93">
        <v>12315394</v>
      </c>
      <c r="J18" s="16">
        <v>9549</v>
      </c>
      <c r="K18" s="17">
        <v>0</v>
      </c>
      <c r="L18" s="17">
        <v>38608</v>
      </c>
      <c r="M18" s="17">
        <v>0</v>
      </c>
      <c r="N18" s="17">
        <v>0</v>
      </c>
      <c r="O18" s="17">
        <v>0</v>
      </c>
      <c r="P18" s="17">
        <v>0</v>
      </c>
      <c r="Q18" s="12">
        <v>48157</v>
      </c>
      <c r="R18" s="16">
        <v>3875513</v>
      </c>
      <c r="S18" s="17">
        <v>0</v>
      </c>
      <c r="T18" s="17">
        <v>0</v>
      </c>
      <c r="U18" s="17">
        <v>0</v>
      </c>
      <c r="V18" s="17">
        <v>0</v>
      </c>
      <c r="W18" s="17">
        <v>-16205</v>
      </c>
      <c r="X18" s="17">
        <v>13139</v>
      </c>
      <c r="Y18" s="12">
        <v>3872447</v>
      </c>
      <c r="Z18" s="16">
        <v>253345</v>
      </c>
      <c r="AA18" s="17">
        <v>0</v>
      </c>
      <c r="AB18" s="17">
        <v>0</v>
      </c>
      <c r="AC18" s="17">
        <v>0</v>
      </c>
      <c r="AD18" s="17">
        <v>0</v>
      </c>
      <c r="AE18" s="17">
        <v>547440</v>
      </c>
      <c r="AF18" s="17">
        <v>6256091</v>
      </c>
      <c r="AG18" s="12">
        <v>7056876</v>
      </c>
      <c r="AH18" s="16">
        <v>0</v>
      </c>
      <c r="AI18" s="17">
        <v>0</v>
      </c>
      <c r="AJ18" s="17">
        <v>0</v>
      </c>
      <c r="AK18" s="17">
        <v>0</v>
      </c>
      <c r="AL18" s="17">
        <v>0</v>
      </c>
      <c r="AM18" s="17">
        <v>0</v>
      </c>
      <c r="AN18" s="17">
        <v>0</v>
      </c>
      <c r="AO18" s="12">
        <v>0</v>
      </c>
      <c r="AP18" s="16">
        <v>0</v>
      </c>
      <c r="AQ18" s="17">
        <v>0</v>
      </c>
      <c r="AR18" s="17">
        <v>300834</v>
      </c>
      <c r="AS18" s="17">
        <v>0</v>
      </c>
      <c r="AT18" s="17">
        <v>0</v>
      </c>
      <c r="AU18" s="17">
        <v>-816</v>
      </c>
      <c r="AV18" s="17">
        <v>6186</v>
      </c>
      <c r="AW18" s="12">
        <v>306204</v>
      </c>
      <c r="AX18" s="16">
        <v>43273</v>
      </c>
      <c r="AY18" s="17">
        <v>0</v>
      </c>
      <c r="AZ18" s="17">
        <v>341468</v>
      </c>
      <c r="BA18" s="17">
        <v>0</v>
      </c>
      <c r="BB18" s="17">
        <v>0</v>
      </c>
      <c r="BC18" s="17">
        <v>142819</v>
      </c>
      <c r="BD18" s="17">
        <v>504150</v>
      </c>
      <c r="BE18" s="12">
        <v>1031710</v>
      </c>
    </row>
    <row r="19" spans="1:57" x14ac:dyDescent="0.3">
      <c r="A19" s="4" t="s">
        <v>9</v>
      </c>
      <c r="B19" s="92">
        <v>3813433</v>
      </c>
      <c r="C19" s="87">
        <v>0</v>
      </c>
      <c r="D19" s="87">
        <v>62484</v>
      </c>
      <c r="E19" s="87">
        <v>0</v>
      </c>
      <c r="F19" s="87">
        <v>130329</v>
      </c>
      <c r="G19" s="87">
        <v>232848</v>
      </c>
      <c r="H19" s="87">
        <v>6480737</v>
      </c>
      <c r="I19" s="93">
        <v>10719831</v>
      </c>
      <c r="J19" s="16">
        <v>0</v>
      </c>
      <c r="K19" s="17">
        <v>0</v>
      </c>
      <c r="L19" s="17">
        <v>0</v>
      </c>
      <c r="M19" s="17">
        <v>0</v>
      </c>
      <c r="N19" s="17">
        <v>0</v>
      </c>
      <c r="O19" s="17">
        <v>0</v>
      </c>
      <c r="P19" s="17">
        <v>0</v>
      </c>
      <c r="Q19" s="12">
        <v>0</v>
      </c>
      <c r="R19" s="16">
        <v>3637468</v>
      </c>
      <c r="S19" s="17">
        <v>0</v>
      </c>
      <c r="T19" s="17">
        <v>44952</v>
      </c>
      <c r="U19" s="17">
        <v>0</v>
      </c>
      <c r="V19" s="17">
        <v>0</v>
      </c>
      <c r="W19" s="17">
        <v>0</v>
      </c>
      <c r="X19" s="17">
        <v>120299</v>
      </c>
      <c r="Y19" s="12">
        <v>3802719</v>
      </c>
      <c r="Z19" s="16">
        <v>175965</v>
      </c>
      <c r="AA19" s="17">
        <v>0</v>
      </c>
      <c r="AB19" s="17">
        <v>0</v>
      </c>
      <c r="AC19" s="17">
        <v>0</v>
      </c>
      <c r="AD19" s="17">
        <v>0</v>
      </c>
      <c r="AE19" s="17">
        <v>0</v>
      </c>
      <c r="AF19" s="17">
        <v>5863883</v>
      </c>
      <c r="AG19" s="12">
        <v>6039848</v>
      </c>
      <c r="AH19" s="16">
        <v>0</v>
      </c>
      <c r="AI19" s="17">
        <v>0</v>
      </c>
      <c r="AJ19" s="17">
        <v>0</v>
      </c>
      <c r="AK19" s="17">
        <v>0</v>
      </c>
      <c r="AL19" s="17">
        <v>0</v>
      </c>
      <c r="AM19" s="17">
        <v>0</v>
      </c>
      <c r="AN19" s="17">
        <v>0</v>
      </c>
      <c r="AO19" s="12">
        <v>0</v>
      </c>
      <c r="AP19" s="16">
        <v>0</v>
      </c>
      <c r="AQ19" s="17">
        <v>0</v>
      </c>
      <c r="AR19" s="17">
        <v>17532</v>
      </c>
      <c r="AS19" s="17">
        <v>0</v>
      </c>
      <c r="AT19" s="17">
        <v>0</v>
      </c>
      <c r="AU19" s="17">
        <v>232848</v>
      </c>
      <c r="AV19" s="17">
        <v>394595</v>
      </c>
      <c r="AW19" s="12">
        <v>644975</v>
      </c>
      <c r="AX19" s="16">
        <v>0</v>
      </c>
      <c r="AY19" s="17">
        <v>0</v>
      </c>
      <c r="AZ19" s="17">
        <v>0</v>
      </c>
      <c r="BA19" s="17">
        <v>0</v>
      </c>
      <c r="BB19" s="17">
        <v>130329</v>
      </c>
      <c r="BC19" s="17">
        <v>0</v>
      </c>
      <c r="BD19" s="17">
        <v>101960</v>
      </c>
      <c r="BE19" s="12">
        <v>232289</v>
      </c>
    </row>
    <row r="20" spans="1:57" x14ac:dyDescent="0.3">
      <c r="A20" s="4" t="s">
        <v>10</v>
      </c>
      <c r="B20" s="92">
        <v>219060</v>
      </c>
      <c r="C20" s="87">
        <v>5830</v>
      </c>
      <c r="D20" s="87">
        <v>586033</v>
      </c>
      <c r="E20" s="87">
        <v>0</v>
      </c>
      <c r="F20" s="87">
        <v>0</v>
      </c>
      <c r="G20" s="87">
        <v>179684</v>
      </c>
      <c r="H20" s="87">
        <v>1033284</v>
      </c>
      <c r="I20" s="93">
        <v>2023891</v>
      </c>
      <c r="J20" s="16">
        <v>2949</v>
      </c>
      <c r="K20" s="17">
        <v>0</v>
      </c>
      <c r="L20" s="17">
        <v>75000</v>
      </c>
      <c r="M20" s="17">
        <v>0</v>
      </c>
      <c r="N20" s="17">
        <v>0</v>
      </c>
      <c r="O20" s="17">
        <v>102004</v>
      </c>
      <c r="P20" s="17">
        <v>0</v>
      </c>
      <c r="Q20" s="12">
        <v>179953</v>
      </c>
      <c r="R20" s="16">
        <v>206839</v>
      </c>
      <c r="S20" s="17">
        <v>5830</v>
      </c>
      <c r="T20" s="17">
        <v>2100</v>
      </c>
      <c r="U20" s="17">
        <v>0</v>
      </c>
      <c r="V20" s="17">
        <v>0</v>
      </c>
      <c r="W20" s="17">
        <v>13352</v>
      </c>
      <c r="X20" s="17">
        <v>0</v>
      </c>
      <c r="Y20" s="12">
        <v>228121</v>
      </c>
      <c r="Z20" s="16">
        <v>9272</v>
      </c>
      <c r="AA20" s="17">
        <v>0</v>
      </c>
      <c r="AB20" s="17">
        <v>0</v>
      </c>
      <c r="AC20" s="17">
        <v>0</v>
      </c>
      <c r="AD20" s="17">
        <v>0</v>
      </c>
      <c r="AE20" s="17">
        <v>41704</v>
      </c>
      <c r="AF20" s="17">
        <v>1033284</v>
      </c>
      <c r="AG20" s="12">
        <v>1084260</v>
      </c>
      <c r="AH20" s="16">
        <v>0</v>
      </c>
      <c r="AI20" s="17">
        <v>0</v>
      </c>
      <c r="AJ20" s="17">
        <v>280000</v>
      </c>
      <c r="AK20" s="17">
        <v>0</v>
      </c>
      <c r="AL20" s="17">
        <v>0</v>
      </c>
      <c r="AM20" s="17">
        <v>0</v>
      </c>
      <c r="AN20" s="17">
        <v>0</v>
      </c>
      <c r="AO20" s="12">
        <v>280000</v>
      </c>
      <c r="AP20" s="16">
        <v>0</v>
      </c>
      <c r="AQ20" s="17">
        <v>0</v>
      </c>
      <c r="AR20" s="17">
        <v>0</v>
      </c>
      <c r="AS20" s="17">
        <v>0</v>
      </c>
      <c r="AT20" s="17">
        <v>0</v>
      </c>
      <c r="AU20" s="17">
        <v>14624</v>
      </c>
      <c r="AV20" s="17">
        <v>0</v>
      </c>
      <c r="AW20" s="12">
        <v>14624</v>
      </c>
      <c r="AX20" s="16">
        <v>0</v>
      </c>
      <c r="AY20" s="17">
        <v>0</v>
      </c>
      <c r="AZ20" s="17">
        <v>228933</v>
      </c>
      <c r="BA20" s="17">
        <v>0</v>
      </c>
      <c r="BB20" s="17">
        <v>0</v>
      </c>
      <c r="BC20" s="17">
        <v>8000</v>
      </c>
      <c r="BD20" s="17">
        <v>0</v>
      </c>
      <c r="BE20" s="12">
        <v>236933</v>
      </c>
    </row>
    <row r="21" spans="1:57" x14ac:dyDescent="0.3">
      <c r="A21" s="4" t="s">
        <v>11</v>
      </c>
      <c r="B21" s="92">
        <v>2144951.7400000002</v>
      </c>
      <c r="C21" s="87">
        <v>11673075.67</v>
      </c>
      <c r="D21" s="87">
        <v>0</v>
      </c>
      <c r="E21" s="87">
        <v>0</v>
      </c>
      <c r="F21" s="87">
        <v>0</v>
      </c>
      <c r="G21" s="87">
        <v>0</v>
      </c>
      <c r="H21" s="87">
        <v>2394114.9000000004</v>
      </c>
      <c r="I21" s="93">
        <v>16212142.310000001</v>
      </c>
      <c r="J21" s="16">
        <v>8271.5300000000007</v>
      </c>
      <c r="K21" s="17">
        <v>0</v>
      </c>
      <c r="L21" s="17">
        <v>0</v>
      </c>
      <c r="M21" s="17">
        <v>0</v>
      </c>
      <c r="N21" s="17">
        <v>0</v>
      </c>
      <c r="O21" s="17">
        <v>0</v>
      </c>
      <c r="P21" s="17">
        <v>2487.7199999999998</v>
      </c>
      <c r="Q21" s="12">
        <v>10759.25</v>
      </c>
      <c r="R21" s="16">
        <v>1072770.1200000001</v>
      </c>
      <c r="S21" s="17">
        <v>99688.95</v>
      </c>
      <c r="T21" s="17">
        <v>0</v>
      </c>
      <c r="U21" s="17">
        <v>0</v>
      </c>
      <c r="V21" s="17">
        <v>0</v>
      </c>
      <c r="W21" s="17">
        <v>0</v>
      </c>
      <c r="X21" s="17">
        <v>0</v>
      </c>
      <c r="Y21" s="12">
        <v>1172459.07</v>
      </c>
      <c r="Z21" s="16">
        <v>120583.42</v>
      </c>
      <c r="AA21" s="17">
        <v>0</v>
      </c>
      <c r="AB21" s="17">
        <v>0</v>
      </c>
      <c r="AC21" s="17">
        <v>0</v>
      </c>
      <c r="AD21" s="17">
        <v>0</v>
      </c>
      <c r="AE21" s="17">
        <v>0</v>
      </c>
      <c r="AF21" s="17">
        <v>2244042.1800000002</v>
      </c>
      <c r="AG21" s="12">
        <v>2364625.6</v>
      </c>
      <c r="AH21" s="16">
        <v>943313</v>
      </c>
      <c r="AI21" s="17">
        <v>11483386.720000001</v>
      </c>
      <c r="AJ21" s="17">
        <v>0</v>
      </c>
      <c r="AK21" s="17">
        <v>0</v>
      </c>
      <c r="AL21" s="17">
        <v>0</v>
      </c>
      <c r="AM21" s="17">
        <v>0</v>
      </c>
      <c r="AN21" s="17">
        <v>0</v>
      </c>
      <c r="AO21" s="12">
        <v>12426699.720000001</v>
      </c>
      <c r="AP21" s="16">
        <v>2.76</v>
      </c>
      <c r="AQ21" s="17">
        <v>90000</v>
      </c>
      <c r="AR21" s="17">
        <v>0</v>
      </c>
      <c r="AS21" s="17">
        <v>0</v>
      </c>
      <c r="AT21" s="17">
        <v>0</v>
      </c>
      <c r="AU21" s="17">
        <v>0</v>
      </c>
      <c r="AV21" s="17">
        <v>0</v>
      </c>
      <c r="AW21" s="12">
        <v>90002.76</v>
      </c>
      <c r="AX21" s="16">
        <v>10.91</v>
      </c>
      <c r="AY21" s="17">
        <v>0</v>
      </c>
      <c r="AZ21" s="17">
        <v>0</v>
      </c>
      <c r="BA21" s="17">
        <v>0</v>
      </c>
      <c r="BB21" s="17">
        <v>0</v>
      </c>
      <c r="BC21" s="17">
        <v>0</v>
      </c>
      <c r="BD21" s="17">
        <v>147585</v>
      </c>
      <c r="BE21" s="12">
        <v>147595.91</v>
      </c>
    </row>
    <row r="22" spans="1:57" x14ac:dyDescent="0.3">
      <c r="A22" s="4" t="s">
        <v>12</v>
      </c>
      <c r="B22" s="92">
        <v>3330873.5</v>
      </c>
      <c r="C22" s="87">
        <v>67875.7</v>
      </c>
      <c r="D22" s="87">
        <v>861233.52</v>
      </c>
      <c r="E22" s="87">
        <v>0</v>
      </c>
      <c r="F22" s="87">
        <v>0</v>
      </c>
      <c r="G22" s="87">
        <v>0</v>
      </c>
      <c r="H22" s="87">
        <v>5096052.3199999994</v>
      </c>
      <c r="I22" s="93">
        <v>9356035.040000001</v>
      </c>
      <c r="J22" s="16">
        <v>15961.25</v>
      </c>
      <c r="K22" s="17">
        <v>0</v>
      </c>
      <c r="L22" s="17">
        <v>0</v>
      </c>
      <c r="M22" s="17">
        <v>0</v>
      </c>
      <c r="N22" s="17">
        <v>0</v>
      </c>
      <c r="O22" s="17">
        <v>0</v>
      </c>
      <c r="P22" s="17">
        <v>18848.7</v>
      </c>
      <c r="Q22" s="12">
        <v>34809.949999999997</v>
      </c>
      <c r="R22" s="16">
        <v>2122518.4699999997</v>
      </c>
      <c r="S22" s="17">
        <v>67875.7</v>
      </c>
      <c r="T22" s="17">
        <v>38793</v>
      </c>
      <c r="U22" s="17">
        <v>0</v>
      </c>
      <c r="V22" s="17">
        <v>0</v>
      </c>
      <c r="W22" s="17">
        <v>0</v>
      </c>
      <c r="X22" s="17">
        <v>122464.51</v>
      </c>
      <c r="Y22" s="12">
        <v>2351651.6799999997</v>
      </c>
      <c r="Z22" s="16">
        <v>1192393.78</v>
      </c>
      <c r="AA22" s="17">
        <v>0</v>
      </c>
      <c r="AB22" s="17">
        <v>0</v>
      </c>
      <c r="AC22" s="17">
        <v>0</v>
      </c>
      <c r="AD22" s="17">
        <v>0</v>
      </c>
      <c r="AE22" s="17">
        <v>0</v>
      </c>
      <c r="AF22" s="17">
        <v>4350993.55</v>
      </c>
      <c r="AG22" s="12">
        <v>5543387.3300000001</v>
      </c>
      <c r="AH22" s="16">
        <v>0</v>
      </c>
      <c r="AI22" s="17">
        <v>0</v>
      </c>
      <c r="AJ22" s="17">
        <v>822440.52</v>
      </c>
      <c r="AK22" s="17">
        <v>0</v>
      </c>
      <c r="AL22" s="17">
        <v>0</v>
      </c>
      <c r="AM22" s="17">
        <v>0</v>
      </c>
      <c r="AN22" s="17">
        <v>313258.59000000003</v>
      </c>
      <c r="AO22" s="12">
        <v>1135699.1100000001</v>
      </c>
      <c r="AP22" s="16">
        <v>0</v>
      </c>
      <c r="AQ22" s="17">
        <v>0</v>
      </c>
      <c r="AR22" s="17">
        <v>0</v>
      </c>
      <c r="AS22" s="17">
        <v>0</v>
      </c>
      <c r="AT22" s="17">
        <v>0</v>
      </c>
      <c r="AU22" s="17">
        <v>0</v>
      </c>
      <c r="AV22" s="17">
        <v>77.8</v>
      </c>
      <c r="AW22" s="12">
        <v>77.8</v>
      </c>
      <c r="AX22" s="16">
        <v>0</v>
      </c>
      <c r="AY22" s="17">
        <v>0</v>
      </c>
      <c r="AZ22" s="17">
        <v>0</v>
      </c>
      <c r="BA22" s="17">
        <v>0</v>
      </c>
      <c r="BB22" s="17">
        <v>0</v>
      </c>
      <c r="BC22" s="17">
        <v>0</v>
      </c>
      <c r="BD22" s="17">
        <v>290409.17</v>
      </c>
      <c r="BE22" s="12">
        <v>290409.17</v>
      </c>
    </row>
    <row r="23" spans="1:57" x14ac:dyDescent="0.3">
      <c r="A23" s="4" t="s">
        <v>13</v>
      </c>
      <c r="B23" s="92">
        <v>5990790</v>
      </c>
      <c r="C23" s="87">
        <v>0</v>
      </c>
      <c r="D23" s="87">
        <v>113054</v>
      </c>
      <c r="E23" s="87">
        <v>156339</v>
      </c>
      <c r="F23" s="87">
        <v>13280</v>
      </c>
      <c r="G23" s="87">
        <v>0</v>
      </c>
      <c r="H23" s="87">
        <v>10484188</v>
      </c>
      <c r="I23" s="93">
        <v>16757651</v>
      </c>
      <c r="J23" s="16">
        <v>3320</v>
      </c>
      <c r="K23" s="17">
        <v>0</v>
      </c>
      <c r="L23" s="17">
        <v>0</v>
      </c>
      <c r="M23" s="17">
        <v>0</v>
      </c>
      <c r="N23" s="17">
        <v>13280</v>
      </c>
      <c r="O23" s="17">
        <v>0</v>
      </c>
      <c r="P23" s="17">
        <v>0</v>
      </c>
      <c r="Q23" s="12">
        <v>16600</v>
      </c>
      <c r="R23" s="16">
        <v>2912388</v>
      </c>
      <c r="S23" s="17">
        <v>0</v>
      </c>
      <c r="T23" s="17">
        <v>0</v>
      </c>
      <c r="U23" s="17">
        <v>0</v>
      </c>
      <c r="V23" s="17">
        <v>0</v>
      </c>
      <c r="W23" s="17">
        <v>0</v>
      </c>
      <c r="X23" s="17">
        <v>0</v>
      </c>
      <c r="Y23" s="12">
        <v>2912388</v>
      </c>
      <c r="Z23" s="16">
        <v>1170998</v>
      </c>
      <c r="AA23" s="17">
        <v>0</v>
      </c>
      <c r="AB23" s="17">
        <v>110986</v>
      </c>
      <c r="AC23" s="17">
        <v>0</v>
      </c>
      <c r="AD23" s="17">
        <v>0</v>
      </c>
      <c r="AE23" s="17">
        <v>0</v>
      </c>
      <c r="AF23" s="17">
        <v>10484188</v>
      </c>
      <c r="AG23" s="12">
        <v>11766172</v>
      </c>
      <c r="AH23" s="16">
        <v>0</v>
      </c>
      <c r="AI23" s="17">
        <v>0</v>
      </c>
      <c r="AJ23" s="17">
        <v>0</v>
      </c>
      <c r="AK23" s="17">
        <v>0</v>
      </c>
      <c r="AL23" s="17">
        <v>0</v>
      </c>
      <c r="AM23" s="17">
        <v>0</v>
      </c>
      <c r="AN23" s="17">
        <v>0</v>
      </c>
      <c r="AO23" s="12">
        <v>0</v>
      </c>
      <c r="AP23" s="16">
        <v>363506</v>
      </c>
      <c r="AQ23" s="17">
        <v>0</v>
      </c>
      <c r="AR23" s="17">
        <v>2068</v>
      </c>
      <c r="AS23" s="17">
        <v>156339</v>
      </c>
      <c r="AT23" s="17">
        <v>0</v>
      </c>
      <c r="AU23" s="17">
        <v>0</v>
      </c>
      <c r="AV23" s="17">
        <v>0</v>
      </c>
      <c r="AW23" s="12">
        <v>521913</v>
      </c>
      <c r="AX23" s="16">
        <v>1540578</v>
      </c>
      <c r="AY23" s="17">
        <v>0</v>
      </c>
      <c r="AZ23" s="17">
        <v>0</v>
      </c>
      <c r="BA23" s="17">
        <v>0</v>
      </c>
      <c r="BB23" s="17">
        <v>0</v>
      </c>
      <c r="BC23" s="17">
        <v>0</v>
      </c>
      <c r="BD23" s="17">
        <v>0</v>
      </c>
      <c r="BE23" s="12">
        <v>1540578</v>
      </c>
    </row>
    <row r="24" spans="1:57" x14ac:dyDescent="0.3">
      <c r="A24" s="4" t="s">
        <v>14</v>
      </c>
      <c r="B24" s="92">
        <v>156186</v>
      </c>
      <c r="C24" s="87">
        <v>44322</v>
      </c>
      <c r="D24" s="87">
        <v>991845.72</v>
      </c>
      <c r="E24" s="87">
        <v>0</v>
      </c>
      <c r="F24" s="87">
        <v>780384.12</v>
      </c>
      <c r="G24" s="87">
        <v>161791</v>
      </c>
      <c r="H24" s="87">
        <v>910015</v>
      </c>
      <c r="I24" s="93">
        <v>3044543.84</v>
      </c>
      <c r="J24" s="16">
        <v>1162</v>
      </c>
      <c r="K24" s="17">
        <v>0</v>
      </c>
      <c r="L24" s="17">
        <v>0</v>
      </c>
      <c r="M24" s="17">
        <v>0</v>
      </c>
      <c r="N24" s="17">
        <v>0</v>
      </c>
      <c r="O24" s="17">
        <v>0</v>
      </c>
      <c r="P24" s="17">
        <v>28212</v>
      </c>
      <c r="Q24" s="12">
        <v>29374</v>
      </c>
      <c r="R24" s="16">
        <v>123865</v>
      </c>
      <c r="S24" s="17">
        <v>0</v>
      </c>
      <c r="T24" s="17">
        <v>0</v>
      </c>
      <c r="U24" s="17">
        <v>0</v>
      </c>
      <c r="V24" s="17">
        <v>0</v>
      </c>
      <c r="W24" s="17">
        <v>25019</v>
      </c>
      <c r="X24" s="17">
        <v>5112</v>
      </c>
      <c r="Y24" s="12">
        <v>153996</v>
      </c>
      <c r="Z24" s="16">
        <v>17468</v>
      </c>
      <c r="AA24" s="17">
        <v>0</v>
      </c>
      <c r="AB24" s="17">
        <v>0</v>
      </c>
      <c r="AC24" s="17">
        <v>0</v>
      </c>
      <c r="AD24" s="17">
        <v>0</v>
      </c>
      <c r="AE24" s="17">
        <v>136772</v>
      </c>
      <c r="AF24" s="17">
        <v>876691</v>
      </c>
      <c r="AG24" s="12">
        <v>1030931</v>
      </c>
      <c r="AH24" s="16">
        <v>0</v>
      </c>
      <c r="AI24" s="17">
        <v>0</v>
      </c>
      <c r="AJ24" s="17">
        <v>991845.72</v>
      </c>
      <c r="AK24" s="17">
        <v>0</v>
      </c>
      <c r="AL24" s="17">
        <v>0</v>
      </c>
      <c r="AM24" s="17">
        <v>0</v>
      </c>
      <c r="AN24" s="17">
        <v>0</v>
      </c>
      <c r="AO24" s="12">
        <v>991845.72</v>
      </c>
      <c r="AP24" s="16">
        <v>0</v>
      </c>
      <c r="AQ24" s="17">
        <v>0</v>
      </c>
      <c r="AR24" s="17">
        <v>0</v>
      </c>
      <c r="AS24" s="17">
        <v>0</v>
      </c>
      <c r="AT24" s="17">
        <v>0</v>
      </c>
      <c r="AU24" s="17">
        <v>0</v>
      </c>
      <c r="AV24" s="17">
        <v>0</v>
      </c>
      <c r="AW24" s="12">
        <v>0</v>
      </c>
      <c r="AX24" s="16">
        <v>13691</v>
      </c>
      <c r="AY24" s="17">
        <v>44322</v>
      </c>
      <c r="AZ24" s="17">
        <v>0</v>
      </c>
      <c r="BA24" s="17">
        <v>0</v>
      </c>
      <c r="BB24" s="17">
        <v>780384.12</v>
      </c>
      <c r="BC24" s="17">
        <v>0</v>
      </c>
      <c r="BD24" s="17">
        <v>0</v>
      </c>
      <c r="BE24" s="12">
        <v>838397.12</v>
      </c>
    </row>
    <row r="25" spans="1:57" x14ac:dyDescent="0.3">
      <c r="A25" s="4" t="s">
        <v>15</v>
      </c>
      <c r="B25" s="92">
        <v>815323.62999999989</v>
      </c>
      <c r="C25" s="87">
        <v>0</v>
      </c>
      <c r="D25" s="87">
        <v>0</v>
      </c>
      <c r="E25" s="87">
        <v>0</v>
      </c>
      <c r="F25" s="87">
        <v>0</v>
      </c>
      <c r="G25" s="87">
        <v>437833.08</v>
      </c>
      <c r="H25" s="87">
        <v>1076226.7699999998</v>
      </c>
      <c r="I25" s="93">
        <v>2329383.48</v>
      </c>
      <c r="J25" s="16">
        <v>0</v>
      </c>
      <c r="K25" s="17">
        <v>0</v>
      </c>
      <c r="L25" s="17">
        <v>0</v>
      </c>
      <c r="M25" s="17">
        <v>0</v>
      </c>
      <c r="N25" s="17">
        <v>0</v>
      </c>
      <c r="O25" s="17">
        <v>0</v>
      </c>
      <c r="P25" s="17">
        <v>0</v>
      </c>
      <c r="Q25" s="12">
        <v>0</v>
      </c>
      <c r="R25" s="16">
        <v>616128.86999999988</v>
      </c>
      <c r="S25" s="17">
        <v>0</v>
      </c>
      <c r="T25" s="17">
        <v>0</v>
      </c>
      <c r="U25" s="17">
        <v>0</v>
      </c>
      <c r="V25" s="17">
        <v>0</v>
      </c>
      <c r="W25" s="17">
        <v>0</v>
      </c>
      <c r="X25" s="17">
        <v>21818.18</v>
      </c>
      <c r="Y25" s="12">
        <v>637947.04999999993</v>
      </c>
      <c r="Z25" s="16">
        <v>33998.1</v>
      </c>
      <c r="AA25" s="17">
        <v>0</v>
      </c>
      <c r="AB25" s="17">
        <v>0</v>
      </c>
      <c r="AC25" s="17">
        <v>0</v>
      </c>
      <c r="AD25" s="17">
        <v>0</v>
      </c>
      <c r="AE25" s="17">
        <v>0</v>
      </c>
      <c r="AF25" s="17">
        <v>780209.35999999987</v>
      </c>
      <c r="AG25" s="12">
        <v>814207.45999999985</v>
      </c>
      <c r="AH25" s="16">
        <v>0</v>
      </c>
      <c r="AI25" s="17">
        <v>0</v>
      </c>
      <c r="AJ25" s="17">
        <v>0</v>
      </c>
      <c r="AK25" s="17">
        <v>0</v>
      </c>
      <c r="AL25" s="17">
        <v>0</v>
      </c>
      <c r="AM25" s="17">
        <v>0</v>
      </c>
      <c r="AN25" s="17">
        <v>0</v>
      </c>
      <c r="AO25" s="12">
        <v>0</v>
      </c>
      <c r="AP25" s="16">
        <v>794.88000000000011</v>
      </c>
      <c r="AQ25" s="17">
        <v>0</v>
      </c>
      <c r="AR25" s="17">
        <v>0</v>
      </c>
      <c r="AS25" s="17">
        <v>0</v>
      </c>
      <c r="AT25" s="17">
        <v>0</v>
      </c>
      <c r="AU25" s="17">
        <v>437833.08</v>
      </c>
      <c r="AV25" s="17">
        <v>241790.35</v>
      </c>
      <c r="AW25" s="12">
        <v>680418.31</v>
      </c>
      <c r="AX25" s="16">
        <v>164401.78</v>
      </c>
      <c r="AY25" s="17">
        <v>0</v>
      </c>
      <c r="AZ25" s="17">
        <v>0</v>
      </c>
      <c r="BA25" s="17">
        <v>0</v>
      </c>
      <c r="BB25" s="17">
        <v>0</v>
      </c>
      <c r="BC25" s="17">
        <v>0</v>
      </c>
      <c r="BD25" s="17">
        <v>32408.880000000001</v>
      </c>
      <c r="BE25" s="12">
        <v>196810.66</v>
      </c>
    </row>
    <row r="26" spans="1:57" x14ac:dyDescent="0.3">
      <c r="A26" s="4" t="s">
        <v>16</v>
      </c>
      <c r="B26" s="92">
        <v>343676</v>
      </c>
      <c r="C26" s="87">
        <v>0</v>
      </c>
      <c r="D26" s="87">
        <v>185750</v>
      </c>
      <c r="E26" s="87">
        <v>0</v>
      </c>
      <c r="F26" s="87">
        <v>9641</v>
      </c>
      <c r="G26" s="87">
        <v>158736</v>
      </c>
      <c r="H26" s="87">
        <v>1803051</v>
      </c>
      <c r="I26" s="93">
        <v>2500854</v>
      </c>
      <c r="J26" s="16">
        <v>12737</v>
      </c>
      <c r="K26" s="17">
        <v>0</v>
      </c>
      <c r="L26" s="17">
        <v>0</v>
      </c>
      <c r="M26" s="17">
        <v>0</v>
      </c>
      <c r="N26" s="17">
        <v>0</v>
      </c>
      <c r="O26" s="17">
        <v>0</v>
      </c>
      <c r="P26" s="17">
        <v>0</v>
      </c>
      <c r="Q26" s="12">
        <v>12737</v>
      </c>
      <c r="R26" s="16">
        <v>302128</v>
      </c>
      <c r="S26" s="17">
        <v>0</v>
      </c>
      <c r="T26" s="17">
        <v>0</v>
      </c>
      <c r="U26" s="17">
        <v>0</v>
      </c>
      <c r="V26" s="17">
        <v>0</v>
      </c>
      <c r="W26" s="17">
        <v>0</v>
      </c>
      <c r="X26" s="17">
        <v>3644</v>
      </c>
      <c r="Y26" s="12">
        <v>305772</v>
      </c>
      <c r="Z26" s="16">
        <v>23431</v>
      </c>
      <c r="AA26" s="17">
        <v>0</v>
      </c>
      <c r="AB26" s="17">
        <v>0</v>
      </c>
      <c r="AC26" s="17">
        <v>0</v>
      </c>
      <c r="AD26" s="17">
        <v>0</v>
      </c>
      <c r="AE26" s="17">
        <v>0</v>
      </c>
      <c r="AF26" s="17">
        <v>1532098</v>
      </c>
      <c r="AG26" s="12">
        <v>1555529</v>
      </c>
      <c r="AH26" s="16">
        <v>0</v>
      </c>
      <c r="AI26" s="17">
        <v>0</v>
      </c>
      <c r="AJ26" s="17">
        <v>4793</v>
      </c>
      <c r="AK26" s="17">
        <v>0</v>
      </c>
      <c r="AL26" s="17">
        <v>0</v>
      </c>
      <c r="AM26" s="17">
        <v>0</v>
      </c>
      <c r="AN26" s="17">
        <v>5000</v>
      </c>
      <c r="AO26" s="12">
        <v>9793</v>
      </c>
      <c r="AP26" s="16">
        <v>3738</v>
      </c>
      <c r="AQ26" s="17">
        <v>0</v>
      </c>
      <c r="AR26" s="17">
        <v>180957</v>
      </c>
      <c r="AS26" s="17">
        <v>0</v>
      </c>
      <c r="AT26" s="17">
        <v>9641</v>
      </c>
      <c r="AU26" s="17">
        <v>0</v>
      </c>
      <c r="AV26" s="17">
        <v>131396</v>
      </c>
      <c r="AW26" s="12">
        <v>325732</v>
      </c>
      <c r="AX26" s="16">
        <v>1642</v>
      </c>
      <c r="AY26" s="17">
        <v>0</v>
      </c>
      <c r="AZ26" s="17">
        <v>0</v>
      </c>
      <c r="BA26" s="17">
        <v>0</v>
      </c>
      <c r="BB26" s="17">
        <v>0</v>
      </c>
      <c r="BC26" s="17">
        <v>158736</v>
      </c>
      <c r="BD26" s="17">
        <v>130913</v>
      </c>
      <c r="BE26" s="12">
        <v>291291</v>
      </c>
    </row>
    <row r="27" spans="1:57" x14ac:dyDescent="0.3">
      <c r="A27" s="4" t="s">
        <v>17</v>
      </c>
      <c r="B27" s="92">
        <v>2453793</v>
      </c>
      <c r="C27" s="87">
        <v>68712</v>
      </c>
      <c r="D27" s="87">
        <v>0</v>
      </c>
      <c r="E27" s="87">
        <v>67881</v>
      </c>
      <c r="F27" s="87">
        <v>0</v>
      </c>
      <c r="G27" s="87">
        <v>5117658</v>
      </c>
      <c r="H27" s="87">
        <v>2818495</v>
      </c>
      <c r="I27" s="93">
        <v>10526539</v>
      </c>
      <c r="J27" s="16">
        <v>10574</v>
      </c>
      <c r="K27" s="17">
        <v>0</v>
      </c>
      <c r="L27" s="17">
        <v>0</v>
      </c>
      <c r="M27" s="17">
        <v>0</v>
      </c>
      <c r="N27" s="17">
        <v>0</v>
      </c>
      <c r="O27" s="17">
        <v>0</v>
      </c>
      <c r="P27" s="17">
        <v>0</v>
      </c>
      <c r="Q27" s="12">
        <v>10574</v>
      </c>
      <c r="R27" s="16">
        <v>2217750</v>
      </c>
      <c r="S27" s="17">
        <v>68712</v>
      </c>
      <c r="T27" s="17">
        <v>0</v>
      </c>
      <c r="U27" s="17">
        <v>0</v>
      </c>
      <c r="V27" s="17">
        <v>0</v>
      </c>
      <c r="W27" s="17">
        <v>3011</v>
      </c>
      <c r="X27" s="17">
        <v>45402</v>
      </c>
      <c r="Y27" s="12">
        <v>2334875</v>
      </c>
      <c r="Z27" s="16">
        <v>166077</v>
      </c>
      <c r="AA27" s="17">
        <v>0</v>
      </c>
      <c r="AB27" s="17">
        <v>0</v>
      </c>
      <c r="AC27" s="17">
        <v>0</v>
      </c>
      <c r="AD27" s="17">
        <v>0</v>
      </c>
      <c r="AE27" s="17">
        <v>0</v>
      </c>
      <c r="AF27" s="17">
        <v>311133</v>
      </c>
      <c r="AG27" s="12">
        <v>477210</v>
      </c>
      <c r="AH27" s="16">
        <v>0</v>
      </c>
      <c r="AI27" s="17">
        <v>0</v>
      </c>
      <c r="AJ27" s="17">
        <v>0</v>
      </c>
      <c r="AK27" s="17">
        <v>0</v>
      </c>
      <c r="AL27" s="17">
        <v>0</v>
      </c>
      <c r="AM27" s="17">
        <v>0</v>
      </c>
      <c r="AN27" s="17">
        <v>0</v>
      </c>
      <c r="AO27" s="12">
        <v>0</v>
      </c>
      <c r="AP27" s="16">
        <v>19935</v>
      </c>
      <c r="AQ27" s="17">
        <v>0</v>
      </c>
      <c r="AR27" s="17">
        <v>0</v>
      </c>
      <c r="AS27" s="17">
        <v>67881</v>
      </c>
      <c r="AT27" s="17">
        <v>0</v>
      </c>
      <c r="AU27" s="17">
        <v>5114647</v>
      </c>
      <c r="AV27" s="17">
        <v>1837015</v>
      </c>
      <c r="AW27" s="12">
        <v>7039478</v>
      </c>
      <c r="AX27" s="16">
        <v>39457</v>
      </c>
      <c r="AY27" s="17">
        <v>0</v>
      </c>
      <c r="AZ27" s="17">
        <v>0</v>
      </c>
      <c r="BA27" s="17">
        <v>0</v>
      </c>
      <c r="BB27" s="17">
        <v>0</v>
      </c>
      <c r="BC27" s="17">
        <v>0</v>
      </c>
      <c r="BD27" s="17">
        <v>624945</v>
      </c>
      <c r="BE27" s="12">
        <v>664402</v>
      </c>
    </row>
    <row r="28" spans="1:57" x14ac:dyDescent="0.3">
      <c r="A28" s="4" t="s">
        <v>18</v>
      </c>
      <c r="B28" s="92">
        <v>1213104</v>
      </c>
      <c r="C28" s="87">
        <v>12326</v>
      </c>
      <c r="D28" s="87">
        <v>98696</v>
      </c>
      <c r="E28" s="87">
        <v>0</v>
      </c>
      <c r="F28" s="87">
        <v>0</v>
      </c>
      <c r="G28" s="87">
        <v>881592</v>
      </c>
      <c r="H28" s="87">
        <v>3600991</v>
      </c>
      <c r="I28" s="93">
        <v>5806709</v>
      </c>
      <c r="J28" s="16">
        <v>4083</v>
      </c>
      <c r="K28" s="17">
        <v>0</v>
      </c>
      <c r="L28" s="17">
        <v>0</v>
      </c>
      <c r="M28" s="17">
        <v>0</v>
      </c>
      <c r="N28" s="17">
        <v>0</v>
      </c>
      <c r="O28" s="17">
        <v>45412</v>
      </c>
      <c r="P28" s="17">
        <v>0</v>
      </c>
      <c r="Q28" s="12">
        <v>49495</v>
      </c>
      <c r="R28" s="16">
        <v>1052613</v>
      </c>
      <c r="S28" s="17">
        <v>12326</v>
      </c>
      <c r="T28" s="17">
        <v>98696</v>
      </c>
      <c r="U28" s="17">
        <v>0</v>
      </c>
      <c r="V28" s="17">
        <v>0</v>
      </c>
      <c r="W28" s="17">
        <v>13055</v>
      </c>
      <c r="X28" s="17">
        <v>0</v>
      </c>
      <c r="Y28" s="12">
        <v>1176690</v>
      </c>
      <c r="Z28" s="16">
        <v>96885</v>
      </c>
      <c r="AA28" s="17">
        <v>0</v>
      </c>
      <c r="AB28" s="17">
        <v>0</v>
      </c>
      <c r="AC28" s="17">
        <v>0</v>
      </c>
      <c r="AD28" s="17">
        <v>0</v>
      </c>
      <c r="AE28" s="17">
        <v>85146</v>
      </c>
      <c r="AF28" s="17">
        <v>3548614</v>
      </c>
      <c r="AG28" s="12">
        <v>3730645</v>
      </c>
      <c r="AH28" s="16">
        <v>0</v>
      </c>
      <c r="AI28" s="17">
        <v>0</v>
      </c>
      <c r="AJ28" s="17">
        <v>0</v>
      </c>
      <c r="AK28" s="17">
        <v>0</v>
      </c>
      <c r="AL28" s="17">
        <v>0</v>
      </c>
      <c r="AM28" s="17">
        <v>0</v>
      </c>
      <c r="AN28" s="17">
        <v>0</v>
      </c>
      <c r="AO28" s="12">
        <v>0</v>
      </c>
      <c r="AP28" s="16">
        <v>59504</v>
      </c>
      <c r="AQ28" s="17">
        <v>0</v>
      </c>
      <c r="AR28" s="17">
        <v>0</v>
      </c>
      <c r="AS28" s="17">
        <v>0</v>
      </c>
      <c r="AT28" s="17">
        <v>0</v>
      </c>
      <c r="AU28" s="17">
        <v>614977</v>
      </c>
      <c r="AV28" s="17">
        <v>0</v>
      </c>
      <c r="AW28" s="12">
        <v>674481</v>
      </c>
      <c r="AX28" s="16">
        <v>19</v>
      </c>
      <c r="AY28" s="17">
        <v>0</v>
      </c>
      <c r="AZ28" s="17">
        <v>0</v>
      </c>
      <c r="BA28" s="17">
        <v>0</v>
      </c>
      <c r="BB28" s="17">
        <v>0</v>
      </c>
      <c r="BC28" s="17">
        <v>123002</v>
      </c>
      <c r="BD28" s="17">
        <v>52377</v>
      </c>
      <c r="BE28" s="12">
        <v>175398</v>
      </c>
    </row>
    <row r="29" spans="1:57" x14ac:dyDescent="0.3">
      <c r="A29" s="4" t="s">
        <v>19</v>
      </c>
      <c r="B29" s="92">
        <v>3624608</v>
      </c>
      <c r="C29" s="87">
        <v>48578</v>
      </c>
      <c r="D29" s="87">
        <v>23418</v>
      </c>
      <c r="E29" s="87">
        <v>0</v>
      </c>
      <c r="F29" s="87">
        <v>0</v>
      </c>
      <c r="G29" s="87">
        <v>0</v>
      </c>
      <c r="H29" s="87">
        <v>3502939.59</v>
      </c>
      <c r="I29" s="93">
        <v>7199543.5899999999</v>
      </c>
      <c r="J29" s="16">
        <v>14480</v>
      </c>
      <c r="K29" s="17" t="s">
        <v>343</v>
      </c>
      <c r="L29" s="17" t="s">
        <v>343</v>
      </c>
      <c r="M29" s="17" t="s">
        <v>343</v>
      </c>
      <c r="N29" s="17" t="s">
        <v>343</v>
      </c>
      <c r="O29" s="17" t="s">
        <v>343</v>
      </c>
      <c r="P29" s="17" t="s">
        <v>343</v>
      </c>
      <c r="Q29" s="12">
        <v>14480</v>
      </c>
      <c r="R29" s="16">
        <v>2593737</v>
      </c>
      <c r="S29" s="17" t="s">
        <v>343</v>
      </c>
      <c r="T29" s="17">
        <v>23418</v>
      </c>
      <c r="U29" s="17" t="s">
        <v>343</v>
      </c>
      <c r="V29" s="17" t="s">
        <v>343</v>
      </c>
      <c r="W29" s="17" t="s">
        <v>343</v>
      </c>
      <c r="X29" s="17">
        <v>7075</v>
      </c>
      <c r="Y29" s="12">
        <v>2624230</v>
      </c>
      <c r="Z29" s="16">
        <v>1013881</v>
      </c>
      <c r="AA29" s="17" t="s">
        <v>343</v>
      </c>
      <c r="AB29" s="17" t="s">
        <v>343</v>
      </c>
      <c r="AC29" s="17" t="s">
        <v>343</v>
      </c>
      <c r="AD29" s="17" t="s">
        <v>343</v>
      </c>
      <c r="AE29" s="17" t="s">
        <v>343</v>
      </c>
      <c r="AF29" s="17">
        <v>3020821.59</v>
      </c>
      <c r="AG29" s="12">
        <v>4034702.59</v>
      </c>
      <c r="AH29" s="16">
        <v>0</v>
      </c>
      <c r="AI29" s="17">
        <v>0</v>
      </c>
      <c r="AJ29" s="17">
        <v>0</v>
      </c>
      <c r="AK29" s="17">
        <v>0</v>
      </c>
      <c r="AL29" s="17">
        <v>0</v>
      </c>
      <c r="AM29" s="17">
        <v>0</v>
      </c>
      <c r="AN29" s="17">
        <v>0</v>
      </c>
      <c r="AO29" s="12">
        <v>0</v>
      </c>
      <c r="AP29" s="16">
        <v>2510</v>
      </c>
      <c r="AQ29" s="17">
        <v>48578</v>
      </c>
      <c r="AR29" s="17">
        <v>0</v>
      </c>
      <c r="AS29" s="17" t="s">
        <v>343</v>
      </c>
      <c r="AT29" s="17" t="s">
        <v>343</v>
      </c>
      <c r="AU29" s="17" t="s">
        <v>343</v>
      </c>
      <c r="AV29" s="17">
        <v>230007</v>
      </c>
      <c r="AW29" s="12">
        <v>281095</v>
      </c>
      <c r="AX29" s="16" t="s">
        <v>343</v>
      </c>
      <c r="AY29" s="17">
        <v>0</v>
      </c>
      <c r="AZ29" s="17">
        <v>0</v>
      </c>
      <c r="BA29" s="17" t="s">
        <v>343</v>
      </c>
      <c r="BB29" s="17" t="s">
        <v>343</v>
      </c>
      <c r="BC29" s="17">
        <v>0</v>
      </c>
      <c r="BD29" s="17">
        <v>245036</v>
      </c>
      <c r="BE29" s="12">
        <v>245036</v>
      </c>
    </row>
    <row r="30" spans="1:57" x14ac:dyDescent="0.3">
      <c r="A30" s="4" t="s">
        <v>20</v>
      </c>
      <c r="B30" s="92">
        <v>181566</v>
      </c>
      <c r="C30" s="87">
        <v>138377</v>
      </c>
      <c r="D30" s="87">
        <v>19285</v>
      </c>
      <c r="E30" s="87">
        <v>0</v>
      </c>
      <c r="F30" s="87">
        <v>0</v>
      </c>
      <c r="G30" s="87">
        <v>216306</v>
      </c>
      <c r="H30" s="87">
        <v>502545</v>
      </c>
      <c r="I30" s="93">
        <v>1058079</v>
      </c>
      <c r="J30" s="16">
        <v>113</v>
      </c>
      <c r="K30" s="17">
        <v>0</v>
      </c>
      <c r="L30" s="17">
        <v>0</v>
      </c>
      <c r="M30" s="17">
        <v>0</v>
      </c>
      <c r="N30" s="17">
        <v>0</v>
      </c>
      <c r="O30" s="17">
        <v>6342</v>
      </c>
      <c r="P30" s="17">
        <v>428</v>
      </c>
      <c r="Q30" s="12">
        <v>6883</v>
      </c>
      <c r="R30" s="16">
        <v>164229</v>
      </c>
      <c r="S30" s="17">
        <v>111377</v>
      </c>
      <c r="T30" s="17">
        <v>19285</v>
      </c>
      <c r="U30" s="17">
        <v>0</v>
      </c>
      <c r="V30" s="17">
        <v>0</v>
      </c>
      <c r="W30" s="17">
        <v>1536</v>
      </c>
      <c r="X30" s="17">
        <v>0</v>
      </c>
      <c r="Y30" s="12">
        <v>296427</v>
      </c>
      <c r="Z30" s="16">
        <v>17254</v>
      </c>
      <c r="AA30" s="17">
        <v>0</v>
      </c>
      <c r="AB30" s="17">
        <v>0</v>
      </c>
      <c r="AC30" s="17">
        <v>0</v>
      </c>
      <c r="AD30" s="17">
        <v>0</v>
      </c>
      <c r="AE30" s="17">
        <v>208428</v>
      </c>
      <c r="AF30" s="17">
        <v>502117</v>
      </c>
      <c r="AG30" s="12">
        <v>727799</v>
      </c>
      <c r="AH30" s="16">
        <v>0</v>
      </c>
      <c r="AI30" s="17">
        <v>0</v>
      </c>
      <c r="AJ30" s="17">
        <v>0</v>
      </c>
      <c r="AK30" s="17">
        <v>0</v>
      </c>
      <c r="AL30" s="17">
        <v>0</v>
      </c>
      <c r="AM30" s="17">
        <v>0</v>
      </c>
      <c r="AN30" s="17">
        <v>0</v>
      </c>
      <c r="AO30" s="12">
        <v>0</v>
      </c>
      <c r="AP30" s="16">
        <v>-30</v>
      </c>
      <c r="AQ30" s="17">
        <v>27000</v>
      </c>
      <c r="AR30" s="17">
        <v>0</v>
      </c>
      <c r="AS30" s="17">
        <v>0</v>
      </c>
      <c r="AT30" s="17">
        <v>0</v>
      </c>
      <c r="AU30" s="17">
        <v>0</v>
      </c>
      <c r="AV30" s="17">
        <v>0</v>
      </c>
      <c r="AW30" s="12">
        <v>26970</v>
      </c>
      <c r="AX30" s="16">
        <v>0</v>
      </c>
      <c r="AY30" s="17">
        <v>0</v>
      </c>
      <c r="AZ30" s="17">
        <v>0</v>
      </c>
      <c r="BA30" s="17">
        <v>0</v>
      </c>
      <c r="BB30" s="17">
        <v>0</v>
      </c>
      <c r="BC30" s="17">
        <v>0</v>
      </c>
      <c r="BD30" s="17">
        <v>0</v>
      </c>
      <c r="BE30" s="12">
        <v>0</v>
      </c>
    </row>
    <row r="31" spans="1:57" x14ac:dyDescent="0.3">
      <c r="A31" s="4" t="s">
        <v>21</v>
      </c>
      <c r="B31" s="92">
        <v>3469936.6700000004</v>
      </c>
      <c r="C31" s="87">
        <v>1500</v>
      </c>
      <c r="D31" s="87">
        <v>12743.38</v>
      </c>
      <c r="E31" s="87">
        <v>0</v>
      </c>
      <c r="F31" s="87">
        <v>0</v>
      </c>
      <c r="G31" s="87">
        <v>90000</v>
      </c>
      <c r="H31" s="87">
        <v>3694696.82</v>
      </c>
      <c r="I31" s="93">
        <v>7268876.8699999992</v>
      </c>
      <c r="J31" s="16">
        <v>7732.92</v>
      </c>
      <c r="K31" s="17">
        <v>0</v>
      </c>
      <c r="L31" s="17">
        <v>0</v>
      </c>
      <c r="M31" s="17">
        <v>0</v>
      </c>
      <c r="N31" s="17">
        <v>0</v>
      </c>
      <c r="O31" s="17">
        <v>0</v>
      </c>
      <c r="P31" s="17">
        <v>0</v>
      </c>
      <c r="Q31" s="12">
        <v>7732.92</v>
      </c>
      <c r="R31" s="16">
        <v>3125269.39</v>
      </c>
      <c r="S31" s="17">
        <v>1500</v>
      </c>
      <c r="T31" s="17">
        <v>12743.38</v>
      </c>
      <c r="U31" s="17">
        <v>0</v>
      </c>
      <c r="V31" s="17">
        <v>0</v>
      </c>
      <c r="W31" s="17">
        <v>0</v>
      </c>
      <c r="X31" s="17">
        <v>5000</v>
      </c>
      <c r="Y31" s="12">
        <v>3144512.77</v>
      </c>
      <c r="Z31" s="16">
        <v>321592.40999999997</v>
      </c>
      <c r="AA31" s="17">
        <v>0</v>
      </c>
      <c r="AB31" s="17">
        <v>0</v>
      </c>
      <c r="AC31" s="17">
        <v>0</v>
      </c>
      <c r="AD31" s="17">
        <v>0</v>
      </c>
      <c r="AE31" s="17">
        <v>0</v>
      </c>
      <c r="AF31" s="17">
        <v>3368294.78</v>
      </c>
      <c r="AG31" s="12">
        <v>3689887.19</v>
      </c>
      <c r="AH31" s="16">
        <v>0</v>
      </c>
      <c r="AI31" s="17">
        <v>0</v>
      </c>
      <c r="AJ31" s="17">
        <v>0</v>
      </c>
      <c r="AK31" s="17">
        <v>0</v>
      </c>
      <c r="AL31" s="17">
        <v>0</v>
      </c>
      <c r="AM31" s="17">
        <v>0</v>
      </c>
      <c r="AN31" s="17">
        <v>0</v>
      </c>
      <c r="AO31" s="12">
        <v>0</v>
      </c>
      <c r="AP31" s="16">
        <v>0</v>
      </c>
      <c r="AQ31" s="17">
        <v>0</v>
      </c>
      <c r="AR31" s="17">
        <v>0</v>
      </c>
      <c r="AS31" s="17">
        <v>0</v>
      </c>
      <c r="AT31" s="17">
        <v>0</v>
      </c>
      <c r="AU31" s="17">
        <v>90000</v>
      </c>
      <c r="AV31" s="17">
        <v>12068.52</v>
      </c>
      <c r="AW31" s="12">
        <v>102068.52</v>
      </c>
      <c r="AX31" s="16">
        <v>15341.95</v>
      </c>
      <c r="AY31" s="17">
        <v>0</v>
      </c>
      <c r="AZ31" s="17">
        <v>0</v>
      </c>
      <c r="BA31" s="17">
        <v>0</v>
      </c>
      <c r="BB31" s="17">
        <v>0</v>
      </c>
      <c r="BC31" s="17">
        <v>0</v>
      </c>
      <c r="BD31" s="17">
        <v>309333.52</v>
      </c>
      <c r="BE31" s="12">
        <v>324675.47000000003</v>
      </c>
    </row>
    <row r="32" spans="1:57" x14ac:dyDescent="0.3">
      <c r="A32" s="4" t="s">
        <v>22</v>
      </c>
      <c r="B32" s="92">
        <v>361095.35000000003</v>
      </c>
      <c r="C32" s="87">
        <v>12818.13</v>
      </c>
      <c r="D32" s="87">
        <v>501850</v>
      </c>
      <c r="E32" s="87">
        <v>0</v>
      </c>
      <c r="F32" s="87">
        <v>0</v>
      </c>
      <c r="G32" s="87">
        <v>94118.36</v>
      </c>
      <c r="H32" s="87">
        <v>631858.81999999995</v>
      </c>
      <c r="I32" s="93">
        <v>1601740.6600000001</v>
      </c>
      <c r="J32" s="16">
        <v>2065.88</v>
      </c>
      <c r="K32" s="17">
        <v>0</v>
      </c>
      <c r="L32" s="17">
        <v>0</v>
      </c>
      <c r="M32" s="17">
        <v>0</v>
      </c>
      <c r="N32" s="17">
        <v>0</v>
      </c>
      <c r="O32" s="17">
        <v>0</v>
      </c>
      <c r="P32" s="17">
        <v>0</v>
      </c>
      <c r="Q32" s="12">
        <v>2065.88</v>
      </c>
      <c r="R32" s="16">
        <v>325182.21000000002</v>
      </c>
      <c r="S32" s="17">
        <v>12818.13</v>
      </c>
      <c r="T32" s="17">
        <v>1850</v>
      </c>
      <c r="U32" s="17">
        <v>0</v>
      </c>
      <c r="V32" s="17">
        <v>0</v>
      </c>
      <c r="W32" s="17">
        <v>0</v>
      </c>
      <c r="X32" s="17">
        <v>22081.19</v>
      </c>
      <c r="Y32" s="12">
        <v>361931.53</v>
      </c>
      <c r="Z32" s="16">
        <v>25710.960000000003</v>
      </c>
      <c r="AA32" s="17">
        <v>0</v>
      </c>
      <c r="AB32" s="17">
        <v>0</v>
      </c>
      <c r="AC32" s="17">
        <v>0</v>
      </c>
      <c r="AD32" s="17">
        <v>0</v>
      </c>
      <c r="AE32" s="17">
        <v>0</v>
      </c>
      <c r="AF32" s="17">
        <v>370765.74</v>
      </c>
      <c r="AG32" s="12">
        <v>396476.7</v>
      </c>
      <c r="AH32" s="16">
        <v>0</v>
      </c>
      <c r="AI32" s="17">
        <v>0</v>
      </c>
      <c r="AJ32" s="17">
        <v>500000</v>
      </c>
      <c r="AK32" s="17">
        <v>0</v>
      </c>
      <c r="AL32" s="17">
        <v>0</v>
      </c>
      <c r="AM32" s="17">
        <v>0</v>
      </c>
      <c r="AN32" s="17">
        <v>0</v>
      </c>
      <c r="AO32" s="12">
        <v>500000</v>
      </c>
      <c r="AP32" s="16">
        <v>8136.3</v>
      </c>
      <c r="AQ32" s="17">
        <v>0</v>
      </c>
      <c r="AR32" s="17">
        <v>0</v>
      </c>
      <c r="AS32" s="17">
        <v>0</v>
      </c>
      <c r="AT32" s="17">
        <v>0</v>
      </c>
      <c r="AU32" s="17">
        <v>0</v>
      </c>
      <c r="AV32" s="17">
        <v>234011.88999999998</v>
      </c>
      <c r="AW32" s="12">
        <v>242148.18999999997</v>
      </c>
      <c r="AX32" s="16">
        <v>0</v>
      </c>
      <c r="AY32" s="17">
        <v>0</v>
      </c>
      <c r="AZ32" s="17">
        <v>0</v>
      </c>
      <c r="BA32" s="17">
        <v>0</v>
      </c>
      <c r="BB32" s="17">
        <v>0</v>
      </c>
      <c r="BC32" s="17">
        <v>94118.36</v>
      </c>
      <c r="BD32" s="17">
        <v>5000</v>
      </c>
      <c r="BE32" s="12">
        <v>99118.36</v>
      </c>
    </row>
    <row r="33" spans="1:57" x14ac:dyDescent="0.3">
      <c r="A33" s="4" t="s">
        <v>23</v>
      </c>
      <c r="B33" s="92">
        <v>740896.49</v>
      </c>
      <c r="C33" s="87">
        <v>68779</v>
      </c>
      <c r="D33" s="87">
        <v>507484</v>
      </c>
      <c r="E33" s="87">
        <v>0</v>
      </c>
      <c r="F33" s="87">
        <v>0</v>
      </c>
      <c r="G33" s="87">
        <v>466199.70695102331</v>
      </c>
      <c r="H33" s="87">
        <v>672538.12</v>
      </c>
      <c r="I33" s="93">
        <v>2455897.3169510234</v>
      </c>
      <c r="J33" s="16">
        <v>1953.46</v>
      </c>
      <c r="K33" s="17">
        <v>15570</v>
      </c>
      <c r="L33" s="17">
        <v>0</v>
      </c>
      <c r="M33" s="17">
        <v>0</v>
      </c>
      <c r="N33" s="17">
        <v>0</v>
      </c>
      <c r="O33" s="17">
        <v>264759.31659092632</v>
      </c>
      <c r="P33" s="17">
        <v>0</v>
      </c>
      <c r="Q33" s="12">
        <v>282282.77659092634</v>
      </c>
      <c r="R33" s="16">
        <v>470742.52999999997</v>
      </c>
      <c r="S33" s="17">
        <v>53209</v>
      </c>
      <c r="T33" s="17">
        <v>7484</v>
      </c>
      <c r="U33" s="17">
        <v>0</v>
      </c>
      <c r="V33" s="17">
        <v>0</v>
      </c>
      <c r="W33" s="17">
        <v>817.40874405556929</v>
      </c>
      <c r="X33" s="17">
        <v>0</v>
      </c>
      <c r="Y33" s="12">
        <v>532252.93874405557</v>
      </c>
      <c r="Z33" s="16">
        <v>268200.5</v>
      </c>
      <c r="AA33" s="17">
        <v>0</v>
      </c>
      <c r="AB33" s="17">
        <v>0</v>
      </c>
      <c r="AC33" s="17">
        <v>0</v>
      </c>
      <c r="AD33" s="17">
        <v>0</v>
      </c>
      <c r="AE33" s="17">
        <v>200622.98161604145</v>
      </c>
      <c r="AF33" s="17">
        <v>672538.12</v>
      </c>
      <c r="AG33" s="12">
        <v>1141361.6016160415</v>
      </c>
      <c r="AH33" s="16">
        <v>0</v>
      </c>
      <c r="AI33" s="17">
        <v>0</v>
      </c>
      <c r="AJ33" s="17">
        <v>500000</v>
      </c>
      <c r="AK33" s="17">
        <v>0</v>
      </c>
      <c r="AL33" s="17">
        <v>0</v>
      </c>
      <c r="AM33" s="17">
        <v>0</v>
      </c>
      <c r="AN33" s="17">
        <v>0</v>
      </c>
      <c r="AO33" s="12">
        <v>500000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5" customHeight="1" x14ac:dyDescent="0.3">
      <c r="A34" s="4" t="s">
        <v>24</v>
      </c>
      <c r="B34" s="92">
        <v>1992640.0999999999</v>
      </c>
      <c r="C34" s="87">
        <v>0</v>
      </c>
      <c r="D34" s="87">
        <v>1253902.56</v>
      </c>
      <c r="E34" s="87">
        <v>0</v>
      </c>
      <c r="F34" s="87">
        <v>598479.6</v>
      </c>
      <c r="G34" s="87">
        <v>276269.21000000002</v>
      </c>
      <c r="H34" s="87">
        <v>3459897.05</v>
      </c>
      <c r="I34" s="93">
        <v>7581188.5200000005</v>
      </c>
      <c r="J34" s="16">
        <v>11536.9</v>
      </c>
      <c r="K34" s="17">
        <v>0</v>
      </c>
      <c r="L34" s="17">
        <v>0</v>
      </c>
      <c r="M34" s="17">
        <v>0</v>
      </c>
      <c r="N34" s="17">
        <v>0</v>
      </c>
      <c r="O34" s="17">
        <v>2665.35</v>
      </c>
      <c r="P34" s="17">
        <v>0</v>
      </c>
      <c r="Q34" s="12">
        <v>14202.25</v>
      </c>
      <c r="R34" s="16">
        <v>1611849.76</v>
      </c>
      <c r="S34" s="17">
        <v>0</v>
      </c>
      <c r="T34" s="17">
        <v>102670.22</v>
      </c>
      <c r="U34" s="17">
        <v>0</v>
      </c>
      <c r="V34" s="17">
        <v>0</v>
      </c>
      <c r="W34" s="17">
        <v>91695.69</v>
      </c>
      <c r="X34" s="17">
        <v>39721.86</v>
      </c>
      <c r="Y34" s="12">
        <v>1845937.53</v>
      </c>
      <c r="Z34" s="16">
        <v>364332.62</v>
      </c>
      <c r="AA34" s="17">
        <v>0</v>
      </c>
      <c r="AB34" s="17">
        <v>0</v>
      </c>
      <c r="AC34" s="17">
        <v>0</v>
      </c>
      <c r="AD34" s="17">
        <v>0</v>
      </c>
      <c r="AE34" s="17">
        <v>133874.48000000001</v>
      </c>
      <c r="AF34" s="17">
        <v>2967509.52</v>
      </c>
      <c r="AG34" s="12">
        <v>3465716.62</v>
      </c>
      <c r="AH34" s="16">
        <v>0</v>
      </c>
      <c r="AI34" s="17">
        <v>0</v>
      </c>
      <c r="AJ34" s="17">
        <v>500000</v>
      </c>
      <c r="AK34" s="17">
        <v>0</v>
      </c>
      <c r="AL34" s="17">
        <v>598479.6</v>
      </c>
      <c r="AM34" s="17">
        <v>22784.82</v>
      </c>
      <c r="AN34" s="17">
        <v>0</v>
      </c>
      <c r="AO34" s="12">
        <v>1121264.4200000002</v>
      </c>
      <c r="AP34" s="16">
        <v>4920.82</v>
      </c>
      <c r="AQ34" s="17">
        <v>0</v>
      </c>
      <c r="AR34" s="17">
        <v>651232.34</v>
      </c>
      <c r="AS34" s="17">
        <v>0</v>
      </c>
      <c r="AT34" s="17">
        <v>0</v>
      </c>
      <c r="AU34" s="17">
        <v>25248.87</v>
      </c>
      <c r="AV34" s="17">
        <v>452090.6</v>
      </c>
      <c r="AW34" s="12">
        <v>1133492.6299999999</v>
      </c>
      <c r="AX34" s="16">
        <v>0</v>
      </c>
      <c r="AY34" s="17">
        <v>0</v>
      </c>
      <c r="AZ34" s="17">
        <v>0</v>
      </c>
      <c r="BA34" s="17">
        <v>0</v>
      </c>
      <c r="BB34" s="17">
        <v>0</v>
      </c>
      <c r="BC34" s="17">
        <v>0</v>
      </c>
      <c r="BD34" s="17">
        <v>575.07000000000005</v>
      </c>
      <c r="BE34" s="12">
        <v>575.07000000000005</v>
      </c>
    </row>
    <row r="35" spans="1:57" x14ac:dyDescent="0.3">
      <c r="A35" s="4" t="s">
        <v>25</v>
      </c>
      <c r="B35" s="92">
        <v>2729261</v>
      </c>
      <c r="C35" s="87">
        <v>217776</v>
      </c>
      <c r="D35" s="87">
        <v>13500</v>
      </c>
      <c r="E35" s="87">
        <v>0</v>
      </c>
      <c r="F35" s="87">
        <v>0</v>
      </c>
      <c r="G35" s="87">
        <v>0</v>
      </c>
      <c r="H35" s="87">
        <v>7225318.25</v>
      </c>
      <c r="I35" s="93">
        <v>10185855.25</v>
      </c>
      <c r="J35" s="16">
        <v>2025</v>
      </c>
      <c r="K35" s="17">
        <v>0</v>
      </c>
      <c r="L35" s="17">
        <v>0</v>
      </c>
      <c r="M35" s="17">
        <v>0</v>
      </c>
      <c r="N35" s="17">
        <v>0</v>
      </c>
      <c r="O35" s="17">
        <v>0</v>
      </c>
      <c r="P35" s="17">
        <v>2236</v>
      </c>
      <c r="Q35" s="12">
        <v>4261</v>
      </c>
      <c r="R35" s="16">
        <v>2577179</v>
      </c>
      <c r="S35" s="17">
        <v>25901</v>
      </c>
      <c r="T35" s="17">
        <v>13500</v>
      </c>
      <c r="U35" s="17">
        <v>0</v>
      </c>
      <c r="V35" s="17">
        <v>0</v>
      </c>
      <c r="W35" s="17">
        <v>0</v>
      </c>
      <c r="X35" s="17">
        <v>750933</v>
      </c>
      <c r="Y35" s="12">
        <v>3367513</v>
      </c>
      <c r="Z35" s="16">
        <v>150057</v>
      </c>
      <c r="AA35" s="17">
        <v>191875</v>
      </c>
      <c r="AB35" s="17">
        <v>0</v>
      </c>
      <c r="AC35" s="17">
        <v>0</v>
      </c>
      <c r="AD35" s="17">
        <v>0</v>
      </c>
      <c r="AE35" s="17">
        <v>0</v>
      </c>
      <c r="AF35" s="17">
        <v>6410422.25</v>
      </c>
      <c r="AG35" s="12">
        <v>6752354.25</v>
      </c>
      <c r="AH35" s="16">
        <v>0</v>
      </c>
      <c r="AI35" s="17">
        <v>0</v>
      </c>
      <c r="AJ35" s="17">
        <v>0</v>
      </c>
      <c r="AK35" s="17">
        <v>0</v>
      </c>
      <c r="AL35" s="17">
        <v>0</v>
      </c>
      <c r="AM35" s="17">
        <v>0</v>
      </c>
      <c r="AN35" s="17">
        <v>0</v>
      </c>
      <c r="AO35" s="12">
        <v>0</v>
      </c>
      <c r="AP35" s="16">
        <v>0</v>
      </c>
      <c r="AQ35" s="17">
        <v>0</v>
      </c>
      <c r="AR35" s="17">
        <v>0</v>
      </c>
      <c r="AS35" s="17">
        <v>0</v>
      </c>
      <c r="AT35" s="17">
        <v>0</v>
      </c>
      <c r="AU35" s="17">
        <v>0</v>
      </c>
      <c r="AV35" s="17">
        <v>61727</v>
      </c>
      <c r="AW35" s="12">
        <v>61727</v>
      </c>
      <c r="AX35" s="16">
        <v>0</v>
      </c>
      <c r="AY35" s="17">
        <v>0</v>
      </c>
      <c r="AZ35" s="17">
        <v>0</v>
      </c>
      <c r="BA35" s="17">
        <v>0</v>
      </c>
      <c r="BB35" s="17">
        <v>0</v>
      </c>
      <c r="BC35" s="17">
        <v>0</v>
      </c>
      <c r="BD35" s="17">
        <v>0</v>
      </c>
      <c r="BE35" s="12">
        <v>0</v>
      </c>
    </row>
    <row r="36" spans="1:57" x14ac:dyDescent="0.3">
      <c r="A36" s="4" t="s">
        <v>26</v>
      </c>
      <c r="B36" s="92">
        <v>13465033.150000002</v>
      </c>
      <c r="C36" s="87">
        <v>436549.17</v>
      </c>
      <c r="D36" s="87">
        <v>480000</v>
      </c>
      <c r="E36" s="87">
        <v>740000</v>
      </c>
      <c r="F36" s="87">
        <v>200000</v>
      </c>
      <c r="G36" s="87">
        <v>0</v>
      </c>
      <c r="H36" s="87">
        <v>4187720.42</v>
      </c>
      <c r="I36" s="93">
        <v>19509302.740000002</v>
      </c>
      <c r="J36" s="16">
        <v>191499.13999999998</v>
      </c>
      <c r="K36" s="17">
        <v>0</v>
      </c>
      <c r="L36" s="17">
        <v>0</v>
      </c>
      <c r="M36" s="17">
        <v>0</v>
      </c>
      <c r="N36" s="17">
        <v>0</v>
      </c>
      <c r="O36" s="17">
        <v>0</v>
      </c>
      <c r="P36" s="17">
        <v>92532.2</v>
      </c>
      <c r="Q36" s="12">
        <v>284031.33999999997</v>
      </c>
      <c r="R36" s="16">
        <v>8224275.8900000006</v>
      </c>
      <c r="S36" s="17">
        <v>324070.99</v>
      </c>
      <c r="T36" s="17">
        <v>0</v>
      </c>
      <c r="U36" s="17">
        <v>0</v>
      </c>
      <c r="V36" s="17">
        <v>0</v>
      </c>
      <c r="W36" s="17">
        <v>0</v>
      </c>
      <c r="X36" s="17">
        <v>0</v>
      </c>
      <c r="Y36" s="12">
        <v>8548346.8800000008</v>
      </c>
      <c r="Z36" s="16">
        <v>1282657.8500000001</v>
      </c>
      <c r="AA36" s="17">
        <v>0</v>
      </c>
      <c r="AB36" s="17">
        <v>0</v>
      </c>
      <c r="AC36" s="17">
        <v>0</v>
      </c>
      <c r="AD36" s="17">
        <v>0</v>
      </c>
      <c r="AE36" s="17">
        <v>0</v>
      </c>
      <c r="AF36" s="17">
        <v>4039416.2899999996</v>
      </c>
      <c r="AG36" s="12">
        <v>5322074.1399999997</v>
      </c>
      <c r="AH36" s="16">
        <v>19500</v>
      </c>
      <c r="AI36" s="17">
        <v>112332.18</v>
      </c>
      <c r="AJ36" s="17">
        <v>0</v>
      </c>
      <c r="AK36" s="17">
        <v>540000</v>
      </c>
      <c r="AL36" s="17">
        <v>0</v>
      </c>
      <c r="AM36" s="17">
        <v>0</v>
      </c>
      <c r="AN36" s="17">
        <v>0</v>
      </c>
      <c r="AO36" s="12">
        <v>671832.17999999993</v>
      </c>
      <c r="AP36" s="16">
        <v>0</v>
      </c>
      <c r="AQ36" s="17">
        <v>0</v>
      </c>
      <c r="AR36" s="17">
        <v>0</v>
      </c>
      <c r="AS36" s="17">
        <v>0</v>
      </c>
      <c r="AT36" s="17">
        <v>0</v>
      </c>
      <c r="AU36" s="17">
        <v>0</v>
      </c>
      <c r="AV36" s="17">
        <v>0</v>
      </c>
      <c r="AW36" s="12">
        <v>0</v>
      </c>
      <c r="AX36" s="16">
        <v>3747100.2700000009</v>
      </c>
      <c r="AY36" s="17">
        <v>146</v>
      </c>
      <c r="AZ36" s="17">
        <v>480000</v>
      </c>
      <c r="BA36" s="17">
        <v>200000</v>
      </c>
      <c r="BB36" s="17">
        <v>200000</v>
      </c>
      <c r="BC36" s="17">
        <v>0</v>
      </c>
      <c r="BD36" s="17">
        <v>55771.929999999993</v>
      </c>
      <c r="BE36" s="12">
        <v>4683018.2000000011</v>
      </c>
    </row>
    <row r="37" spans="1:57" x14ac:dyDescent="0.3">
      <c r="A37" s="4" t="s">
        <v>27</v>
      </c>
      <c r="B37" s="92">
        <v>3595667</v>
      </c>
      <c r="C37" s="87">
        <v>345156</v>
      </c>
      <c r="D37" s="87">
        <v>5252803</v>
      </c>
      <c r="E37" s="87">
        <v>0</v>
      </c>
      <c r="F37" s="87">
        <v>55000</v>
      </c>
      <c r="G37" s="87">
        <v>1141008</v>
      </c>
      <c r="H37" s="87">
        <v>1056879</v>
      </c>
      <c r="I37" s="93">
        <v>11446513</v>
      </c>
      <c r="J37" s="16">
        <v>572</v>
      </c>
      <c r="K37" s="17">
        <v>0</v>
      </c>
      <c r="L37" s="17">
        <v>0</v>
      </c>
      <c r="M37" s="17">
        <v>0</v>
      </c>
      <c r="N37" s="17">
        <v>0</v>
      </c>
      <c r="O37" s="17">
        <v>5605</v>
      </c>
      <c r="P37" s="17">
        <v>2034</v>
      </c>
      <c r="Q37" s="12">
        <v>8211</v>
      </c>
      <c r="R37" s="16">
        <v>1194842</v>
      </c>
      <c r="S37" s="17">
        <v>98272</v>
      </c>
      <c r="T37" s="17">
        <v>148147</v>
      </c>
      <c r="U37" s="17">
        <v>0</v>
      </c>
      <c r="V37" s="17">
        <v>0</v>
      </c>
      <c r="W37" s="17">
        <v>0</v>
      </c>
      <c r="X37" s="17">
        <v>7833</v>
      </c>
      <c r="Y37" s="12">
        <v>1449094</v>
      </c>
      <c r="Z37" s="16">
        <v>338760</v>
      </c>
      <c r="AA37" s="17">
        <v>0</v>
      </c>
      <c r="AB37" s="17">
        <v>0</v>
      </c>
      <c r="AC37" s="17">
        <v>0</v>
      </c>
      <c r="AD37" s="17">
        <v>0</v>
      </c>
      <c r="AE37" s="17">
        <v>135403</v>
      </c>
      <c r="AF37" s="17">
        <v>946997</v>
      </c>
      <c r="AG37" s="12">
        <v>1421160</v>
      </c>
      <c r="AH37" s="16">
        <v>1796722</v>
      </c>
      <c r="AI37" s="17">
        <v>237928</v>
      </c>
      <c r="AJ37" s="17">
        <v>5044656</v>
      </c>
      <c r="AK37" s="17">
        <v>0</v>
      </c>
      <c r="AL37" s="17">
        <v>0</v>
      </c>
      <c r="AM37" s="17">
        <v>1000000</v>
      </c>
      <c r="AN37" s="17">
        <v>0</v>
      </c>
      <c r="AO37" s="12">
        <v>8079306</v>
      </c>
      <c r="AP37" s="16">
        <v>264771</v>
      </c>
      <c r="AQ37" s="17">
        <v>0</v>
      </c>
      <c r="AR37" s="17">
        <v>0</v>
      </c>
      <c r="AS37" s="17">
        <v>0</v>
      </c>
      <c r="AT37" s="17">
        <v>0</v>
      </c>
      <c r="AU37" s="17">
        <v>0</v>
      </c>
      <c r="AV37" s="17">
        <v>100015</v>
      </c>
      <c r="AW37" s="12">
        <v>364786</v>
      </c>
      <c r="AX37" s="16">
        <v>0</v>
      </c>
      <c r="AY37" s="17">
        <v>8956</v>
      </c>
      <c r="AZ37" s="17">
        <v>60000</v>
      </c>
      <c r="BA37" s="17">
        <v>0</v>
      </c>
      <c r="BB37" s="17">
        <v>55000</v>
      </c>
      <c r="BC37" s="17">
        <v>0</v>
      </c>
      <c r="BD37" s="17">
        <v>0</v>
      </c>
      <c r="BE37" s="12">
        <v>123956</v>
      </c>
    </row>
    <row r="38" spans="1:57" x14ac:dyDescent="0.3">
      <c r="A38" s="4" t="s">
        <v>28</v>
      </c>
      <c r="B38" s="92">
        <v>399905</v>
      </c>
      <c r="C38" s="87">
        <v>120000</v>
      </c>
      <c r="D38" s="87">
        <v>5883000</v>
      </c>
      <c r="E38" s="87">
        <v>0</v>
      </c>
      <c r="F38" s="87">
        <v>0</v>
      </c>
      <c r="G38" s="87">
        <v>395750</v>
      </c>
      <c r="H38" s="87">
        <v>735534</v>
      </c>
      <c r="I38" s="93">
        <v>7534189</v>
      </c>
      <c r="J38" s="16">
        <v>339328</v>
      </c>
      <c r="K38" s="17">
        <v>0</v>
      </c>
      <c r="L38" s="17">
        <v>0</v>
      </c>
      <c r="M38" s="17">
        <v>0</v>
      </c>
      <c r="N38" s="17">
        <v>0</v>
      </c>
      <c r="O38" s="17">
        <v>0</v>
      </c>
      <c r="P38" s="17">
        <v>0</v>
      </c>
      <c r="Q38" s="12">
        <v>339328</v>
      </c>
      <c r="R38" s="16">
        <v>30081</v>
      </c>
      <c r="S38" s="17">
        <v>120000</v>
      </c>
      <c r="T38" s="17">
        <v>791000</v>
      </c>
      <c r="U38" s="17">
        <v>0</v>
      </c>
      <c r="V38" s="17">
        <v>0</v>
      </c>
      <c r="W38" s="17">
        <v>0</v>
      </c>
      <c r="X38" s="17">
        <v>0</v>
      </c>
      <c r="Y38" s="12">
        <v>941081</v>
      </c>
      <c r="Z38" s="16">
        <v>30486</v>
      </c>
      <c r="AA38" s="17">
        <v>0</v>
      </c>
      <c r="AB38" s="17">
        <v>47000</v>
      </c>
      <c r="AC38" s="17">
        <v>0</v>
      </c>
      <c r="AD38" s="17">
        <v>0</v>
      </c>
      <c r="AE38" s="17">
        <v>395750</v>
      </c>
      <c r="AF38" s="17">
        <v>735534</v>
      </c>
      <c r="AG38" s="12">
        <v>1208770</v>
      </c>
      <c r="AH38" s="16">
        <v>0</v>
      </c>
      <c r="AI38" s="17">
        <v>0</v>
      </c>
      <c r="AJ38" s="17">
        <v>5045000</v>
      </c>
      <c r="AK38" s="17">
        <v>0</v>
      </c>
      <c r="AL38" s="17">
        <v>0</v>
      </c>
      <c r="AM38" s="17">
        <v>0</v>
      </c>
      <c r="AN38" s="17">
        <v>0</v>
      </c>
      <c r="AO38" s="12">
        <v>5045000</v>
      </c>
      <c r="AP38" s="16">
        <v>10</v>
      </c>
      <c r="AQ38" s="17">
        <v>0</v>
      </c>
      <c r="AR38" s="17">
        <v>0</v>
      </c>
      <c r="AS38" s="17">
        <v>0</v>
      </c>
      <c r="AT38" s="17">
        <v>0</v>
      </c>
      <c r="AU38" s="17">
        <v>0</v>
      </c>
      <c r="AV38" s="17">
        <v>0</v>
      </c>
      <c r="AW38" s="12">
        <v>10</v>
      </c>
      <c r="AX38" s="16">
        <v>0</v>
      </c>
      <c r="AY38" s="17">
        <v>0</v>
      </c>
      <c r="AZ38" s="17">
        <v>0</v>
      </c>
      <c r="BA38" s="17">
        <v>0</v>
      </c>
      <c r="BB38" s="17">
        <v>0</v>
      </c>
      <c r="BC38" s="17">
        <v>0</v>
      </c>
      <c r="BD38" s="17">
        <v>0</v>
      </c>
      <c r="BE38" s="12">
        <v>0</v>
      </c>
    </row>
    <row r="39" spans="1:57" x14ac:dyDescent="0.3">
      <c r="A39" s="4" t="s">
        <v>29</v>
      </c>
      <c r="B39" s="92">
        <v>125290</v>
      </c>
      <c r="C39" s="87">
        <v>0</v>
      </c>
      <c r="D39" s="87">
        <v>307200</v>
      </c>
      <c r="E39" s="87">
        <v>0</v>
      </c>
      <c r="F39" s="87">
        <v>0</v>
      </c>
      <c r="G39" s="87">
        <v>0</v>
      </c>
      <c r="H39" s="87">
        <v>565815.18999999994</v>
      </c>
      <c r="I39" s="93">
        <v>998305.19</v>
      </c>
      <c r="J39" s="16">
        <v>292</v>
      </c>
      <c r="K39" s="17">
        <v>0</v>
      </c>
      <c r="L39" s="17">
        <v>300000</v>
      </c>
      <c r="M39" s="17">
        <v>0</v>
      </c>
      <c r="N39" s="17">
        <v>0</v>
      </c>
      <c r="O39" s="17">
        <v>0</v>
      </c>
      <c r="P39" s="17">
        <v>0</v>
      </c>
      <c r="Q39" s="12">
        <v>300292</v>
      </c>
      <c r="R39" s="16">
        <v>77294</v>
      </c>
      <c r="S39" s="17">
        <v>0</v>
      </c>
      <c r="T39" s="17">
        <v>7200</v>
      </c>
      <c r="U39" s="17">
        <v>0</v>
      </c>
      <c r="V39" s="17">
        <v>0</v>
      </c>
      <c r="W39" s="17">
        <v>0</v>
      </c>
      <c r="X39" s="17">
        <v>0</v>
      </c>
      <c r="Y39" s="12">
        <v>84494</v>
      </c>
      <c r="Z39" s="16">
        <v>47704</v>
      </c>
      <c r="AA39" s="17">
        <v>0</v>
      </c>
      <c r="AB39" s="17">
        <v>0</v>
      </c>
      <c r="AC39" s="17">
        <v>0</v>
      </c>
      <c r="AD39" s="17">
        <v>0</v>
      </c>
      <c r="AE39" s="17">
        <v>0</v>
      </c>
      <c r="AF39" s="17">
        <v>303432.68</v>
      </c>
      <c r="AG39" s="12">
        <v>351136.68</v>
      </c>
      <c r="AH39" s="16">
        <v>0</v>
      </c>
      <c r="AI39" s="17">
        <v>0</v>
      </c>
      <c r="AJ39" s="17">
        <v>0</v>
      </c>
      <c r="AK39" s="17">
        <v>0</v>
      </c>
      <c r="AL39" s="17">
        <v>0</v>
      </c>
      <c r="AM39" s="17">
        <v>0</v>
      </c>
      <c r="AN39" s="17">
        <v>0</v>
      </c>
      <c r="AO39" s="12">
        <v>0</v>
      </c>
      <c r="AP39" s="16">
        <v>0</v>
      </c>
      <c r="AQ39" s="17">
        <v>0</v>
      </c>
      <c r="AR39" s="17">
        <v>0</v>
      </c>
      <c r="AS39" s="17">
        <v>0</v>
      </c>
      <c r="AT39" s="17">
        <v>0</v>
      </c>
      <c r="AU39" s="17">
        <v>0</v>
      </c>
      <c r="AV39" s="17">
        <v>262382.51</v>
      </c>
      <c r="AW39" s="12">
        <v>262382.51</v>
      </c>
      <c r="AX39" s="16">
        <v>0</v>
      </c>
      <c r="AY39" s="17">
        <v>0</v>
      </c>
      <c r="AZ39" s="17">
        <v>0</v>
      </c>
      <c r="BA39" s="17">
        <v>0</v>
      </c>
      <c r="BB39" s="17">
        <v>0</v>
      </c>
      <c r="BC39" s="17">
        <v>0</v>
      </c>
      <c r="BD39" s="17">
        <v>0</v>
      </c>
      <c r="BE39" s="12">
        <v>0</v>
      </c>
    </row>
    <row r="40" spans="1:57" x14ac:dyDescent="0.3">
      <c r="A40" s="4" t="s">
        <v>30</v>
      </c>
      <c r="B40" s="92">
        <v>5035447</v>
      </c>
      <c r="C40" s="87">
        <v>22225</v>
      </c>
      <c r="D40" s="87">
        <v>1730500</v>
      </c>
      <c r="E40" s="87">
        <v>0</v>
      </c>
      <c r="F40" s="87">
        <v>0</v>
      </c>
      <c r="G40" s="87">
        <v>0</v>
      </c>
      <c r="H40" s="87">
        <v>0</v>
      </c>
      <c r="I40" s="93">
        <v>6788172</v>
      </c>
      <c r="J40" s="16">
        <v>6239</v>
      </c>
      <c r="K40" s="17">
        <v>0</v>
      </c>
      <c r="L40" s="17">
        <v>1730500</v>
      </c>
      <c r="M40" s="17">
        <v>0</v>
      </c>
      <c r="N40" s="17">
        <v>0</v>
      </c>
      <c r="O40" s="17">
        <v>0</v>
      </c>
      <c r="P40" s="17">
        <v>0</v>
      </c>
      <c r="Q40" s="12">
        <v>1736739</v>
      </c>
      <c r="R40" s="16">
        <v>4839826</v>
      </c>
      <c r="S40" s="17">
        <v>22225</v>
      </c>
      <c r="T40" s="17">
        <v>0</v>
      </c>
      <c r="U40" s="17">
        <v>0</v>
      </c>
      <c r="V40" s="17">
        <v>0</v>
      </c>
      <c r="W40" s="17">
        <v>0</v>
      </c>
      <c r="X40" s="17">
        <v>0</v>
      </c>
      <c r="Y40" s="12">
        <v>4862051</v>
      </c>
      <c r="Z40" s="16">
        <v>188819</v>
      </c>
      <c r="AA40" s="17">
        <v>0</v>
      </c>
      <c r="AB40" s="17">
        <v>0</v>
      </c>
      <c r="AC40" s="17">
        <v>0</v>
      </c>
      <c r="AD40" s="17">
        <v>0</v>
      </c>
      <c r="AE40" s="17">
        <v>0</v>
      </c>
      <c r="AF40" s="17">
        <v>0</v>
      </c>
      <c r="AG40" s="12">
        <v>188819</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563</v>
      </c>
      <c r="AY40" s="17">
        <v>0</v>
      </c>
      <c r="AZ40" s="17">
        <v>0</v>
      </c>
      <c r="BA40" s="17">
        <v>0</v>
      </c>
      <c r="BB40" s="17">
        <v>0</v>
      </c>
      <c r="BC40" s="17">
        <v>0</v>
      </c>
      <c r="BD40" s="17">
        <v>0</v>
      </c>
      <c r="BE40" s="12">
        <v>563</v>
      </c>
    </row>
    <row r="41" spans="1:57" x14ac:dyDescent="0.3">
      <c r="A41" s="4" t="s">
        <v>31</v>
      </c>
      <c r="B41" s="92">
        <v>861216.28</v>
      </c>
      <c r="C41" s="87">
        <v>0</v>
      </c>
      <c r="D41" s="87">
        <v>1746147.19</v>
      </c>
      <c r="E41" s="87">
        <v>0</v>
      </c>
      <c r="F41" s="87">
        <v>0</v>
      </c>
      <c r="G41" s="87">
        <v>0</v>
      </c>
      <c r="H41" s="87">
        <v>1174891.31</v>
      </c>
      <c r="I41" s="93">
        <v>3782254.78</v>
      </c>
      <c r="J41" s="16">
        <v>0</v>
      </c>
      <c r="K41" s="17">
        <v>0</v>
      </c>
      <c r="L41" s="17">
        <v>12000</v>
      </c>
      <c r="M41" s="17">
        <v>0</v>
      </c>
      <c r="N41" s="17">
        <v>0</v>
      </c>
      <c r="O41" s="17">
        <v>0</v>
      </c>
      <c r="P41" s="17">
        <v>1010.94</v>
      </c>
      <c r="Q41" s="12">
        <v>13010.94</v>
      </c>
      <c r="R41" s="16">
        <v>722977.39</v>
      </c>
      <c r="S41" s="17">
        <v>0</v>
      </c>
      <c r="T41" s="17">
        <v>80655.44</v>
      </c>
      <c r="U41" s="17">
        <v>0</v>
      </c>
      <c r="V41" s="17">
        <v>0</v>
      </c>
      <c r="W41" s="17">
        <v>0</v>
      </c>
      <c r="X41" s="17">
        <v>200</v>
      </c>
      <c r="Y41" s="12">
        <v>803832.83000000007</v>
      </c>
      <c r="Z41" s="16">
        <v>80766.44</v>
      </c>
      <c r="AA41" s="17">
        <v>0</v>
      </c>
      <c r="AB41" s="17">
        <v>0</v>
      </c>
      <c r="AC41" s="17">
        <v>0</v>
      </c>
      <c r="AD41" s="17">
        <v>0</v>
      </c>
      <c r="AE41" s="17">
        <v>0</v>
      </c>
      <c r="AF41" s="17">
        <v>1071599.74</v>
      </c>
      <c r="AG41" s="12">
        <v>1152366.18</v>
      </c>
      <c r="AH41" s="16">
        <v>0</v>
      </c>
      <c r="AI41" s="17">
        <v>0</v>
      </c>
      <c r="AJ41" s="17">
        <v>624241.18000000005</v>
      </c>
      <c r="AK41" s="17">
        <v>0</v>
      </c>
      <c r="AL41" s="17">
        <v>0</v>
      </c>
      <c r="AM41" s="17">
        <v>0</v>
      </c>
      <c r="AN41" s="17">
        <v>0</v>
      </c>
      <c r="AO41" s="12">
        <v>624241.18000000005</v>
      </c>
      <c r="AP41" s="16">
        <v>57472.45</v>
      </c>
      <c r="AQ41" s="17">
        <v>0</v>
      </c>
      <c r="AR41" s="17">
        <v>1029250.57</v>
      </c>
      <c r="AS41" s="17">
        <v>0</v>
      </c>
      <c r="AT41" s="17">
        <v>0</v>
      </c>
      <c r="AU41" s="17">
        <v>0</v>
      </c>
      <c r="AV41" s="17">
        <v>102080.63</v>
      </c>
      <c r="AW41" s="12">
        <v>1188803.6499999999</v>
      </c>
      <c r="AX41" s="16">
        <v>0</v>
      </c>
      <c r="AY41" s="17">
        <v>0</v>
      </c>
      <c r="AZ41" s="17">
        <v>0</v>
      </c>
      <c r="BA41" s="17">
        <v>0</v>
      </c>
      <c r="BB41" s="17">
        <v>0</v>
      </c>
      <c r="BC41" s="17">
        <v>0</v>
      </c>
      <c r="BD41" s="17">
        <v>0</v>
      </c>
      <c r="BE41" s="12">
        <v>0</v>
      </c>
    </row>
    <row r="42" spans="1:57" x14ac:dyDescent="0.3">
      <c r="A42" s="4" t="s">
        <v>32</v>
      </c>
      <c r="B42" s="92">
        <v>4782655.5799999991</v>
      </c>
      <c r="C42" s="87">
        <v>31133.97</v>
      </c>
      <c r="D42" s="87">
        <v>147460.0000000007</v>
      </c>
      <c r="E42" s="87">
        <v>0</v>
      </c>
      <c r="F42" s="87">
        <v>-2.3283064365386963E-10</v>
      </c>
      <c r="G42" s="87">
        <v>0</v>
      </c>
      <c r="H42" s="87">
        <v>15412107.060000001</v>
      </c>
      <c r="I42" s="93">
        <v>20373356.610000003</v>
      </c>
      <c r="J42" s="16">
        <v>20372.939999999999</v>
      </c>
      <c r="K42" s="17">
        <v>0</v>
      </c>
      <c r="L42" s="17">
        <v>0</v>
      </c>
      <c r="M42" s="17">
        <v>0</v>
      </c>
      <c r="N42" s="17">
        <v>0</v>
      </c>
      <c r="O42" s="17">
        <v>0</v>
      </c>
      <c r="P42" s="17">
        <v>0</v>
      </c>
      <c r="Q42" s="12">
        <v>20372.939999999999</v>
      </c>
      <c r="R42" s="16">
        <v>3605531.9999999995</v>
      </c>
      <c r="S42" s="17">
        <v>31133.97</v>
      </c>
      <c r="T42" s="17">
        <v>0</v>
      </c>
      <c r="U42" s="17">
        <v>0</v>
      </c>
      <c r="V42" s="17">
        <v>0</v>
      </c>
      <c r="W42" s="17">
        <v>0</v>
      </c>
      <c r="X42" s="17">
        <v>20231.96</v>
      </c>
      <c r="Y42" s="12">
        <v>3656897.9299999997</v>
      </c>
      <c r="Z42" s="16">
        <v>1023666.6000000001</v>
      </c>
      <c r="AA42" s="17">
        <v>0</v>
      </c>
      <c r="AB42" s="17">
        <v>6.9849193096160889E-10</v>
      </c>
      <c r="AC42" s="17">
        <v>0</v>
      </c>
      <c r="AD42" s="17">
        <v>-2.3283064365386963E-10</v>
      </c>
      <c r="AE42" s="17">
        <v>0</v>
      </c>
      <c r="AF42" s="17">
        <v>15368072</v>
      </c>
      <c r="AG42" s="12">
        <v>16391738.600000001</v>
      </c>
      <c r="AH42" s="16">
        <v>0</v>
      </c>
      <c r="AI42" s="17">
        <v>0</v>
      </c>
      <c r="AJ42" s="17">
        <v>0</v>
      </c>
      <c r="AK42" s="17">
        <v>0</v>
      </c>
      <c r="AL42" s="17">
        <v>0</v>
      </c>
      <c r="AM42" s="17">
        <v>0</v>
      </c>
      <c r="AN42" s="17">
        <v>0</v>
      </c>
      <c r="AO42" s="12">
        <v>0</v>
      </c>
      <c r="AP42" s="16">
        <v>3914.04</v>
      </c>
      <c r="AQ42" s="17">
        <v>0</v>
      </c>
      <c r="AR42" s="17">
        <v>0</v>
      </c>
      <c r="AS42" s="17">
        <v>0</v>
      </c>
      <c r="AT42" s="17">
        <v>0</v>
      </c>
      <c r="AU42" s="17">
        <v>0</v>
      </c>
      <c r="AV42" s="17">
        <v>21203.1</v>
      </c>
      <c r="AW42" s="12">
        <v>25117.14</v>
      </c>
      <c r="AX42" s="16">
        <v>129170</v>
      </c>
      <c r="AY42" s="17">
        <v>0</v>
      </c>
      <c r="AZ42" s="17">
        <v>147460</v>
      </c>
      <c r="BA42" s="17">
        <v>0</v>
      </c>
      <c r="BB42" s="17">
        <v>0</v>
      </c>
      <c r="BC42" s="17">
        <v>0</v>
      </c>
      <c r="BD42" s="17">
        <v>2600</v>
      </c>
      <c r="BE42" s="12">
        <v>279230</v>
      </c>
    </row>
    <row r="43" spans="1:57" x14ac:dyDescent="0.3">
      <c r="A43" s="4" t="s">
        <v>33</v>
      </c>
      <c r="B43" s="92">
        <v>353729</v>
      </c>
      <c r="C43" s="87">
        <v>23698</v>
      </c>
      <c r="D43" s="87">
        <v>635791</v>
      </c>
      <c r="E43" s="87">
        <v>0</v>
      </c>
      <c r="F43" s="87">
        <v>0</v>
      </c>
      <c r="G43" s="87">
        <v>11912</v>
      </c>
      <c r="H43" s="87">
        <v>810506</v>
      </c>
      <c r="I43" s="93">
        <v>1835636</v>
      </c>
      <c r="J43" s="16">
        <v>1047</v>
      </c>
      <c r="K43" s="17">
        <v>0</v>
      </c>
      <c r="L43" s="17">
        <v>0</v>
      </c>
      <c r="M43" s="17">
        <v>0</v>
      </c>
      <c r="N43" s="17">
        <v>0</v>
      </c>
      <c r="O43" s="17">
        <v>0</v>
      </c>
      <c r="P43" s="17">
        <v>0</v>
      </c>
      <c r="Q43" s="12">
        <v>1047</v>
      </c>
      <c r="R43" s="16">
        <v>348195</v>
      </c>
      <c r="S43" s="17">
        <v>23698</v>
      </c>
      <c r="T43" s="17">
        <v>25791</v>
      </c>
      <c r="U43" s="17">
        <v>0</v>
      </c>
      <c r="V43" s="17">
        <v>0</v>
      </c>
      <c r="W43" s="17">
        <v>0</v>
      </c>
      <c r="X43" s="17">
        <v>179679</v>
      </c>
      <c r="Y43" s="12">
        <v>577363</v>
      </c>
      <c r="Z43" s="16">
        <v>3365</v>
      </c>
      <c r="AA43" s="17">
        <v>0</v>
      </c>
      <c r="AB43" s="17">
        <v>0</v>
      </c>
      <c r="AC43" s="17">
        <v>0</v>
      </c>
      <c r="AD43" s="17">
        <v>0</v>
      </c>
      <c r="AE43" s="17">
        <v>0</v>
      </c>
      <c r="AF43" s="17">
        <v>582373</v>
      </c>
      <c r="AG43" s="12">
        <v>585738</v>
      </c>
      <c r="AH43" s="16">
        <v>0</v>
      </c>
      <c r="AI43" s="17">
        <v>0</v>
      </c>
      <c r="AJ43" s="17">
        <v>530476</v>
      </c>
      <c r="AK43" s="17">
        <v>0</v>
      </c>
      <c r="AL43" s="17">
        <v>0</v>
      </c>
      <c r="AM43" s="17">
        <v>0</v>
      </c>
      <c r="AN43" s="17">
        <v>0</v>
      </c>
      <c r="AO43" s="12">
        <v>530476</v>
      </c>
      <c r="AP43" s="16">
        <v>1113</v>
      </c>
      <c r="AQ43" s="17">
        <v>0</v>
      </c>
      <c r="AR43" s="17">
        <v>0</v>
      </c>
      <c r="AS43" s="17">
        <v>0</v>
      </c>
      <c r="AT43" s="17">
        <v>0</v>
      </c>
      <c r="AU43" s="17">
        <v>11912</v>
      </c>
      <c r="AV43" s="17">
        <v>48454</v>
      </c>
      <c r="AW43" s="12">
        <v>61479</v>
      </c>
      <c r="AX43" s="16">
        <v>9</v>
      </c>
      <c r="AY43" s="17">
        <v>0</v>
      </c>
      <c r="AZ43" s="17">
        <v>79524</v>
      </c>
      <c r="BA43" s="17">
        <v>0</v>
      </c>
      <c r="BB43" s="17">
        <v>0</v>
      </c>
      <c r="BC43" s="17">
        <v>0</v>
      </c>
      <c r="BD43" s="17">
        <v>0</v>
      </c>
      <c r="BE43" s="12">
        <v>79533</v>
      </c>
    </row>
    <row r="44" spans="1:57" x14ac:dyDescent="0.3">
      <c r="A44" s="4" t="s">
        <v>34</v>
      </c>
      <c r="B44" s="92">
        <v>5560974.5600000005</v>
      </c>
      <c r="C44" s="87">
        <v>614006</v>
      </c>
      <c r="D44" s="87">
        <v>767261.08000000007</v>
      </c>
      <c r="E44" s="87">
        <v>91631</v>
      </c>
      <c r="F44" s="87">
        <v>0</v>
      </c>
      <c r="G44" s="87">
        <v>0</v>
      </c>
      <c r="H44" s="87">
        <v>5473860</v>
      </c>
      <c r="I44" s="93">
        <v>12507732.640000001</v>
      </c>
      <c r="J44" s="16">
        <v>9529</v>
      </c>
      <c r="K44" s="17">
        <v>0</v>
      </c>
      <c r="L44" s="17">
        <v>0</v>
      </c>
      <c r="M44" s="17">
        <v>0</v>
      </c>
      <c r="N44" s="17">
        <v>0</v>
      </c>
      <c r="O44" s="17">
        <v>0</v>
      </c>
      <c r="P44" s="17">
        <v>0</v>
      </c>
      <c r="Q44" s="12">
        <v>9529</v>
      </c>
      <c r="R44" s="16">
        <v>5358783.7200000007</v>
      </c>
      <c r="S44" s="17">
        <v>568799</v>
      </c>
      <c r="T44" s="17">
        <v>0</v>
      </c>
      <c r="U44" s="17">
        <v>0</v>
      </c>
      <c r="V44" s="17">
        <v>0</v>
      </c>
      <c r="W44" s="17">
        <v>0</v>
      </c>
      <c r="X44" s="17">
        <v>0</v>
      </c>
      <c r="Y44" s="12">
        <v>5927582.7200000007</v>
      </c>
      <c r="Z44" s="16">
        <v>190724</v>
      </c>
      <c r="AA44" s="17">
        <v>0</v>
      </c>
      <c r="AB44" s="17">
        <v>0</v>
      </c>
      <c r="AC44" s="17">
        <v>0</v>
      </c>
      <c r="AD44" s="17">
        <v>0</v>
      </c>
      <c r="AE44" s="17">
        <v>0</v>
      </c>
      <c r="AF44" s="17">
        <v>4281211</v>
      </c>
      <c r="AG44" s="12">
        <v>4471935</v>
      </c>
      <c r="AH44" s="16">
        <v>0</v>
      </c>
      <c r="AI44" s="17">
        <v>0</v>
      </c>
      <c r="AJ44" s="17">
        <v>508271.08</v>
      </c>
      <c r="AK44" s="17">
        <v>0</v>
      </c>
      <c r="AL44" s="17">
        <v>0</v>
      </c>
      <c r="AM44" s="17">
        <v>0</v>
      </c>
      <c r="AN44" s="17">
        <v>0</v>
      </c>
      <c r="AO44" s="12">
        <v>508271.08</v>
      </c>
      <c r="AP44" s="16">
        <v>458.81999999999982</v>
      </c>
      <c r="AQ44" s="17">
        <v>45207</v>
      </c>
      <c r="AR44" s="17">
        <v>258990</v>
      </c>
      <c r="AS44" s="17">
        <v>91631</v>
      </c>
      <c r="AT44" s="17">
        <v>0</v>
      </c>
      <c r="AU44" s="17">
        <v>0</v>
      </c>
      <c r="AV44" s="17">
        <v>1192649</v>
      </c>
      <c r="AW44" s="12">
        <v>1588935.82</v>
      </c>
      <c r="AX44" s="16">
        <v>1479.02</v>
      </c>
      <c r="AY44" s="17">
        <v>0</v>
      </c>
      <c r="AZ44" s="17">
        <v>0</v>
      </c>
      <c r="BA44" s="17">
        <v>0</v>
      </c>
      <c r="BB44" s="17">
        <v>0</v>
      </c>
      <c r="BC44" s="17">
        <v>0</v>
      </c>
      <c r="BD44" s="17">
        <v>0</v>
      </c>
      <c r="BE44" s="12">
        <v>1479.02</v>
      </c>
    </row>
    <row r="45" spans="1:57" x14ac:dyDescent="0.3">
      <c r="A45" s="4" t="s">
        <v>35</v>
      </c>
      <c r="B45" s="92">
        <v>3891293</v>
      </c>
      <c r="C45" s="87">
        <v>25901</v>
      </c>
      <c r="D45" s="87">
        <v>129887</v>
      </c>
      <c r="E45" s="87">
        <v>732901</v>
      </c>
      <c r="F45" s="87">
        <v>0</v>
      </c>
      <c r="G45" s="87">
        <v>144223</v>
      </c>
      <c r="H45" s="87">
        <v>1758276</v>
      </c>
      <c r="I45" s="93">
        <v>6682481</v>
      </c>
      <c r="J45" s="16">
        <v>9707</v>
      </c>
      <c r="K45" s="17">
        <v>0</v>
      </c>
      <c r="L45" s="17">
        <v>0</v>
      </c>
      <c r="M45" s="17">
        <v>0</v>
      </c>
      <c r="N45" s="17">
        <v>0</v>
      </c>
      <c r="O45" s="17">
        <v>130587</v>
      </c>
      <c r="P45" s="17">
        <v>1564558</v>
      </c>
      <c r="Q45" s="12">
        <v>1704852</v>
      </c>
      <c r="R45" s="16">
        <v>3674517</v>
      </c>
      <c r="S45" s="17">
        <v>25901</v>
      </c>
      <c r="T45" s="17">
        <v>20000</v>
      </c>
      <c r="U45" s="17">
        <v>0</v>
      </c>
      <c r="V45" s="17">
        <v>0</v>
      </c>
      <c r="W45" s="17">
        <v>0</v>
      </c>
      <c r="X45" s="17">
        <v>0</v>
      </c>
      <c r="Y45" s="12">
        <v>3720418</v>
      </c>
      <c r="Z45" s="16">
        <v>206017</v>
      </c>
      <c r="AA45" s="17">
        <v>0</v>
      </c>
      <c r="AB45" s="17">
        <v>0</v>
      </c>
      <c r="AC45" s="17">
        <v>0</v>
      </c>
      <c r="AD45" s="17">
        <v>0</v>
      </c>
      <c r="AE45" s="17">
        <v>0</v>
      </c>
      <c r="AF45" s="17">
        <v>0</v>
      </c>
      <c r="AG45" s="12">
        <v>206017</v>
      </c>
      <c r="AH45" s="16">
        <v>0</v>
      </c>
      <c r="AI45" s="17">
        <v>0</v>
      </c>
      <c r="AJ45" s="17">
        <v>0</v>
      </c>
      <c r="AK45" s="17">
        <v>0</v>
      </c>
      <c r="AL45" s="17">
        <v>0</v>
      </c>
      <c r="AM45" s="17">
        <v>0</v>
      </c>
      <c r="AN45" s="17">
        <v>0</v>
      </c>
      <c r="AO45" s="12">
        <v>0</v>
      </c>
      <c r="AP45" s="16">
        <v>1006</v>
      </c>
      <c r="AQ45" s="17">
        <v>0</v>
      </c>
      <c r="AR45" s="17">
        <v>109887</v>
      </c>
      <c r="AS45" s="17">
        <v>0</v>
      </c>
      <c r="AT45" s="17">
        <v>0</v>
      </c>
      <c r="AU45" s="17">
        <v>0</v>
      </c>
      <c r="AV45" s="17">
        <v>-90247</v>
      </c>
      <c r="AW45" s="12">
        <v>20646</v>
      </c>
      <c r="AX45" s="16">
        <v>46</v>
      </c>
      <c r="AY45" s="17">
        <v>0</v>
      </c>
      <c r="AZ45" s="17">
        <v>0</v>
      </c>
      <c r="BA45" s="17">
        <v>732901</v>
      </c>
      <c r="BB45" s="17">
        <v>0</v>
      </c>
      <c r="BC45" s="17">
        <v>13636</v>
      </c>
      <c r="BD45" s="17">
        <v>283965</v>
      </c>
      <c r="BE45" s="12">
        <v>1030548</v>
      </c>
    </row>
    <row r="46" spans="1:57" x14ac:dyDescent="0.3">
      <c r="A46" s="4" t="s">
        <v>36</v>
      </c>
      <c r="B46" s="92">
        <v>2161714.6800000002</v>
      </c>
      <c r="C46" s="87">
        <v>290460.64</v>
      </c>
      <c r="D46" s="87">
        <v>347551</v>
      </c>
      <c r="E46" s="87">
        <v>0</v>
      </c>
      <c r="F46" s="87">
        <v>0</v>
      </c>
      <c r="G46" s="87">
        <v>0</v>
      </c>
      <c r="H46" s="87">
        <v>4244035.4598502284</v>
      </c>
      <c r="I46" s="93">
        <v>7043761.7798502278</v>
      </c>
      <c r="J46" s="16">
        <v>9472.4700000000012</v>
      </c>
      <c r="K46" s="17">
        <v>0</v>
      </c>
      <c r="L46" s="17">
        <v>0</v>
      </c>
      <c r="M46" s="17">
        <v>0</v>
      </c>
      <c r="N46" s="17">
        <v>0</v>
      </c>
      <c r="O46" s="17">
        <v>0</v>
      </c>
      <c r="P46" s="17">
        <v>726.86673108876255</v>
      </c>
      <c r="Q46" s="12">
        <v>10199.336731088764</v>
      </c>
      <c r="R46" s="16">
        <v>1436637.6400000001</v>
      </c>
      <c r="S46" s="17">
        <v>0</v>
      </c>
      <c r="T46" s="17">
        <v>347551</v>
      </c>
      <c r="U46" s="17">
        <v>0</v>
      </c>
      <c r="V46" s="17">
        <v>0</v>
      </c>
      <c r="W46" s="17">
        <v>0</v>
      </c>
      <c r="X46" s="17">
        <v>8729.8568594357566</v>
      </c>
      <c r="Y46" s="12">
        <v>1792918.4968594359</v>
      </c>
      <c r="Z46" s="16">
        <v>715572.93</v>
      </c>
      <c r="AA46" s="17">
        <v>0</v>
      </c>
      <c r="AB46" s="17">
        <v>0</v>
      </c>
      <c r="AC46" s="17">
        <v>0</v>
      </c>
      <c r="AD46" s="17">
        <v>0</v>
      </c>
      <c r="AE46" s="17">
        <v>0</v>
      </c>
      <c r="AF46" s="17">
        <v>3913104.1669844911</v>
      </c>
      <c r="AG46" s="12">
        <v>4628677.0969844908</v>
      </c>
      <c r="AH46" s="16">
        <v>0</v>
      </c>
      <c r="AI46" s="17">
        <v>200460.64</v>
      </c>
      <c r="AJ46" s="17">
        <v>0</v>
      </c>
      <c r="AK46" s="17">
        <v>0</v>
      </c>
      <c r="AL46" s="17">
        <v>0</v>
      </c>
      <c r="AM46" s="17">
        <v>0</v>
      </c>
      <c r="AN46" s="17">
        <v>221829.07</v>
      </c>
      <c r="AO46" s="12">
        <v>422289.71</v>
      </c>
      <c r="AP46" s="16">
        <v>31.64</v>
      </c>
      <c r="AQ46" s="17">
        <v>90000</v>
      </c>
      <c r="AR46" s="17">
        <v>0</v>
      </c>
      <c r="AS46" s="17">
        <v>0</v>
      </c>
      <c r="AT46" s="17">
        <v>0</v>
      </c>
      <c r="AU46" s="17">
        <v>0</v>
      </c>
      <c r="AV46" s="17">
        <v>99611.416570179281</v>
      </c>
      <c r="AW46" s="12">
        <v>189643.05657017929</v>
      </c>
      <c r="AX46" s="16">
        <v>0</v>
      </c>
      <c r="AY46" s="17">
        <v>0</v>
      </c>
      <c r="AZ46" s="17">
        <v>0</v>
      </c>
      <c r="BA46" s="17">
        <v>0</v>
      </c>
      <c r="BB46" s="17">
        <v>0</v>
      </c>
      <c r="BC46" s="17">
        <v>0</v>
      </c>
      <c r="BD46" s="17">
        <v>34.082705033484288</v>
      </c>
      <c r="BE46" s="12">
        <v>34.082705033484288</v>
      </c>
    </row>
    <row r="47" spans="1:57" x14ac:dyDescent="0.3">
      <c r="A47" s="4" t="s">
        <v>37</v>
      </c>
      <c r="B47" s="92">
        <v>211185.15</v>
      </c>
      <c r="C47" s="87">
        <v>69438.47</v>
      </c>
      <c r="D47" s="87">
        <v>5490309.2400000002</v>
      </c>
      <c r="E47" s="87">
        <v>0</v>
      </c>
      <c r="F47" s="87">
        <v>0</v>
      </c>
      <c r="G47" s="87">
        <v>431584.33</v>
      </c>
      <c r="H47" s="87">
        <v>1264776.25</v>
      </c>
      <c r="I47" s="93">
        <v>7467293.4400000004</v>
      </c>
      <c r="J47" s="16">
        <v>1664.6</v>
      </c>
      <c r="K47" s="17">
        <v>0</v>
      </c>
      <c r="L47" s="17">
        <v>0</v>
      </c>
      <c r="M47" s="17">
        <v>0</v>
      </c>
      <c r="N47" s="17">
        <v>0</v>
      </c>
      <c r="O47" s="17">
        <v>183339</v>
      </c>
      <c r="P47" s="17">
        <v>1264776.25</v>
      </c>
      <c r="Q47" s="12">
        <v>1449779.85</v>
      </c>
      <c r="R47" s="16">
        <v>144629.07999999999</v>
      </c>
      <c r="S47" s="17">
        <v>23041.47</v>
      </c>
      <c r="T47" s="17">
        <v>112242.2</v>
      </c>
      <c r="U47" s="17">
        <v>0</v>
      </c>
      <c r="V47" s="17">
        <v>0</v>
      </c>
      <c r="W47" s="17">
        <v>6072</v>
      </c>
      <c r="X47" s="17">
        <v>0</v>
      </c>
      <c r="Y47" s="12">
        <v>285984.75</v>
      </c>
      <c r="Z47" s="16">
        <v>15824.49</v>
      </c>
      <c r="AA47" s="17">
        <v>46397</v>
      </c>
      <c r="AB47" s="17">
        <v>0</v>
      </c>
      <c r="AC47" s="17">
        <v>0</v>
      </c>
      <c r="AD47" s="17">
        <v>0</v>
      </c>
      <c r="AE47" s="17">
        <v>122890.82</v>
      </c>
      <c r="AF47" s="17">
        <v>0</v>
      </c>
      <c r="AG47" s="12">
        <v>185112.31</v>
      </c>
      <c r="AH47" s="16">
        <v>0</v>
      </c>
      <c r="AI47" s="17">
        <v>0</v>
      </c>
      <c r="AJ47" s="17">
        <v>5378067.04</v>
      </c>
      <c r="AK47" s="17">
        <v>0</v>
      </c>
      <c r="AL47" s="17">
        <v>0</v>
      </c>
      <c r="AM47" s="17">
        <v>0</v>
      </c>
      <c r="AN47" s="17">
        <v>0</v>
      </c>
      <c r="AO47" s="12">
        <v>5378067.04</v>
      </c>
      <c r="AP47" s="16">
        <v>0</v>
      </c>
      <c r="AQ47" s="17">
        <v>0</v>
      </c>
      <c r="AR47" s="17">
        <v>0</v>
      </c>
      <c r="AS47" s="17">
        <v>0</v>
      </c>
      <c r="AT47" s="17">
        <v>0</v>
      </c>
      <c r="AU47" s="17">
        <v>119282.51</v>
      </c>
      <c r="AV47" s="17">
        <v>0</v>
      </c>
      <c r="AW47" s="12">
        <v>119282.51</v>
      </c>
      <c r="AX47" s="16">
        <v>49066.98</v>
      </c>
      <c r="AY47" s="17">
        <v>0</v>
      </c>
      <c r="AZ47" s="17">
        <v>0</v>
      </c>
      <c r="BA47" s="17">
        <v>0</v>
      </c>
      <c r="BB47" s="17">
        <v>0</v>
      </c>
      <c r="BC47" s="17">
        <v>0</v>
      </c>
      <c r="BD47" s="17">
        <v>0</v>
      </c>
      <c r="BE47" s="12">
        <v>49066.98</v>
      </c>
    </row>
    <row r="48" spans="1:57" x14ac:dyDescent="0.3">
      <c r="A48" s="4" t="s">
        <v>38</v>
      </c>
      <c r="B48" s="92">
        <v>1264657</v>
      </c>
      <c r="C48" s="87">
        <v>19619.86</v>
      </c>
      <c r="D48" s="87">
        <v>8364614.4340000004</v>
      </c>
      <c r="E48" s="87">
        <v>1441216</v>
      </c>
      <c r="F48" s="87">
        <v>1193984</v>
      </c>
      <c r="G48" s="87">
        <v>431182</v>
      </c>
      <c r="H48" s="87">
        <v>10318484.534</v>
      </c>
      <c r="I48" s="93">
        <v>23033757.827999998</v>
      </c>
      <c r="J48" s="16">
        <v>3498</v>
      </c>
      <c r="K48" s="17">
        <v>0</v>
      </c>
      <c r="L48" s="17">
        <v>0</v>
      </c>
      <c r="M48" s="17">
        <v>0</v>
      </c>
      <c r="N48" s="17">
        <v>0</v>
      </c>
      <c r="O48" s="17">
        <v>0</v>
      </c>
      <c r="P48" s="17">
        <v>42.07</v>
      </c>
      <c r="Q48" s="12">
        <v>3540.07</v>
      </c>
      <c r="R48" s="16">
        <v>1194029</v>
      </c>
      <c r="S48" s="17">
        <v>19619.86</v>
      </c>
      <c r="T48" s="17">
        <v>3544</v>
      </c>
      <c r="U48" s="17">
        <v>0</v>
      </c>
      <c r="V48" s="17">
        <v>0</v>
      </c>
      <c r="W48" s="17">
        <v>0</v>
      </c>
      <c r="X48" s="17">
        <v>1575.44</v>
      </c>
      <c r="Y48" s="12">
        <v>1218768.3</v>
      </c>
      <c r="Z48" s="16">
        <v>66194</v>
      </c>
      <c r="AA48" s="17">
        <v>0</v>
      </c>
      <c r="AB48" s="17">
        <v>60943</v>
      </c>
      <c r="AC48" s="17">
        <v>0</v>
      </c>
      <c r="AD48" s="17">
        <v>0</v>
      </c>
      <c r="AE48" s="17">
        <v>0</v>
      </c>
      <c r="AF48" s="17">
        <v>1887304.2000000002</v>
      </c>
      <c r="AG48" s="12">
        <v>2014441.2000000002</v>
      </c>
      <c r="AH48" s="16">
        <v>0</v>
      </c>
      <c r="AI48" s="17">
        <v>0</v>
      </c>
      <c r="AJ48" s="17">
        <v>3298281.034</v>
      </c>
      <c r="AK48" s="17">
        <v>0</v>
      </c>
      <c r="AL48" s="17">
        <v>0</v>
      </c>
      <c r="AM48" s="17">
        <v>0</v>
      </c>
      <c r="AN48" s="17">
        <v>8206901.6139999991</v>
      </c>
      <c r="AO48" s="12">
        <v>11505182.647999998</v>
      </c>
      <c r="AP48" s="16">
        <v>936</v>
      </c>
      <c r="AQ48" s="17">
        <v>0</v>
      </c>
      <c r="AR48" s="17">
        <v>4996846.4000000004</v>
      </c>
      <c r="AS48" s="17">
        <v>1441216</v>
      </c>
      <c r="AT48" s="17">
        <v>1193984</v>
      </c>
      <c r="AU48" s="17">
        <v>431182</v>
      </c>
      <c r="AV48" s="17">
        <v>222028.98</v>
      </c>
      <c r="AW48" s="12">
        <v>8286193.3800000008</v>
      </c>
      <c r="AX48" s="16">
        <v>0</v>
      </c>
      <c r="AY48" s="17">
        <v>0</v>
      </c>
      <c r="AZ48" s="17">
        <v>5000</v>
      </c>
      <c r="BA48" s="17">
        <v>0</v>
      </c>
      <c r="BB48" s="17">
        <v>0</v>
      </c>
      <c r="BC48" s="17">
        <v>0</v>
      </c>
      <c r="BD48" s="17">
        <v>632.23</v>
      </c>
      <c r="BE48" s="12">
        <v>5632.23</v>
      </c>
    </row>
    <row r="49" spans="1:57" x14ac:dyDescent="0.3">
      <c r="A49" s="4" t="s">
        <v>39</v>
      </c>
      <c r="B49" s="92">
        <v>1601506.4</v>
      </c>
      <c r="C49" s="87">
        <v>20746.93</v>
      </c>
      <c r="D49" s="87">
        <v>1916365.2</v>
      </c>
      <c r="E49" s="87">
        <v>429703</v>
      </c>
      <c r="F49" s="87">
        <v>3436373.56</v>
      </c>
      <c r="G49" s="87">
        <v>970718.04999999993</v>
      </c>
      <c r="H49" s="87">
        <v>5439767.5499999998</v>
      </c>
      <c r="I49" s="93">
        <v>13815180.690000001</v>
      </c>
      <c r="J49" s="16">
        <v>5191.5</v>
      </c>
      <c r="K49" s="17">
        <v>0</v>
      </c>
      <c r="L49" s="17">
        <v>0</v>
      </c>
      <c r="M49" s="17">
        <v>0</v>
      </c>
      <c r="N49" s="17">
        <v>0</v>
      </c>
      <c r="O49" s="17">
        <v>0</v>
      </c>
      <c r="P49" s="17">
        <v>0</v>
      </c>
      <c r="Q49" s="12">
        <v>5191.5</v>
      </c>
      <c r="R49" s="16">
        <v>1393606.7799999998</v>
      </c>
      <c r="S49" s="17">
        <v>20746.93</v>
      </c>
      <c r="T49" s="17">
        <v>0</v>
      </c>
      <c r="U49" s="17">
        <v>0</v>
      </c>
      <c r="V49" s="17">
        <v>0</v>
      </c>
      <c r="W49" s="17">
        <v>48514.69</v>
      </c>
      <c r="X49" s="17">
        <v>0</v>
      </c>
      <c r="Y49" s="12">
        <v>1462868.3999999997</v>
      </c>
      <c r="Z49" s="16">
        <v>202708.53</v>
      </c>
      <c r="AA49" s="17">
        <v>0</v>
      </c>
      <c r="AB49" s="17">
        <v>1909240.24</v>
      </c>
      <c r="AC49" s="17">
        <v>429703</v>
      </c>
      <c r="AD49" s="17">
        <v>3436373.56</v>
      </c>
      <c r="AE49" s="17">
        <v>921990.78999999992</v>
      </c>
      <c r="AF49" s="17">
        <v>1994982.63</v>
      </c>
      <c r="AG49" s="12">
        <v>8894998.75</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-0.41</v>
      </c>
      <c r="AY49" s="17">
        <v>0</v>
      </c>
      <c r="AZ49" s="17">
        <v>7124.96</v>
      </c>
      <c r="BA49" s="17">
        <v>0</v>
      </c>
      <c r="BB49" s="17">
        <v>0</v>
      </c>
      <c r="BC49" s="17">
        <v>212.57</v>
      </c>
      <c r="BD49" s="17">
        <v>3444784.92</v>
      </c>
      <c r="BE49" s="12">
        <v>3452122.04</v>
      </c>
    </row>
    <row r="50" spans="1:57" x14ac:dyDescent="0.3">
      <c r="A50" s="4" t="s">
        <v>40</v>
      </c>
      <c r="B50" s="92">
        <v>334795.37</v>
      </c>
      <c r="C50" s="87">
        <v>122000</v>
      </c>
      <c r="D50" s="87">
        <v>411160</v>
      </c>
      <c r="E50" s="87">
        <v>0</v>
      </c>
      <c r="F50" s="87">
        <v>0</v>
      </c>
      <c r="G50" s="87">
        <v>49675</v>
      </c>
      <c r="H50" s="87">
        <v>565784.92000000004</v>
      </c>
      <c r="I50" s="93">
        <v>1483415.29</v>
      </c>
      <c r="J50" s="16">
        <v>1252.8</v>
      </c>
      <c r="K50" s="17">
        <v>0</v>
      </c>
      <c r="L50" s="17">
        <v>0</v>
      </c>
      <c r="M50" s="17">
        <v>0</v>
      </c>
      <c r="N50" s="17">
        <v>0</v>
      </c>
      <c r="O50" s="17">
        <v>0</v>
      </c>
      <c r="P50" s="17">
        <v>0</v>
      </c>
      <c r="Q50" s="12">
        <v>1252.8</v>
      </c>
      <c r="R50" s="16">
        <v>329408.17</v>
      </c>
      <c r="S50" s="17">
        <v>122000</v>
      </c>
      <c r="T50" s="17">
        <v>142000</v>
      </c>
      <c r="U50" s="17">
        <v>0</v>
      </c>
      <c r="V50" s="17">
        <v>0</v>
      </c>
      <c r="W50" s="17">
        <v>3025.64</v>
      </c>
      <c r="X50" s="17">
        <v>0</v>
      </c>
      <c r="Y50" s="12">
        <v>596433.80999999994</v>
      </c>
      <c r="Z50" s="16">
        <v>0</v>
      </c>
      <c r="AA50" s="17">
        <v>0</v>
      </c>
      <c r="AB50" s="17">
        <v>159160</v>
      </c>
      <c r="AC50" s="17">
        <v>0</v>
      </c>
      <c r="AD50" s="17">
        <v>0</v>
      </c>
      <c r="AE50" s="17">
        <v>0</v>
      </c>
      <c r="AF50" s="17">
        <v>565784.92000000004</v>
      </c>
      <c r="AG50" s="12">
        <v>724944.92</v>
      </c>
      <c r="AH50" s="16">
        <v>0</v>
      </c>
      <c r="AI50" s="17">
        <v>0</v>
      </c>
      <c r="AJ50" s="17">
        <v>0</v>
      </c>
      <c r="AK50" s="17">
        <v>0</v>
      </c>
      <c r="AL50" s="17">
        <v>0</v>
      </c>
      <c r="AM50" s="17">
        <v>0</v>
      </c>
      <c r="AN50" s="17">
        <v>0</v>
      </c>
      <c r="AO50" s="12">
        <v>0</v>
      </c>
      <c r="AP50" s="16">
        <v>4134.3999999999996</v>
      </c>
      <c r="AQ50" s="17">
        <v>0</v>
      </c>
      <c r="AR50" s="17">
        <v>110000</v>
      </c>
      <c r="AS50" s="17">
        <v>0</v>
      </c>
      <c r="AT50" s="17">
        <v>0</v>
      </c>
      <c r="AU50" s="17">
        <v>46649.36</v>
      </c>
      <c r="AV50" s="17">
        <v>0</v>
      </c>
      <c r="AW50" s="12">
        <v>160783.76</v>
      </c>
      <c r="AX50" s="16">
        <v>0</v>
      </c>
      <c r="AY50" s="17">
        <v>0</v>
      </c>
      <c r="AZ50" s="17">
        <v>0</v>
      </c>
      <c r="BA50" s="17">
        <v>0</v>
      </c>
      <c r="BB50" s="17">
        <v>0</v>
      </c>
      <c r="BC50" s="17">
        <v>0</v>
      </c>
      <c r="BD50" s="17">
        <v>0</v>
      </c>
      <c r="BE50" s="12">
        <v>0</v>
      </c>
    </row>
    <row r="51" spans="1:57" x14ac:dyDescent="0.3">
      <c r="A51" s="4" t="s">
        <v>41</v>
      </c>
      <c r="B51" s="92">
        <v>2190999</v>
      </c>
      <c r="C51" s="87">
        <v>8262</v>
      </c>
      <c r="D51" s="87">
        <v>431999</v>
      </c>
      <c r="E51" s="87">
        <v>0</v>
      </c>
      <c r="F51" s="87">
        <v>0</v>
      </c>
      <c r="G51" s="87">
        <v>0</v>
      </c>
      <c r="H51" s="87">
        <v>5583775</v>
      </c>
      <c r="I51" s="93">
        <v>8215035</v>
      </c>
      <c r="J51" s="16">
        <v>7562</v>
      </c>
      <c r="K51" s="17">
        <v>0</v>
      </c>
      <c r="L51" s="17">
        <v>0</v>
      </c>
      <c r="M51" s="17">
        <v>0</v>
      </c>
      <c r="N51" s="17">
        <v>0</v>
      </c>
      <c r="O51" s="17">
        <v>0</v>
      </c>
      <c r="P51" s="17">
        <v>18</v>
      </c>
      <c r="Q51" s="12">
        <v>7580</v>
      </c>
      <c r="R51" s="16">
        <v>2075334</v>
      </c>
      <c r="S51" s="17">
        <v>8262</v>
      </c>
      <c r="T51" s="17">
        <v>0</v>
      </c>
      <c r="U51" s="17">
        <v>0</v>
      </c>
      <c r="V51" s="17">
        <v>0</v>
      </c>
      <c r="W51" s="17">
        <v>0</v>
      </c>
      <c r="X51" s="17">
        <v>764</v>
      </c>
      <c r="Y51" s="12">
        <v>2084360</v>
      </c>
      <c r="Z51" s="16">
        <v>108103</v>
      </c>
      <c r="AA51" s="17">
        <v>0</v>
      </c>
      <c r="AB51" s="17">
        <v>0</v>
      </c>
      <c r="AC51" s="17">
        <v>0</v>
      </c>
      <c r="AD51" s="17">
        <v>0</v>
      </c>
      <c r="AE51" s="17">
        <v>0</v>
      </c>
      <c r="AF51" s="17">
        <v>4654033</v>
      </c>
      <c r="AG51" s="12">
        <v>4762136</v>
      </c>
      <c r="AH51" s="16">
        <v>0</v>
      </c>
      <c r="AI51" s="17">
        <v>0</v>
      </c>
      <c r="AJ51" s="17">
        <v>431999</v>
      </c>
      <c r="AK51" s="17">
        <v>0</v>
      </c>
      <c r="AL51" s="17">
        <v>0</v>
      </c>
      <c r="AM51" s="17">
        <v>0</v>
      </c>
      <c r="AN51" s="17">
        <v>95735</v>
      </c>
      <c r="AO51" s="12">
        <v>527734</v>
      </c>
      <c r="AP51" s="16">
        <v>0</v>
      </c>
      <c r="AQ51" s="17">
        <v>0</v>
      </c>
      <c r="AR51" s="17">
        <v>0</v>
      </c>
      <c r="AS51" s="17">
        <v>0</v>
      </c>
      <c r="AT51" s="17">
        <v>0</v>
      </c>
      <c r="AU51" s="17">
        <v>0</v>
      </c>
      <c r="AV51" s="17">
        <v>106364</v>
      </c>
      <c r="AW51" s="12">
        <v>106364</v>
      </c>
      <c r="AX51" s="16">
        <v>0</v>
      </c>
      <c r="AY51" s="17">
        <v>0</v>
      </c>
      <c r="AZ51" s="17">
        <v>0</v>
      </c>
      <c r="BA51" s="17">
        <v>0</v>
      </c>
      <c r="BB51" s="17">
        <v>0</v>
      </c>
      <c r="BC51" s="17">
        <v>0</v>
      </c>
      <c r="BD51" s="17">
        <v>726861</v>
      </c>
      <c r="BE51" s="12">
        <v>726861</v>
      </c>
    </row>
    <row r="52" spans="1:57" x14ac:dyDescent="0.3">
      <c r="A52" s="4" t="s">
        <v>42</v>
      </c>
      <c r="B52" s="92">
        <v>2725209.71</v>
      </c>
      <c r="C52" s="87">
        <v>29215</v>
      </c>
      <c r="D52" s="87">
        <v>319714.62</v>
      </c>
      <c r="E52" s="87">
        <v>0</v>
      </c>
      <c r="F52" s="87">
        <v>19999</v>
      </c>
      <c r="G52" s="87">
        <v>305854.59000000003</v>
      </c>
      <c r="H52" s="87">
        <v>4072363.75</v>
      </c>
      <c r="I52" s="93">
        <v>7472356.6700000009</v>
      </c>
      <c r="J52" s="16">
        <v>39509.660000000003</v>
      </c>
      <c r="K52" s="17">
        <v>0</v>
      </c>
      <c r="L52" s="17">
        <v>0</v>
      </c>
      <c r="M52" s="17">
        <v>0</v>
      </c>
      <c r="N52" s="17">
        <v>0</v>
      </c>
      <c r="O52" s="17">
        <v>193000</v>
      </c>
      <c r="P52" s="17">
        <v>0</v>
      </c>
      <c r="Q52" s="12">
        <v>232509.66</v>
      </c>
      <c r="R52" s="16">
        <v>2095233.77</v>
      </c>
      <c r="S52" s="17">
        <v>0</v>
      </c>
      <c r="T52" s="17">
        <v>36412.620000000003</v>
      </c>
      <c r="U52" s="17">
        <v>0</v>
      </c>
      <c r="V52" s="17">
        <v>0</v>
      </c>
      <c r="W52" s="17">
        <v>0</v>
      </c>
      <c r="X52" s="17">
        <v>0</v>
      </c>
      <c r="Y52" s="12">
        <v>2131646.39</v>
      </c>
      <c r="Z52" s="16">
        <v>589322.48</v>
      </c>
      <c r="AA52" s="17">
        <v>0</v>
      </c>
      <c r="AB52" s="17">
        <v>0</v>
      </c>
      <c r="AC52" s="17">
        <v>0</v>
      </c>
      <c r="AD52" s="17">
        <v>0</v>
      </c>
      <c r="AE52" s="17">
        <v>109245.75999999999</v>
      </c>
      <c r="AF52" s="17">
        <v>4072363.75</v>
      </c>
      <c r="AG52" s="12">
        <v>4770931.99</v>
      </c>
      <c r="AH52" s="16">
        <v>0</v>
      </c>
      <c r="AI52" s="17">
        <v>0</v>
      </c>
      <c r="AJ52" s="17">
        <v>283302</v>
      </c>
      <c r="AK52" s="17">
        <v>0</v>
      </c>
      <c r="AL52" s="17">
        <v>19999</v>
      </c>
      <c r="AM52" s="17">
        <v>3608.83</v>
      </c>
      <c r="AN52" s="17">
        <v>0</v>
      </c>
      <c r="AO52" s="12">
        <v>306909.83</v>
      </c>
      <c r="AP52" s="16">
        <v>625</v>
      </c>
      <c r="AQ52" s="17">
        <v>29215</v>
      </c>
      <c r="AR52" s="17">
        <v>0</v>
      </c>
      <c r="AS52" s="17">
        <v>0</v>
      </c>
      <c r="AT52" s="17">
        <v>0</v>
      </c>
      <c r="AU52" s="17">
        <v>0</v>
      </c>
      <c r="AV52" s="17">
        <v>0</v>
      </c>
      <c r="AW52" s="12">
        <v>29840</v>
      </c>
      <c r="AX52" s="16">
        <v>518.79999999999995</v>
      </c>
      <c r="AY52" s="17">
        <v>0</v>
      </c>
      <c r="AZ52" s="17">
        <v>0</v>
      </c>
      <c r="BA52" s="17">
        <v>0</v>
      </c>
      <c r="BB52" s="17">
        <v>0</v>
      </c>
      <c r="BC52" s="17">
        <v>0</v>
      </c>
      <c r="BD52" s="17">
        <v>0</v>
      </c>
      <c r="BE52" s="12">
        <v>518.79999999999995</v>
      </c>
    </row>
    <row r="53" spans="1:57" x14ac:dyDescent="0.3">
      <c r="A53" s="4" t="s">
        <v>43</v>
      </c>
      <c r="B53" s="92">
        <v>1660000</v>
      </c>
      <c r="C53" s="87">
        <v>62000</v>
      </c>
      <c r="D53" s="87">
        <v>1953000</v>
      </c>
      <c r="E53" s="87">
        <v>0</v>
      </c>
      <c r="F53" s="87">
        <v>0</v>
      </c>
      <c r="G53" s="87">
        <v>5713000</v>
      </c>
      <c r="H53" s="87">
        <v>1856000</v>
      </c>
      <c r="I53" s="93">
        <v>11244000</v>
      </c>
      <c r="J53" s="16">
        <v>157000</v>
      </c>
      <c r="K53" s="17">
        <v>0</v>
      </c>
      <c r="L53" s="17">
        <v>0</v>
      </c>
      <c r="M53" s="17">
        <v>0</v>
      </c>
      <c r="N53" s="17">
        <v>0</v>
      </c>
      <c r="O53" s="17">
        <v>0</v>
      </c>
      <c r="P53" s="17">
        <v>514000</v>
      </c>
      <c r="Q53" s="12">
        <v>671000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1503000</v>
      </c>
      <c r="AQ53" s="17">
        <v>62000</v>
      </c>
      <c r="AR53" s="17">
        <v>1953000</v>
      </c>
      <c r="AS53" s="17">
        <v>0</v>
      </c>
      <c r="AT53" s="17">
        <v>0</v>
      </c>
      <c r="AU53" s="17">
        <v>5713000</v>
      </c>
      <c r="AV53" s="17">
        <v>1342000</v>
      </c>
      <c r="AW53" s="12">
        <v>10573000</v>
      </c>
      <c r="AX53" s="16">
        <v>0</v>
      </c>
      <c r="AY53" s="17">
        <v>0</v>
      </c>
      <c r="AZ53" s="17">
        <v>0</v>
      </c>
      <c r="BA53" s="17">
        <v>0</v>
      </c>
      <c r="BB53" s="17">
        <v>0</v>
      </c>
      <c r="BC53" s="17">
        <v>0</v>
      </c>
      <c r="BD53" s="17">
        <v>0</v>
      </c>
      <c r="BE53" s="12">
        <v>0</v>
      </c>
    </row>
    <row r="54" spans="1:57" x14ac:dyDescent="0.3">
      <c r="A54" s="4" t="s">
        <v>262</v>
      </c>
      <c r="B54" s="92">
        <v>7112386.9399999995</v>
      </c>
      <c r="C54" s="87">
        <v>348073.15</v>
      </c>
      <c r="D54" s="87">
        <v>1088201</v>
      </c>
      <c r="E54" s="87">
        <v>18318</v>
      </c>
      <c r="F54" s="87">
        <v>0</v>
      </c>
      <c r="G54" s="87">
        <v>384080150.12</v>
      </c>
      <c r="H54" s="87">
        <v>19683683.049999997</v>
      </c>
      <c r="I54" s="93">
        <v>412330812.25999999</v>
      </c>
      <c r="J54" s="16">
        <v>15092.31</v>
      </c>
      <c r="K54" s="17">
        <v>85317</v>
      </c>
      <c r="L54" s="17">
        <v>0</v>
      </c>
      <c r="M54" s="17">
        <v>0</v>
      </c>
      <c r="N54" s="17">
        <v>0</v>
      </c>
      <c r="O54" s="17">
        <v>0</v>
      </c>
      <c r="P54" s="17">
        <v>750.04</v>
      </c>
      <c r="Q54" s="12">
        <v>101159.34999999999</v>
      </c>
      <c r="R54" s="16">
        <v>4870382.3900000006</v>
      </c>
      <c r="S54" s="17">
        <v>262756.15000000002</v>
      </c>
      <c r="T54" s="17">
        <v>0</v>
      </c>
      <c r="U54" s="17">
        <v>18318</v>
      </c>
      <c r="V54" s="17">
        <v>0</v>
      </c>
      <c r="W54" s="17">
        <v>0</v>
      </c>
      <c r="X54" s="17">
        <v>0</v>
      </c>
      <c r="Y54" s="12">
        <v>5151456.540000001</v>
      </c>
      <c r="Z54" s="16">
        <v>868166.76</v>
      </c>
      <c r="AA54" s="17">
        <v>0</v>
      </c>
      <c r="AB54" s="17">
        <v>0</v>
      </c>
      <c r="AC54" s="17">
        <v>0</v>
      </c>
      <c r="AD54" s="17">
        <v>0</v>
      </c>
      <c r="AE54" s="17">
        <v>384080150.12</v>
      </c>
      <c r="AF54" s="17">
        <v>19462706.989999998</v>
      </c>
      <c r="AG54" s="12">
        <v>404411023.87</v>
      </c>
      <c r="AH54" s="16">
        <v>0</v>
      </c>
      <c r="AI54" s="17">
        <v>0</v>
      </c>
      <c r="AJ54" s="17">
        <v>0</v>
      </c>
      <c r="AK54" s="17">
        <v>0</v>
      </c>
      <c r="AL54" s="17">
        <v>0</v>
      </c>
      <c r="AM54" s="17">
        <v>0</v>
      </c>
      <c r="AN54" s="17">
        <v>0</v>
      </c>
      <c r="AO54" s="12">
        <v>0</v>
      </c>
      <c r="AP54" s="16">
        <v>1849</v>
      </c>
      <c r="AQ54" s="17">
        <v>0</v>
      </c>
      <c r="AR54" s="17">
        <v>678201</v>
      </c>
      <c r="AS54" s="17">
        <v>0</v>
      </c>
      <c r="AT54" s="17">
        <v>0</v>
      </c>
      <c r="AU54" s="17">
        <v>0</v>
      </c>
      <c r="AV54" s="17">
        <v>32391.24</v>
      </c>
      <c r="AW54" s="12">
        <v>712441.24</v>
      </c>
      <c r="AX54" s="16">
        <v>1356896.4799999997</v>
      </c>
      <c r="AY54" s="17">
        <v>0</v>
      </c>
      <c r="AZ54" s="17">
        <v>410000</v>
      </c>
      <c r="BA54" s="17">
        <v>0</v>
      </c>
      <c r="BB54" s="17">
        <v>0</v>
      </c>
      <c r="BC54" s="17">
        <v>0</v>
      </c>
      <c r="BD54" s="17">
        <v>187834.78</v>
      </c>
      <c r="BE54" s="12">
        <v>1954731.2599999998</v>
      </c>
    </row>
    <row r="55" spans="1:57" x14ac:dyDescent="0.3">
      <c r="A55" s="4" t="s">
        <v>324</v>
      </c>
      <c r="B55" s="92">
        <v>3509414.69</v>
      </c>
      <c r="C55" s="87">
        <v>0</v>
      </c>
      <c r="D55" s="87">
        <v>0</v>
      </c>
      <c r="E55" s="87">
        <v>0</v>
      </c>
      <c r="F55" s="87">
        <v>0</v>
      </c>
      <c r="G55" s="87">
        <v>0</v>
      </c>
      <c r="H55" s="87">
        <v>4149605.0100000002</v>
      </c>
      <c r="I55" s="93">
        <v>7659019.7000000002</v>
      </c>
      <c r="J55" s="16">
        <v>15831.79</v>
      </c>
      <c r="K55" s="17">
        <v>0</v>
      </c>
      <c r="L55" s="17">
        <v>0</v>
      </c>
      <c r="M55" s="17">
        <v>0</v>
      </c>
      <c r="N55" s="17">
        <v>0</v>
      </c>
      <c r="O55" s="17">
        <v>0</v>
      </c>
      <c r="P55" s="17">
        <v>0</v>
      </c>
      <c r="Q55" s="12">
        <v>15831.79</v>
      </c>
      <c r="R55" s="16">
        <v>2943793.57</v>
      </c>
      <c r="S55" s="17">
        <v>0</v>
      </c>
      <c r="T55" s="17">
        <v>0</v>
      </c>
      <c r="U55" s="17">
        <v>0</v>
      </c>
      <c r="V55" s="17">
        <v>0</v>
      </c>
      <c r="W55" s="17">
        <v>0</v>
      </c>
      <c r="X55" s="17">
        <v>13664.240000000002</v>
      </c>
      <c r="Y55" s="12">
        <v>2957457.81</v>
      </c>
      <c r="Z55" s="16">
        <v>519020.28999999992</v>
      </c>
      <c r="AA55" s="17">
        <v>0</v>
      </c>
      <c r="AB55" s="17">
        <v>0</v>
      </c>
      <c r="AC55" s="17">
        <v>0</v>
      </c>
      <c r="AD55" s="17">
        <v>0</v>
      </c>
      <c r="AE55" s="17">
        <v>0</v>
      </c>
      <c r="AF55" s="17">
        <v>3933134.1</v>
      </c>
      <c r="AG55" s="12">
        <v>4452154.3899999997</v>
      </c>
      <c r="AH55" s="16">
        <v>0</v>
      </c>
      <c r="AI55" s="17">
        <v>0</v>
      </c>
      <c r="AJ55" s="17">
        <v>0</v>
      </c>
      <c r="AK55" s="17">
        <v>0</v>
      </c>
      <c r="AL55" s="17">
        <v>0</v>
      </c>
      <c r="AM55" s="17">
        <v>0</v>
      </c>
      <c r="AN55" s="17">
        <v>0</v>
      </c>
      <c r="AO55" s="12">
        <v>0</v>
      </c>
      <c r="AP55" s="16">
        <v>97.12</v>
      </c>
      <c r="AQ55" s="17">
        <v>0</v>
      </c>
      <c r="AR55" s="17">
        <v>0</v>
      </c>
      <c r="AS55" s="17">
        <v>0</v>
      </c>
      <c r="AT55" s="17">
        <v>0</v>
      </c>
      <c r="AU55" s="17">
        <v>0</v>
      </c>
      <c r="AV55" s="17">
        <v>147840.13999999998</v>
      </c>
      <c r="AW55" s="12">
        <v>147937.25999999998</v>
      </c>
      <c r="AX55" s="16">
        <v>30671.920000000002</v>
      </c>
      <c r="AY55" s="17">
        <v>0</v>
      </c>
      <c r="AZ55" s="17">
        <v>0</v>
      </c>
      <c r="BA55" s="17">
        <v>0</v>
      </c>
      <c r="BB55" s="17">
        <v>0</v>
      </c>
      <c r="BC55" s="17">
        <v>0</v>
      </c>
      <c r="BD55" s="17">
        <v>54966.53</v>
      </c>
      <c r="BE55" s="12">
        <v>85638.45</v>
      </c>
    </row>
    <row r="56" spans="1:57" x14ac:dyDescent="0.3">
      <c r="A56" s="4" t="s">
        <v>44</v>
      </c>
      <c r="B56" s="92">
        <v>2126000</v>
      </c>
      <c r="C56" s="87">
        <v>279000</v>
      </c>
      <c r="D56" s="87">
        <v>809000</v>
      </c>
      <c r="E56" s="87">
        <v>0</v>
      </c>
      <c r="F56" s="87">
        <v>950000</v>
      </c>
      <c r="G56" s="87">
        <v>2077000</v>
      </c>
      <c r="H56" s="87">
        <v>3232000</v>
      </c>
      <c r="I56" s="93">
        <v>9473000</v>
      </c>
      <c r="J56" s="16">
        <v>0</v>
      </c>
      <c r="K56" s="17">
        <v>0</v>
      </c>
      <c r="L56" s="17">
        <v>0</v>
      </c>
      <c r="M56" s="17">
        <v>0</v>
      </c>
      <c r="N56" s="17">
        <v>0</v>
      </c>
      <c r="O56" s="17">
        <v>9000</v>
      </c>
      <c r="P56" s="17">
        <v>0</v>
      </c>
      <c r="Q56" s="12">
        <v>9000</v>
      </c>
      <c r="R56" s="16">
        <v>1499000</v>
      </c>
      <c r="S56" s="17">
        <v>279000</v>
      </c>
      <c r="T56" s="17">
        <v>97000</v>
      </c>
      <c r="U56" s="17">
        <v>0</v>
      </c>
      <c r="V56" s="17">
        <v>0</v>
      </c>
      <c r="W56" s="17">
        <v>4000</v>
      </c>
      <c r="X56" s="17">
        <v>0</v>
      </c>
      <c r="Y56" s="12">
        <v>1879000</v>
      </c>
      <c r="Z56" s="16">
        <v>450000</v>
      </c>
      <c r="AA56" s="17">
        <v>0</v>
      </c>
      <c r="AB56" s="17">
        <v>90000</v>
      </c>
      <c r="AC56" s="17">
        <v>0</v>
      </c>
      <c r="AD56" s="17">
        <v>450000</v>
      </c>
      <c r="AE56" s="17">
        <v>200000</v>
      </c>
      <c r="AF56" s="17">
        <v>3127000</v>
      </c>
      <c r="AG56" s="12">
        <v>4317000</v>
      </c>
      <c r="AH56" s="16">
        <v>0</v>
      </c>
      <c r="AI56" s="17">
        <v>0</v>
      </c>
      <c r="AJ56" s="17">
        <v>622000</v>
      </c>
      <c r="AK56" s="17">
        <v>0</v>
      </c>
      <c r="AL56" s="17">
        <v>0</v>
      </c>
      <c r="AM56" s="17">
        <v>1624000</v>
      </c>
      <c r="AN56" s="17">
        <v>0</v>
      </c>
      <c r="AO56" s="12">
        <v>2246000</v>
      </c>
      <c r="AP56" s="16">
        <v>147000</v>
      </c>
      <c r="AQ56" s="17">
        <v>0</v>
      </c>
      <c r="AR56" s="17">
        <v>0</v>
      </c>
      <c r="AS56" s="17">
        <v>0</v>
      </c>
      <c r="AT56" s="17">
        <v>500000</v>
      </c>
      <c r="AU56" s="17">
        <v>240000</v>
      </c>
      <c r="AV56" s="17">
        <v>105000</v>
      </c>
      <c r="AW56" s="12">
        <v>992000</v>
      </c>
      <c r="AX56" s="16">
        <v>30000</v>
      </c>
      <c r="AY56" s="17">
        <v>0</v>
      </c>
      <c r="AZ56" s="17">
        <v>0</v>
      </c>
      <c r="BA56" s="17">
        <v>0</v>
      </c>
      <c r="BB56" s="17">
        <v>0</v>
      </c>
      <c r="BC56" s="17">
        <v>0</v>
      </c>
      <c r="BD56" s="17">
        <v>0</v>
      </c>
      <c r="BE56" s="12">
        <v>30000</v>
      </c>
    </row>
    <row r="57" spans="1:57" x14ac:dyDescent="0.3">
      <c r="A57" s="4" t="s">
        <v>45</v>
      </c>
      <c r="B57" s="92">
        <v>2588930.5</v>
      </c>
      <c r="C57" s="87">
        <v>139619.85999999999</v>
      </c>
      <c r="D57" s="87">
        <v>5224418.22</v>
      </c>
      <c r="E57" s="87">
        <v>3113286</v>
      </c>
      <c r="F57" s="87">
        <v>15503</v>
      </c>
      <c r="G57" s="87">
        <v>52333703.669999994</v>
      </c>
      <c r="H57" s="87">
        <v>2612428</v>
      </c>
      <c r="I57" s="93">
        <v>66027889.249999993</v>
      </c>
      <c r="J57" s="16">
        <v>5298.9</v>
      </c>
      <c r="K57" s="17">
        <v>0</v>
      </c>
      <c r="L57" s="17">
        <v>0</v>
      </c>
      <c r="M57" s="17">
        <v>0</v>
      </c>
      <c r="N57" s="17">
        <v>0</v>
      </c>
      <c r="O57" s="17">
        <v>0</v>
      </c>
      <c r="P57" s="17">
        <v>0</v>
      </c>
      <c r="Q57" s="12">
        <v>5298.9</v>
      </c>
      <c r="R57" s="16">
        <v>2492984</v>
      </c>
      <c r="S57" s="17">
        <v>19619.86</v>
      </c>
      <c r="T57" s="17">
        <v>18000</v>
      </c>
      <c r="U57" s="17">
        <v>0</v>
      </c>
      <c r="V57" s="17">
        <v>0</v>
      </c>
      <c r="W57" s="17">
        <v>0</v>
      </c>
      <c r="X57" s="17">
        <v>0</v>
      </c>
      <c r="Y57" s="12">
        <v>2530603.86</v>
      </c>
      <c r="Z57" s="16">
        <v>87447.18</v>
      </c>
      <c r="AA57" s="17">
        <v>0</v>
      </c>
      <c r="AB57" s="17">
        <v>0</v>
      </c>
      <c r="AC57" s="17">
        <v>0</v>
      </c>
      <c r="AD57" s="17">
        <v>0</v>
      </c>
      <c r="AE57" s="17">
        <v>52322909.479999997</v>
      </c>
      <c r="AF57" s="17">
        <v>0</v>
      </c>
      <c r="AG57" s="12">
        <v>52410356.659999996</v>
      </c>
      <c r="AH57" s="16">
        <v>0</v>
      </c>
      <c r="AI57" s="17">
        <v>120000</v>
      </c>
      <c r="AJ57" s="17">
        <v>5106498.22</v>
      </c>
      <c r="AK57" s="17">
        <v>0</v>
      </c>
      <c r="AL57" s="17">
        <v>0</v>
      </c>
      <c r="AM57" s="17">
        <v>0</v>
      </c>
      <c r="AN57" s="17">
        <v>0</v>
      </c>
      <c r="AO57" s="12">
        <v>5226498.22</v>
      </c>
      <c r="AP57" s="16">
        <v>0</v>
      </c>
      <c r="AQ57" s="17">
        <v>0</v>
      </c>
      <c r="AR57" s="17">
        <v>90000</v>
      </c>
      <c r="AS57" s="17">
        <v>0</v>
      </c>
      <c r="AT57" s="17">
        <v>0</v>
      </c>
      <c r="AU57" s="17">
        <v>3288.96</v>
      </c>
      <c r="AV57" s="17">
        <v>0</v>
      </c>
      <c r="AW57" s="12">
        <v>93288.960000000006</v>
      </c>
      <c r="AX57" s="16">
        <v>3200.42</v>
      </c>
      <c r="AY57" s="17">
        <v>0</v>
      </c>
      <c r="AZ57" s="17">
        <v>9920</v>
      </c>
      <c r="BA57" s="17">
        <v>3113286</v>
      </c>
      <c r="BB57" s="17">
        <v>15503</v>
      </c>
      <c r="BC57" s="17">
        <v>7505.23</v>
      </c>
      <c r="BD57" s="17">
        <v>2612428</v>
      </c>
      <c r="BE57" s="12">
        <v>5761842.6500000004</v>
      </c>
    </row>
    <row r="58" spans="1:57" x14ac:dyDescent="0.3">
      <c r="A58" s="4" t="s">
        <v>46</v>
      </c>
      <c r="B58" s="92">
        <v>480164</v>
      </c>
      <c r="C58" s="87">
        <v>171075</v>
      </c>
      <c r="D58" s="87">
        <v>243816</v>
      </c>
      <c r="E58" s="87">
        <v>0</v>
      </c>
      <c r="F58" s="87">
        <v>0</v>
      </c>
      <c r="G58" s="87">
        <v>105847</v>
      </c>
      <c r="H58" s="87">
        <v>2615153</v>
      </c>
      <c r="I58" s="93">
        <v>3616055</v>
      </c>
      <c r="J58" s="16">
        <v>0</v>
      </c>
      <c r="K58" s="17">
        <v>0</v>
      </c>
      <c r="L58" s="17">
        <v>0</v>
      </c>
      <c r="M58" s="17">
        <v>0</v>
      </c>
      <c r="N58" s="17">
        <v>0</v>
      </c>
      <c r="O58" s="17">
        <v>0</v>
      </c>
      <c r="P58" s="17">
        <v>2876</v>
      </c>
      <c r="Q58" s="12">
        <v>2876</v>
      </c>
      <c r="R58" s="16">
        <v>436040</v>
      </c>
      <c r="S58" s="17">
        <v>171075</v>
      </c>
      <c r="T58" s="17">
        <v>98816</v>
      </c>
      <c r="U58" s="17">
        <v>0</v>
      </c>
      <c r="V58" s="17">
        <v>0</v>
      </c>
      <c r="W58" s="17">
        <v>0</v>
      </c>
      <c r="X58" s="17">
        <v>0</v>
      </c>
      <c r="Y58" s="12">
        <v>705931</v>
      </c>
      <c r="Z58" s="16">
        <v>43227</v>
      </c>
      <c r="AA58" s="17">
        <v>0</v>
      </c>
      <c r="AB58" s="17">
        <v>0</v>
      </c>
      <c r="AC58" s="17">
        <v>0</v>
      </c>
      <c r="AD58" s="17">
        <v>0</v>
      </c>
      <c r="AE58" s="17">
        <v>0</v>
      </c>
      <c r="AF58" s="17">
        <v>2465733</v>
      </c>
      <c r="AG58" s="12">
        <v>2508960</v>
      </c>
      <c r="AH58" s="16">
        <v>0</v>
      </c>
      <c r="AI58" s="17">
        <v>0</v>
      </c>
      <c r="AJ58" s="17">
        <v>0</v>
      </c>
      <c r="AK58" s="17">
        <v>0</v>
      </c>
      <c r="AL58" s="17">
        <v>0</v>
      </c>
      <c r="AM58" s="17">
        <v>0</v>
      </c>
      <c r="AN58" s="17">
        <v>0</v>
      </c>
      <c r="AO58" s="12">
        <v>0</v>
      </c>
      <c r="AP58" s="16">
        <v>600</v>
      </c>
      <c r="AQ58" s="17">
        <v>0</v>
      </c>
      <c r="AR58" s="17">
        <v>145000</v>
      </c>
      <c r="AS58" s="17">
        <v>0</v>
      </c>
      <c r="AT58" s="17">
        <v>0</v>
      </c>
      <c r="AU58" s="17">
        <v>105847</v>
      </c>
      <c r="AV58" s="17">
        <v>146544</v>
      </c>
      <c r="AW58" s="12">
        <v>397991</v>
      </c>
      <c r="AX58" s="16">
        <v>297</v>
      </c>
      <c r="AY58" s="17">
        <v>0</v>
      </c>
      <c r="AZ58" s="17">
        <v>0</v>
      </c>
      <c r="BA58" s="17">
        <v>0</v>
      </c>
      <c r="BB58" s="17">
        <v>0</v>
      </c>
      <c r="BC58" s="17">
        <v>0</v>
      </c>
      <c r="BD58" s="17">
        <v>0</v>
      </c>
      <c r="BE58" s="12">
        <v>297</v>
      </c>
    </row>
    <row r="59" spans="1:57" x14ac:dyDescent="0.3">
      <c r="A59" s="4" t="s">
        <v>47</v>
      </c>
      <c r="B59" s="92">
        <v>3869505</v>
      </c>
      <c r="C59" s="87">
        <v>0</v>
      </c>
      <c r="D59" s="87">
        <v>4636000</v>
      </c>
      <c r="E59" s="87">
        <v>0</v>
      </c>
      <c r="F59" s="87">
        <v>0</v>
      </c>
      <c r="G59" s="87">
        <v>1740216</v>
      </c>
      <c r="H59" s="87">
        <v>4475548</v>
      </c>
      <c r="I59" s="93">
        <v>14721269</v>
      </c>
      <c r="J59" s="16">
        <v>11510</v>
      </c>
      <c r="K59" s="17">
        <v>0</v>
      </c>
      <c r="L59" s="17">
        <v>0</v>
      </c>
      <c r="M59" s="17">
        <v>0</v>
      </c>
      <c r="N59" s="17">
        <v>0</v>
      </c>
      <c r="O59" s="17">
        <v>0</v>
      </c>
      <c r="P59" s="17">
        <v>0</v>
      </c>
      <c r="Q59" s="12">
        <v>11510</v>
      </c>
      <c r="R59" s="16">
        <v>2911334</v>
      </c>
      <c r="S59" s="17">
        <v>0</v>
      </c>
      <c r="T59" s="17">
        <v>0</v>
      </c>
      <c r="U59" s="17">
        <v>0</v>
      </c>
      <c r="V59" s="17">
        <v>0</v>
      </c>
      <c r="W59" s="17">
        <v>0</v>
      </c>
      <c r="X59" s="17">
        <v>5765</v>
      </c>
      <c r="Y59" s="12">
        <v>2917099</v>
      </c>
      <c r="Z59" s="16">
        <v>769531</v>
      </c>
      <c r="AA59" s="17">
        <v>0</v>
      </c>
      <c r="AB59" s="17">
        <v>819000</v>
      </c>
      <c r="AC59" s="17">
        <v>0</v>
      </c>
      <c r="AD59" s="17">
        <v>0</v>
      </c>
      <c r="AE59" s="17">
        <v>1740216</v>
      </c>
      <c r="AF59" s="17">
        <v>3935492</v>
      </c>
      <c r="AG59" s="12">
        <v>7264239</v>
      </c>
      <c r="AH59" s="16">
        <v>0</v>
      </c>
      <c r="AI59" s="17">
        <v>0</v>
      </c>
      <c r="AJ59" s="17">
        <v>0</v>
      </c>
      <c r="AK59" s="17">
        <v>0</v>
      </c>
      <c r="AL59" s="17">
        <v>0</v>
      </c>
      <c r="AM59" s="17">
        <v>0</v>
      </c>
      <c r="AN59" s="17">
        <v>0</v>
      </c>
      <c r="AO59" s="12">
        <v>0</v>
      </c>
      <c r="AP59" s="16">
        <v>166593</v>
      </c>
      <c r="AQ59" s="17">
        <v>0</v>
      </c>
      <c r="AR59" s="17">
        <v>0</v>
      </c>
      <c r="AS59" s="17">
        <v>0</v>
      </c>
      <c r="AT59" s="17">
        <v>0</v>
      </c>
      <c r="AU59" s="17">
        <v>0</v>
      </c>
      <c r="AV59" s="17">
        <v>334334</v>
      </c>
      <c r="AW59" s="12">
        <v>500927</v>
      </c>
      <c r="AX59" s="16">
        <v>10537</v>
      </c>
      <c r="AY59" s="17">
        <v>0</v>
      </c>
      <c r="AZ59" s="17">
        <v>3817000</v>
      </c>
      <c r="BA59" s="17">
        <v>0</v>
      </c>
      <c r="BB59" s="17">
        <v>0</v>
      </c>
      <c r="BC59" s="17">
        <v>0</v>
      </c>
      <c r="BD59" s="17">
        <v>199957</v>
      </c>
      <c r="BE59" s="12">
        <v>4027494</v>
      </c>
    </row>
    <row r="60" spans="1:57" x14ac:dyDescent="0.3">
      <c r="A60" s="4" t="s">
        <v>48</v>
      </c>
      <c r="B60" s="92">
        <v>1695008.3700000034</v>
      </c>
      <c r="C60" s="87">
        <v>124025.95</v>
      </c>
      <c r="D60" s="87">
        <v>54388.619999999995</v>
      </c>
      <c r="E60" s="87">
        <v>0</v>
      </c>
      <c r="F60" s="87">
        <v>0</v>
      </c>
      <c r="G60" s="87">
        <v>60574.515915492913</v>
      </c>
      <c r="H60" s="87">
        <v>3080030.3499999996</v>
      </c>
      <c r="I60" s="93">
        <v>5014027.8059154963</v>
      </c>
      <c r="J60" s="16">
        <v>2866.3000000000015</v>
      </c>
      <c r="K60" s="17">
        <v>7380.9500000000007</v>
      </c>
      <c r="L60" s="17">
        <v>22619.05</v>
      </c>
      <c r="M60" s="17">
        <v>0</v>
      </c>
      <c r="N60" s="17">
        <v>0</v>
      </c>
      <c r="O60" s="17">
        <v>0</v>
      </c>
      <c r="P60" s="17">
        <v>550</v>
      </c>
      <c r="Q60" s="12">
        <v>33416.300000000003</v>
      </c>
      <c r="R60" s="16">
        <v>721775</v>
      </c>
      <c r="S60" s="17">
        <v>0</v>
      </c>
      <c r="T60" s="17">
        <v>0</v>
      </c>
      <c r="U60" s="17">
        <v>0</v>
      </c>
      <c r="V60" s="17">
        <v>0</v>
      </c>
      <c r="W60" s="17">
        <v>33.270000000000003</v>
      </c>
      <c r="X60" s="17">
        <v>12684.800000000001</v>
      </c>
      <c r="Y60" s="12">
        <v>734493.07000000007</v>
      </c>
      <c r="Z60" s="16">
        <v>806456.27000000328</v>
      </c>
      <c r="AA60" s="17">
        <v>0</v>
      </c>
      <c r="AB60" s="17">
        <v>0</v>
      </c>
      <c r="AC60" s="17">
        <v>0</v>
      </c>
      <c r="AD60" s="17">
        <v>0</v>
      </c>
      <c r="AE60" s="17">
        <v>0</v>
      </c>
      <c r="AF60" s="17">
        <v>3059095.55</v>
      </c>
      <c r="AG60" s="12">
        <v>3865551.8200000031</v>
      </c>
      <c r="AH60" s="16">
        <v>0</v>
      </c>
      <c r="AI60" s="17">
        <v>0</v>
      </c>
      <c r="AJ60" s="17">
        <v>0</v>
      </c>
      <c r="AK60" s="17">
        <v>0</v>
      </c>
      <c r="AL60" s="17">
        <v>0</v>
      </c>
      <c r="AM60" s="17">
        <v>0</v>
      </c>
      <c r="AN60" s="17">
        <v>0</v>
      </c>
      <c r="AO60" s="12">
        <v>0</v>
      </c>
      <c r="AP60" s="16">
        <v>0</v>
      </c>
      <c r="AQ60" s="17">
        <v>0</v>
      </c>
      <c r="AR60" s="17">
        <v>869.57</v>
      </c>
      <c r="AS60" s="17">
        <v>0</v>
      </c>
      <c r="AT60" s="17">
        <v>0</v>
      </c>
      <c r="AU60" s="17">
        <v>23389.405633802802</v>
      </c>
      <c r="AV60" s="17">
        <v>0</v>
      </c>
      <c r="AW60" s="12">
        <v>24258.975633802802</v>
      </c>
      <c r="AX60" s="16">
        <v>163910.79999999999</v>
      </c>
      <c r="AY60" s="17">
        <v>116645</v>
      </c>
      <c r="AZ60" s="17">
        <v>30900</v>
      </c>
      <c r="BA60" s="17">
        <v>0</v>
      </c>
      <c r="BB60" s="17">
        <v>0</v>
      </c>
      <c r="BC60" s="17">
        <v>37151.840281690114</v>
      </c>
      <c r="BD60" s="17">
        <v>7700</v>
      </c>
      <c r="BE60" s="12">
        <v>356307.64028169011</v>
      </c>
    </row>
    <row r="61" spans="1:57" x14ac:dyDescent="0.3">
      <c r="A61" s="4" t="s">
        <v>49</v>
      </c>
      <c r="B61" s="92">
        <v>986603.01</v>
      </c>
      <c r="C61" s="87">
        <v>1526332.5699999998</v>
      </c>
      <c r="D61" s="87">
        <v>0</v>
      </c>
      <c r="E61" s="87">
        <v>0</v>
      </c>
      <c r="F61" s="87">
        <v>0</v>
      </c>
      <c r="G61" s="87">
        <v>7111069.8600000003</v>
      </c>
      <c r="H61" s="87">
        <v>4389031</v>
      </c>
      <c r="I61" s="93">
        <v>14013036.439999998</v>
      </c>
      <c r="J61" s="16">
        <v>0</v>
      </c>
      <c r="K61" s="17">
        <v>0</v>
      </c>
      <c r="L61" s="17">
        <v>0</v>
      </c>
      <c r="M61" s="17">
        <v>0</v>
      </c>
      <c r="N61" s="17">
        <v>0</v>
      </c>
      <c r="O61" s="17">
        <v>0</v>
      </c>
      <c r="P61" s="17">
        <v>2438</v>
      </c>
      <c r="Q61" s="12">
        <v>2438</v>
      </c>
      <c r="R61" s="16">
        <v>940155.82</v>
      </c>
      <c r="S61" s="17">
        <v>18100.71</v>
      </c>
      <c r="T61" s="17">
        <v>0</v>
      </c>
      <c r="U61" s="17">
        <v>0</v>
      </c>
      <c r="V61" s="17">
        <v>0</v>
      </c>
      <c r="W61" s="17">
        <v>0</v>
      </c>
      <c r="X61" s="17">
        <v>0</v>
      </c>
      <c r="Y61" s="12">
        <v>958256.52999999991</v>
      </c>
      <c r="Z61" s="16">
        <v>43858.27</v>
      </c>
      <c r="AA61" s="17">
        <v>53644</v>
      </c>
      <c r="AB61" s="17">
        <v>0</v>
      </c>
      <c r="AC61" s="17">
        <v>0</v>
      </c>
      <c r="AD61" s="17">
        <v>0</v>
      </c>
      <c r="AE61" s="17">
        <v>7111069.8600000003</v>
      </c>
      <c r="AF61" s="17">
        <v>1395378</v>
      </c>
      <c r="AG61" s="12">
        <v>8603950.129999999</v>
      </c>
      <c r="AH61" s="16">
        <v>0</v>
      </c>
      <c r="AI61" s="17">
        <v>1454587.8599999999</v>
      </c>
      <c r="AJ61" s="17">
        <v>0</v>
      </c>
      <c r="AK61" s="17">
        <v>0</v>
      </c>
      <c r="AL61" s="17">
        <v>0</v>
      </c>
      <c r="AM61" s="17">
        <v>0</v>
      </c>
      <c r="AN61" s="17">
        <v>1900230</v>
      </c>
      <c r="AO61" s="12">
        <v>3354817.86</v>
      </c>
      <c r="AP61" s="16">
        <v>0</v>
      </c>
      <c r="AQ61" s="17">
        <v>0</v>
      </c>
      <c r="AR61" s="17">
        <v>0</v>
      </c>
      <c r="AS61" s="17">
        <v>0</v>
      </c>
      <c r="AT61" s="17">
        <v>0</v>
      </c>
      <c r="AU61" s="17">
        <v>0</v>
      </c>
      <c r="AV61" s="17">
        <v>160182</v>
      </c>
      <c r="AW61" s="12">
        <v>160182</v>
      </c>
      <c r="AX61" s="16">
        <v>2588.92</v>
      </c>
      <c r="AY61" s="17">
        <v>0</v>
      </c>
      <c r="AZ61" s="17">
        <v>0</v>
      </c>
      <c r="BA61" s="17">
        <v>0</v>
      </c>
      <c r="BB61" s="17">
        <v>0</v>
      </c>
      <c r="BC61" s="17">
        <v>0</v>
      </c>
      <c r="BD61" s="17">
        <v>930803</v>
      </c>
      <c r="BE61" s="12">
        <v>933391.92</v>
      </c>
    </row>
    <row r="62" spans="1:57" x14ac:dyDescent="0.3">
      <c r="A62" s="4" t="s">
        <v>50</v>
      </c>
      <c r="B62" s="92">
        <v>5759462</v>
      </c>
      <c r="C62" s="87">
        <v>261182</v>
      </c>
      <c r="D62" s="87">
        <v>1539454</v>
      </c>
      <c r="E62" s="87">
        <v>0</v>
      </c>
      <c r="F62" s="87">
        <v>0</v>
      </c>
      <c r="G62" s="87">
        <v>35170</v>
      </c>
      <c r="H62" s="87">
        <v>5765737</v>
      </c>
      <c r="I62" s="93">
        <v>13361005</v>
      </c>
      <c r="J62" s="16">
        <v>2694</v>
      </c>
      <c r="K62" s="17">
        <v>0</v>
      </c>
      <c r="L62" s="17">
        <v>0</v>
      </c>
      <c r="M62" s="17">
        <v>0</v>
      </c>
      <c r="N62" s="17">
        <v>0</v>
      </c>
      <c r="O62" s="17">
        <v>15549</v>
      </c>
      <c r="P62" s="17">
        <v>0</v>
      </c>
      <c r="Q62" s="12">
        <v>18243</v>
      </c>
      <c r="R62" s="16">
        <v>5463134</v>
      </c>
      <c r="S62" s="17">
        <v>102128</v>
      </c>
      <c r="T62" s="17">
        <v>43624</v>
      </c>
      <c r="U62" s="17">
        <v>0</v>
      </c>
      <c r="V62" s="17">
        <v>0</v>
      </c>
      <c r="W62" s="17">
        <v>0</v>
      </c>
      <c r="X62" s="17">
        <v>16738</v>
      </c>
      <c r="Y62" s="12">
        <v>5625624</v>
      </c>
      <c r="Z62" s="16">
        <v>293634</v>
      </c>
      <c r="AA62" s="17">
        <v>159054</v>
      </c>
      <c r="AB62" s="17">
        <v>1289638</v>
      </c>
      <c r="AC62" s="17">
        <v>0</v>
      </c>
      <c r="AD62" s="17">
        <v>0</v>
      </c>
      <c r="AE62" s="17">
        <v>0</v>
      </c>
      <c r="AF62" s="17">
        <v>5748999</v>
      </c>
      <c r="AG62" s="12">
        <v>7491325</v>
      </c>
      <c r="AH62" s="16">
        <v>0</v>
      </c>
      <c r="AI62" s="17">
        <v>0</v>
      </c>
      <c r="AJ62" s="17">
        <v>0</v>
      </c>
      <c r="AK62" s="17">
        <v>0</v>
      </c>
      <c r="AL62" s="17">
        <v>0</v>
      </c>
      <c r="AM62" s="17">
        <v>0</v>
      </c>
      <c r="AN62" s="17">
        <v>0</v>
      </c>
      <c r="AO62" s="12">
        <v>0</v>
      </c>
      <c r="AP62" s="16">
        <v>0</v>
      </c>
      <c r="AQ62" s="17">
        <v>0</v>
      </c>
      <c r="AR62" s="17">
        <v>206192</v>
      </c>
      <c r="AS62" s="17">
        <v>0</v>
      </c>
      <c r="AT62" s="17">
        <v>0</v>
      </c>
      <c r="AU62" s="17">
        <v>10000</v>
      </c>
      <c r="AV62" s="17">
        <v>0</v>
      </c>
      <c r="AW62" s="12">
        <v>216192</v>
      </c>
      <c r="AX62" s="16">
        <v>0</v>
      </c>
      <c r="AY62" s="17">
        <v>0</v>
      </c>
      <c r="AZ62" s="17">
        <v>0</v>
      </c>
      <c r="BA62" s="17">
        <v>0</v>
      </c>
      <c r="BB62" s="17">
        <v>0</v>
      </c>
      <c r="BC62" s="17">
        <v>9621</v>
      </c>
      <c r="BD62" s="17">
        <v>0</v>
      </c>
      <c r="BE62" s="12">
        <v>9621</v>
      </c>
    </row>
    <row r="63" spans="1:57" x14ac:dyDescent="0.3">
      <c r="A63" s="4" t="s">
        <v>51</v>
      </c>
      <c r="B63" s="92">
        <v>499611</v>
      </c>
      <c r="C63" s="87">
        <v>245738</v>
      </c>
      <c r="D63" s="87">
        <v>2318466</v>
      </c>
      <c r="E63" s="87">
        <v>0</v>
      </c>
      <c r="F63" s="87">
        <v>0</v>
      </c>
      <c r="G63" s="87">
        <v>104427</v>
      </c>
      <c r="H63" s="87">
        <v>884708</v>
      </c>
      <c r="I63" s="93">
        <v>4052950</v>
      </c>
      <c r="J63" s="16">
        <v>0</v>
      </c>
      <c r="K63" s="17">
        <v>0</v>
      </c>
      <c r="L63" s="17">
        <v>0</v>
      </c>
      <c r="M63" s="17">
        <v>0</v>
      </c>
      <c r="N63" s="17">
        <v>0</v>
      </c>
      <c r="O63" s="17">
        <v>3500</v>
      </c>
      <c r="P63" s="17">
        <v>0</v>
      </c>
      <c r="Q63" s="12">
        <v>3500</v>
      </c>
      <c r="R63" s="16">
        <v>311008</v>
      </c>
      <c r="S63" s="17">
        <v>5793</v>
      </c>
      <c r="T63" s="17">
        <v>62</v>
      </c>
      <c r="U63" s="17">
        <v>0</v>
      </c>
      <c r="V63" s="17">
        <v>0</v>
      </c>
      <c r="W63" s="17">
        <v>4019</v>
      </c>
      <c r="X63" s="17">
        <v>0</v>
      </c>
      <c r="Y63" s="12">
        <v>320882</v>
      </c>
      <c r="Z63" s="16">
        <v>84408</v>
      </c>
      <c r="AA63" s="17">
        <v>0</v>
      </c>
      <c r="AB63" s="17">
        <v>0</v>
      </c>
      <c r="AC63" s="17">
        <v>0</v>
      </c>
      <c r="AD63" s="17">
        <v>0</v>
      </c>
      <c r="AE63" s="17">
        <v>96023</v>
      </c>
      <c r="AF63" s="17">
        <v>884708</v>
      </c>
      <c r="AG63" s="12">
        <v>1065139</v>
      </c>
      <c r="AH63" s="16">
        <v>0</v>
      </c>
      <c r="AI63" s="17">
        <v>239945</v>
      </c>
      <c r="AJ63" s="17">
        <v>2318404</v>
      </c>
      <c r="AK63" s="17">
        <v>0</v>
      </c>
      <c r="AL63" s="17">
        <v>0</v>
      </c>
      <c r="AM63" s="17">
        <v>885</v>
      </c>
      <c r="AN63" s="17">
        <v>0</v>
      </c>
      <c r="AO63" s="12">
        <v>2559234</v>
      </c>
      <c r="AP63" s="16">
        <v>102974</v>
      </c>
      <c r="AQ63" s="17">
        <v>0</v>
      </c>
      <c r="AR63" s="17">
        <v>0</v>
      </c>
      <c r="AS63" s="17">
        <v>0</v>
      </c>
      <c r="AT63" s="17">
        <v>0</v>
      </c>
      <c r="AU63" s="17">
        <v>0</v>
      </c>
      <c r="AV63" s="17">
        <v>0</v>
      </c>
      <c r="AW63" s="12">
        <v>102974</v>
      </c>
      <c r="AX63" s="16">
        <v>1221</v>
      </c>
      <c r="AY63" s="17">
        <v>0</v>
      </c>
      <c r="AZ63" s="17">
        <v>0</v>
      </c>
      <c r="BA63" s="17">
        <v>0</v>
      </c>
      <c r="BB63" s="17">
        <v>0</v>
      </c>
      <c r="BC63" s="17">
        <v>0</v>
      </c>
      <c r="BD63" s="17">
        <v>0</v>
      </c>
      <c r="BE63" s="12">
        <v>1221</v>
      </c>
    </row>
    <row r="64" spans="1:57" x14ac:dyDescent="0.3">
      <c r="A64" s="4" t="s">
        <v>52</v>
      </c>
      <c r="B64" s="92">
        <v>1114176</v>
      </c>
      <c r="C64" s="87">
        <v>47989</v>
      </c>
      <c r="D64" s="87">
        <v>0</v>
      </c>
      <c r="E64" s="87">
        <v>0</v>
      </c>
      <c r="F64" s="87">
        <v>0</v>
      </c>
      <c r="G64" s="87">
        <v>85043</v>
      </c>
      <c r="H64" s="87">
        <v>111231</v>
      </c>
      <c r="I64" s="93">
        <v>1358439</v>
      </c>
      <c r="J64" s="16">
        <v>1190</v>
      </c>
      <c r="K64" s="17">
        <v>0</v>
      </c>
      <c r="L64" s="17">
        <v>0</v>
      </c>
      <c r="M64" s="17">
        <v>0</v>
      </c>
      <c r="N64" s="17">
        <v>0</v>
      </c>
      <c r="O64" s="17">
        <v>25904</v>
      </c>
      <c r="P64" s="17">
        <v>0</v>
      </c>
      <c r="Q64" s="12">
        <v>27094</v>
      </c>
      <c r="R64" s="16">
        <v>340884</v>
      </c>
      <c r="S64" s="17">
        <v>0</v>
      </c>
      <c r="T64" s="17">
        <v>0</v>
      </c>
      <c r="U64" s="17">
        <v>0</v>
      </c>
      <c r="V64" s="17">
        <v>0</v>
      </c>
      <c r="W64" s="17">
        <v>57138</v>
      </c>
      <c r="X64" s="17">
        <v>0</v>
      </c>
      <c r="Y64" s="12">
        <v>398022</v>
      </c>
      <c r="Z64" s="16">
        <v>759636</v>
      </c>
      <c r="AA64" s="17">
        <v>47989</v>
      </c>
      <c r="AB64" s="17">
        <v>0</v>
      </c>
      <c r="AC64" s="17">
        <v>0</v>
      </c>
      <c r="AD64" s="17">
        <v>0</v>
      </c>
      <c r="AE64" s="17">
        <v>2001</v>
      </c>
      <c r="AF64" s="17">
        <v>111231</v>
      </c>
      <c r="AG64" s="12">
        <v>920857</v>
      </c>
      <c r="AH64" s="16">
        <v>0</v>
      </c>
      <c r="AI64" s="17">
        <v>0</v>
      </c>
      <c r="AJ64" s="17">
        <v>0</v>
      </c>
      <c r="AK64" s="17">
        <v>0</v>
      </c>
      <c r="AL64" s="17">
        <v>0</v>
      </c>
      <c r="AM64" s="17">
        <v>0</v>
      </c>
      <c r="AN64" s="17">
        <v>0</v>
      </c>
      <c r="AO64" s="12">
        <v>0</v>
      </c>
      <c r="AP64" s="16">
        <v>12466</v>
      </c>
      <c r="AQ64" s="17">
        <v>0</v>
      </c>
      <c r="AR64" s="17">
        <v>0</v>
      </c>
      <c r="AS64" s="17">
        <v>0</v>
      </c>
      <c r="AT64" s="17">
        <v>0</v>
      </c>
      <c r="AU64" s="17">
        <v>0</v>
      </c>
      <c r="AV64" s="17">
        <v>0</v>
      </c>
      <c r="AW64" s="12">
        <v>12466</v>
      </c>
      <c r="AX64" s="16">
        <v>0</v>
      </c>
      <c r="AY64" s="17">
        <v>0</v>
      </c>
      <c r="AZ64" s="17">
        <v>0</v>
      </c>
      <c r="BA64" s="17">
        <v>0</v>
      </c>
      <c r="BB64" s="17">
        <v>0</v>
      </c>
      <c r="BC64" s="17">
        <v>0</v>
      </c>
      <c r="BD64" s="17">
        <v>0</v>
      </c>
      <c r="BE64" s="12">
        <v>0</v>
      </c>
    </row>
    <row r="65" spans="1:57" x14ac:dyDescent="0.3">
      <c r="A65" s="4" t="s">
        <v>53</v>
      </c>
      <c r="B65" s="92">
        <v>342521</v>
      </c>
      <c r="C65" s="87">
        <v>0</v>
      </c>
      <c r="D65" s="87">
        <v>271705</v>
      </c>
      <c r="E65" s="87">
        <v>0</v>
      </c>
      <c r="F65" s="87">
        <v>223949</v>
      </c>
      <c r="G65" s="87">
        <v>0</v>
      </c>
      <c r="H65" s="87">
        <v>1406517</v>
      </c>
      <c r="I65" s="93">
        <v>2244692</v>
      </c>
      <c r="J65" s="16">
        <v>1900</v>
      </c>
      <c r="K65" s="17">
        <v>0</v>
      </c>
      <c r="L65" s="17">
        <v>0</v>
      </c>
      <c r="M65" s="17">
        <v>0</v>
      </c>
      <c r="N65" s="17">
        <v>0</v>
      </c>
      <c r="O65" s="17">
        <v>0</v>
      </c>
      <c r="P65" s="17">
        <v>0</v>
      </c>
      <c r="Q65" s="12">
        <v>1900</v>
      </c>
      <c r="R65" s="16">
        <v>321432</v>
      </c>
      <c r="S65" s="17">
        <v>0</v>
      </c>
      <c r="T65" s="17">
        <v>144677</v>
      </c>
      <c r="U65" s="17">
        <v>0</v>
      </c>
      <c r="V65" s="17">
        <v>99722</v>
      </c>
      <c r="W65" s="17">
        <v>0</v>
      </c>
      <c r="X65" s="17">
        <v>1876</v>
      </c>
      <c r="Y65" s="12">
        <v>567707</v>
      </c>
      <c r="Z65" s="16">
        <v>17514</v>
      </c>
      <c r="AA65" s="17">
        <v>0</v>
      </c>
      <c r="AB65" s="17">
        <v>0</v>
      </c>
      <c r="AC65" s="17">
        <v>0</v>
      </c>
      <c r="AD65" s="17">
        <v>0</v>
      </c>
      <c r="AE65" s="17">
        <v>0</v>
      </c>
      <c r="AF65" s="17">
        <v>1402607</v>
      </c>
      <c r="AG65" s="12">
        <v>1420121</v>
      </c>
      <c r="AH65" s="16">
        <v>0</v>
      </c>
      <c r="AI65" s="17">
        <v>0</v>
      </c>
      <c r="AJ65" s="17">
        <v>127028</v>
      </c>
      <c r="AK65" s="17">
        <v>0</v>
      </c>
      <c r="AL65" s="17">
        <v>124227</v>
      </c>
      <c r="AM65" s="17">
        <v>0</v>
      </c>
      <c r="AN65" s="17">
        <v>0</v>
      </c>
      <c r="AO65" s="12">
        <v>251255</v>
      </c>
      <c r="AP65" s="16">
        <v>0</v>
      </c>
      <c r="AQ65" s="17">
        <v>0</v>
      </c>
      <c r="AR65" s="17">
        <v>0</v>
      </c>
      <c r="AS65" s="17">
        <v>0</v>
      </c>
      <c r="AT65" s="17">
        <v>0</v>
      </c>
      <c r="AU65" s="17">
        <v>0</v>
      </c>
      <c r="AV65" s="17">
        <v>2034</v>
      </c>
      <c r="AW65" s="12">
        <v>2034</v>
      </c>
      <c r="AX65" s="16">
        <v>1675</v>
      </c>
      <c r="AY65" s="17">
        <v>0</v>
      </c>
      <c r="AZ65" s="17">
        <v>0</v>
      </c>
      <c r="BA65" s="17">
        <v>0</v>
      </c>
      <c r="BB65" s="17">
        <v>0</v>
      </c>
      <c r="BC65" s="17">
        <v>0</v>
      </c>
      <c r="BD65" s="17">
        <v>0</v>
      </c>
      <c r="BE65" s="12">
        <v>1675</v>
      </c>
    </row>
    <row r="66" spans="1:57" x14ac:dyDescent="0.3">
      <c r="A66" s="4" t="s">
        <v>54</v>
      </c>
      <c r="B66" s="92">
        <v>1348000</v>
      </c>
      <c r="C66" s="87">
        <v>0</v>
      </c>
      <c r="D66" s="87">
        <v>590000</v>
      </c>
      <c r="E66" s="87">
        <v>0</v>
      </c>
      <c r="F66" s="87">
        <v>0</v>
      </c>
      <c r="G66" s="87">
        <v>0</v>
      </c>
      <c r="H66" s="87">
        <v>2435000</v>
      </c>
      <c r="I66" s="93">
        <v>4373000</v>
      </c>
      <c r="J66" s="16">
        <v>0</v>
      </c>
      <c r="K66" s="17">
        <v>0</v>
      </c>
      <c r="L66" s="17">
        <v>590000</v>
      </c>
      <c r="M66" s="17">
        <v>0</v>
      </c>
      <c r="N66" s="17">
        <v>0</v>
      </c>
      <c r="O66" s="17">
        <v>0</v>
      </c>
      <c r="P66" s="17">
        <v>136000</v>
      </c>
      <c r="Q66" s="12">
        <v>726000</v>
      </c>
      <c r="R66" s="16">
        <v>1295000</v>
      </c>
      <c r="S66" s="17">
        <v>0</v>
      </c>
      <c r="T66" s="17">
        <v>0</v>
      </c>
      <c r="U66" s="17">
        <v>0</v>
      </c>
      <c r="V66" s="17">
        <v>0</v>
      </c>
      <c r="W66" s="17">
        <v>0</v>
      </c>
      <c r="X66" s="17">
        <v>52000</v>
      </c>
      <c r="Y66" s="12">
        <v>1347000</v>
      </c>
      <c r="Z66" s="16">
        <v>48000</v>
      </c>
      <c r="AA66" s="17">
        <v>0</v>
      </c>
      <c r="AB66" s="17">
        <v>0</v>
      </c>
      <c r="AC66" s="17">
        <v>0</v>
      </c>
      <c r="AD66" s="17">
        <v>0</v>
      </c>
      <c r="AE66" s="17">
        <v>0</v>
      </c>
      <c r="AF66" s="17">
        <v>2139000</v>
      </c>
      <c r="AG66" s="12">
        <v>2187000</v>
      </c>
      <c r="AH66" s="16">
        <v>0</v>
      </c>
      <c r="AI66" s="17">
        <v>0</v>
      </c>
      <c r="AJ66" s="17">
        <v>0</v>
      </c>
      <c r="AK66" s="17">
        <v>0</v>
      </c>
      <c r="AL66" s="17">
        <v>0</v>
      </c>
      <c r="AM66" s="17">
        <v>0</v>
      </c>
      <c r="AN66" s="17">
        <v>0</v>
      </c>
      <c r="AO66" s="12">
        <v>0</v>
      </c>
      <c r="AP66" s="16">
        <v>5000</v>
      </c>
      <c r="AQ66" s="17">
        <v>0</v>
      </c>
      <c r="AR66" s="17">
        <v>0</v>
      </c>
      <c r="AS66" s="17">
        <v>0</v>
      </c>
      <c r="AT66" s="17">
        <v>0</v>
      </c>
      <c r="AU66" s="17">
        <v>0</v>
      </c>
      <c r="AV66" s="17">
        <v>108000</v>
      </c>
      <c r="AW66" s="12">
        <v>113000</v>
      </c>
      <c r="AX66" s="16">
        <v>0</v>
      </c>
      <c r="AY66" s="17">
        <v>0</v>
      </c>
      <c r="AZ66" s="17">
        <v>0</v>
      </c>
      <c r="BA66" s="17">
        <v>0</v>
      </c>
      <c r="BB66" s="17">
        <v>0</v>
      </c>
      <c r="BC66" s="17">
        <v>0</v>
      </c>
      <c r="BD66" s="17">
        <v>0</v>
      </c>
      <c r="BE66" s="12">
        <v>0</v>
      </c>
    </row>
    <row r="67" spans="1:57" x14ac:dyDescent="0.3">
      <c r="A67" s="4" t="s">
        <v>55</v>
      </c>
      <c r="B67" s="92">
        <v>289077</v>
      </c>
      <c r="C67" s="87">
        <v>315000</v>
      </c>
      <c r="D67" s="87">
        <v>152238</v>
      </c>
      <c r="E67" s="87">
        <v>0</v>
      </c>
      <c r="F67" s="87">
        <v>55986</v>
      </c>
      <c r="G67" s="87">
        <v>0</v>
      </c>
      <c r="H67" s="87">
        <v>439307</v>
      </c>
      <c r="I67" s="93">
        <v>1251608</v>
      </c>
      <c r="J67" s="16">
        <v>0</v>
      </c>
      <c r="K67" s="17">
        <v>0</v>
      </c>
      <c r="L67" s="17">
        <v>0</v>
      </c>
      <c r="M67" s="17">
        <v>0</v>
      </c>
      <c r="N67" s="17">
        <v>0</v>
      </c>
      <c r="O67" s="17">
        <v>0</v>
      </c>
      <c r="P67" s="17">
        <v>601</v>
      </c>
      <c r="Q67" s="12">
        <v>601</v>
      </c>
      <c r="R67" s="16">
        <v>266775</v>
      </c>
      <c r="S67" s="17">
        <v>0</v>
      </c>
      <c r="T67" s="17">
        <v>0</v>
      </c>
      <c r="U67" s="17">
        <v>0</v>
      </c>
      <c r="V67" s="17">
        <v>0</v>
      </c>
      <c r="W67" s="17">
        <v>0</v>
      </c>
      <c r="X67" s="17">
        <v>12171</v>
      </c>
      <c r="Y67" s="12">
        <v>278946</v>
      </c>
      <c r="Z67" s="16">
        <v>14755</v>
      </c>
      <c r="AA67" s="17">
        <v>0</v>
      </c>
      <c r="AB67" s="17">
        <v>0</v>
      </c>
      <c r="AC67" s="17">
        <v>0</v>
      </c>
      <c r="AD67" s="17">
        <v>0</v>
      </c>
      <c r="AE67" s="17">
        <v>0</v>
      </c>
      <c r="AF67" s="17">
        <v>291779</v>
      </c>
      <c r="AG67" s="12">
        <v>306534</v>
      </c>
      <c r="AH67" s="16">
        <v>0</v>
      </c>
      <c r="AI67" s="17">
        <v>240000</v>
      </c>
      <c r="AJ67" s="17">
        <v>114013</v>
      </c>
      <c r="AK67" s="17">
        <v>0</v>
      </c>
      <c r="AL67" s="17">
        <v>0</v>
      </c>
      <c r="AM67" s="17">
        <v>0</v>
      </c>
      <c r="AN67" s="17">
        <v>0</v>
      </c>
      <c r="AO67" s="12">
        <v>354013</v>
      </c>
      <c r="AP67" s="16">
        <v>7109</v>
      </c>
      <c r="AQ67" s="17">
        <v>0</v>
      </c>
      <c r="AR67" s="17">
        <v>0</v>
      </c>
      <c r="AS67" s="17">
        <v>0</v>
      </c>
      <c r="AT67" s="17">
        <v>0</v>
      </c>
      <c r="AU67" s="17">
        <v>0</v>
      </c>
      <c r="AV67" s="17">
        <v>119174</v>
      </c>
      <c r="AW67" s="12">
        <v>126283</v>
      </c>
      <c r="AX67" s="16">
        <v>438</v>
      </c>
      <c r="AY67" s="17">
        <v>75000</v>
      </c>
      <c r="AZ67" s="17">
        <v>38225</v>
      </c>
      <c r="BA67" s="17">
        <v>0</v>
      </c>
      <c r="BB67" s="17">
        <v>55986</v>
      </c>
      <c r="BC67" s="17">
        <v>0</v>
      </c>
      <c r="BD67" s="17">
        <v>15582</v>
      </c>
      <c r="BE67" s="12">
        <v>185231</v>
      </c>
    </row>
    <row r="68" spans="1:57" x14ac:dyDescent="0.3">
      <c r="A68" s="4" t="s">
        <v>56</v>
      </c>
      <c r="B68" s="92">
        <v>1358657.94</v>
      </c>
      <c r="C68" s="87">
        <v>437498.86</v>
      </c>
      <c r="D68" s="87">
        <v>2958244.46</v>
      </c>
      <c r="E68" s="87">
        <v>0</v>
      </c>
      <c r="F68" s="87">
        <v>0</v>
      </c>
      <c r="G68" s="87">
        <v>1165727.28</v>
      </c>
      <c r="H68" s="87">
        <v>14224887.629999999</v>
      </c>
      <c r="I68" s="93">
        <v>20145016.170000002</v>
      </c>
      <c r="J68" s="16">
        <v>0</v>
      </c>
      <c r="K68" s="17">
        <v>0</v>
      </c>
      <c r="L68" s="17">
        <v>0</v>
      </c>
      <c r="M68" s="17">
        <v>0</v>
      </c>
      <c r="N68" s="17">
        <v>0</v>
      </c>
      <c r="O68" s="17">
        <v>0</v>
      </c>
      <c r="P68" s="17">
        <v>14848.93</v>
      </c>
      <c r="Q68" s="12">
        <v>14848.93</v>
      </c>
      <c r="R68" s="16">
        <v>1119465.92</v>
      </c>
      <c r="S68" s="17">
        <v>29675.7</v>
      </c>
      <c r="T68" s="17">
        <v>0</v>
      </c>
      <c r="U68" s="17">
        <v>0</v>
      </c>
      <c r="V68" s="17">
        <v>0</v>
      </c>
      <c r="W68" s="17">
        <v>0</v>
      </c>
      <c r="X68" s="17">
        <v>4321.92</v>
      </c>
      <c r="Y68" s="12">
        <v>1153463.5399999998</v>
      </c>
      <c r="Z68" s="16">
        <v>237022.33</v>
      </c>
      <c r="AA68" s="17">
        <v>0</v>
      </c>
      <c r="AB68" s="17">
        <v>0</v>
      </c>
      <c r="AC68" s="17">
        <v>0</v>
      </c>
      <c r="AD68" s="17">
        <v>0</v>
      </c>
      <c r="AE68" s="17">
        <v>1165727.28</v>
      </c>
      <c r="AF68" s="17">
        <v>14131129.16</v>
      </c>
      <c r="AG68" s="12">
        <v>15533878.77</v>
      </c>
      <c r="AH68" s="16">
        <v>2169.69</v>
      </c>
      <c r="AI68" s="17">
        <v>0</v>
      </c>
      <c r="AJ68" s="17">
        <v>31365.45</v>
      </c>
      <c r="AK68" s="17">
        <v>0</v>
      </c>
      <c r="AL68" s="17">
        <v>0</v>
      </c>
      <c r="AM68" s="17">
        <v>0</v>
      </c>
      <c r="AN68" s="17">
        <v>74587.62</v>
      </c>
      <c r="AO68" s="12">
        <v>108122.76</v>
      </c>
      <c r="AP68" s="16">
        <v>0</v>
      </c>
      <c r="AQ68" s="17">
        <v>0</v>
      </c>
      <c r="AR68" s="17">
        <v>0</v>
      </c>
      <c r="AS68" s="17">
        <v>0</v>
      </c>
      <c r="AT68" s="17">
        <v>0</v>
      </c>
      <c r="AU68" s="17">
        <v>0</v>
      </c>
      <c r="AV68" s="17">
        <v>0</v>
      </c>
      <c r="AW68" s="12">
        <v>0</v>
      </c>
      <c r="AX68" s="16">
        <v>0</v>
      </c>
      <c r="AY68" s="17">
        <v>407823.16</v>
      </c>
      <c r="AZ68" s="17">
        <v>2926879.01</v>
      </c>
      <c r="BA68" s="17">
        <v>0</v>
      </c>
      <c r="BB68" s="17">
        <v>0</v>
      </c>
      <c r="BC68" s="17">
        <v>0</v>
      </c>
      <c r="BD68" s="17">
        <v>0</v>
      </c>
      <c r="BE68" s="12">
        <v>3334702.17</v>
      </c>
    </row>
    <row r="69" spans="1:57" x14ac:dyDescent="0.3">
      <c r="A69" s="4" t="s">
        <v>57</v>
      </c>
      <c r="B69" s="92">
        <v>259968</v>
      </c>
      <c r="C69" s="87">
        <v>168116</v>
      </c>
      <c r="D69" s="87">
        <v>1301783</v>
      </c>
      <c r="E69" s="87">
        <v>0</v>
      </c>
      <c r="F69" s="87">
        <v>0</v>
      </c>
      <c r="G69" s="87">
        <v>256409</v>
      </c>
      <c r="H69" s="87">
        <v>424880</v>
      </c>
      <c r="I69" s="93">
        <v>2411156</v>
      </c>
      <c r="J69" s="16">
        <v>613</v>
      </c>
      <c r="K69" s="17">
        <v>0</v>
      </c>
      <c r="L69" s="17">
        <v>0</v>
      </c>
      <c r="M69" s="17">
        <v>0</v>
      </c>
      <c r="N69" s="17">
        <v>0</v>
      </c>
      <c r="O69" s="17">
        <v>0</v>
      </c>
      <c r="P69" s="17">
        <v>0</v>
      </c>
      <c r="Q69" s="12">
        <v>613</v>
      </c>
      <c r="R69" s="16">
        <v>234442</v>
      </c>
      <c r="S69" s="17">
        <v>14694</v>
      </c>
      <c r="T69" s="17">
        <v>0</v>
      </c>
      <c r="U69" s="17">
        <v>0</v>
      </c>
      <c r="V69" s="17">
        <v>0</v>
      </c>
      <c r="W69" s="17">
        <v>0</v>
      </c>
      <c r="X69" s="17">
        <v>0</v>
      </c>
      <c r="Y69" s="12">
        <v>249136</v>
      </c>
      <c r="Z69" s="16">
        <v>24087</v>
      </c>
      <c r="AA69" s="17">
        <v>0</v>
      </c>
      <c r="AB69" s="17">
        <v>0</v>
      </c>
      <c r="AC69" s="17">
        <v>0</v>
      </c>
      <c r="AD69" s="17">
        <v>0</v>
      </c>
      <c r="AE69" s="17">
        <v>0</v>
      </c>
      <c r="AF69" s="17">
        <v>372978</v>
      </c>
      <c r="AG69" s="12">
        <v>397065</v>
      </c>
      <c r="AH69" s="16">
        <v>0</v>
      </c>
      <c r="AI69" s="17">
        <v>0</v>
      </c>
      <c r="AJ69" s="17">
        <v>1297783</v>
      </c>
      <c r="AK69" s="17">
        <v>0</v>
      </c>
      <c r="AL69" s="17">
        <v>0</v>
      </c>
      <c r="AM69" s="17">
        <v>0</v>
      </c>
      <c r="AN69" s="17">
        <v>0</v>
      </c>
      <c r="AO69" s="12">
        <v>1297783</v>
      </c>
      <c r="AP69" s="16">
        <v>826</v>
      </c>
      <c r="AQ69" s="17">
        <v>153422</v>
      </c>
      <c r="AR69" s="17">
        <v>4000</v>
      </c>
      <c r="AS69" s="17">
        <v>0</v>
      </c>
      <c r="AT69" s="17">
        <v>0</v>
      </c>
      <c r="AU69" s="17">
        <v>256409</v>
      </c>
      <c r="AV69" s="17">
        <v>51902</v>
      </c>
      <c r="AW69" s="12">
        <v>466559</v>
      </c>
      <c r="AX69" s="16">
        <v>0</v>
      </c>
      <c r="AY69" s="17">
        <v>0</v>
      </c>
      <c r="AZ69" s="17">
        <v>0</v>
      </c>
      <c r="BA69" s="17">
        <v>0</v>
      </c>
      <c r="BB69" s="17">
        <v>0</v>
      </c>
      <c r="BC69" s="17">
        <v>0</v>
      </c>
      <c r="BD69" s="17">
        <v>0</v>
      </c>
      <c r="BE69" s="12">
        <v>0</v>
      </c>
    </row>
    <row r="70" spans="1:57" x14ac:dyDescent="0.3">
      <c r="A70" s="4" t="s">
        <v>58</v>
      </c>
      <c r="B70" s="92">
        <v>90191.48050000002</v>
      </c>
      <c r="C70" s="87">
        <v>42392</v>
      </c>
      <c r="D70" s="87">
        <v>389905.32</v>
      </c>
      <c r="E70" s="87">
        <v>0</v>
      </c>
      <c r="F70" s="87">
        <v>0</v>
      </c>
      <c r="G70" s="87">
        <v>0</v>
      </c>
      <c r="H70" s="87">
        <v>272634.95999999996</v>
      </c>
      <c r="I70" s="93">
        <v>795123.76050000009</v>
      </c>
      <c r="J70" s="16">
        <v>3596.0482000000002</v>
      </c>
      <c r="K70" s="17">
        <v>0</v>
      </c>
      <c r="L70" s="17">
        <v>0</v>
      </c>
      <c r="M70" s="17">
        <v>0</v>
      </c>
      <c r="N70" s="17">
        <v>0</v>
      </c>
      <c r="O70" s="17">
        <v>0</v>
      </c>
      <c r="P70" s="17">
        <v>0</v>
      </c>
      <c r="Q70" s="12">
        <v>3596.0482000000002</v>
      </c>
      <c r="R70" s="16">
        <v>81938.582300000009</v>
      </c>
      <c r="S70" s="17">
        <v>0</v>
      </c>
      <c r="T70" s="17">
        <v>0</v>
      </c>
      <c r="U70" s="17">
        <v>0</v>
      </c>
      <c r="V70" s="17">
        <v>0</v>
      </c>
      <c r="W70" s="17">
        <v>0</v>
      </c>
      <c r="X70" s="17">
        <v>5793.3</v>
      </c>
      <c r="Y70" s="12">
        <v>87731.882300000012</v>
      </c>
      <c r="Z70" s="16">
        <v>4656.8500000000004</v>
      </c>
      <c r="AA70" s="17">
        <v>42392</v>
      </c>
      <c r="AB70" s="17">
        <v>0</v>
      </c>
      <c r="AC70" s="17">
        <v>0</v>
      </c>
      <c r="AD70" s="17">
        <v>0</v>
      </c>
      <c r="AE70" s="17">
        <v>0</v>
      </c>
      <c r="AF70" s="17">
        <v>229671.07</v>
      </c>
      <c r="AG70" s="12">
        <v>276719.92</v>
      </c>
      <c r="AH70" s="16">
        <v>0</v>
      </c>
      <c r="AI70" s="17">
        <v>0</v>
      </c>
      <c r="AJ70" s="17">
        <v>0</v>
      </c>
      <c r="AK70" s="17">
        <v>0</v>
      </c>
      <c r="AL70" s="17">
        <v>0</v>
      </c>
      <c r="AM70" s="17">
        <v>0</v>
      </c>
      <c r="AN70" s="17">
        <v>0</v>
      </c>
      <c r="AO70" s="12">
        <v>0</v>
      </c>
      <c r="AP70" s="16">
        <v>0</v>
      </c>
      <c r="AQ70" s="17">
        <v>0</v>
      </c>
      <c r="AR70" s="17">
        <v>389905.32</v>
      </c>
      <c r="AS70" s="17">
        <v>0</v>
      </c>
      <c r="AT70" s="17">
        <v>0</v>
      </c>
      <c r="AU70" s="17">
        <v>0</v>
      </c>
      <c r="AV70" s="17">
        <v>37170.589999999997</v>
      </c>
      <c r="AW70" s="12">
        <v>427075.91000000003</v>
      </c>
      <c r="AX70" s="16">
        <v>0</v>
      </c>
      <c r="AY70" s="17">
        <v>0</v>
      </c>
      <c r="AZ70" s="17">
        <v>0</v>
      </c>
      <c r="BA70" s="17">
        <v>0</v>
      </c>
      <c r="BB70" s="17">
        <v>0</v>
      </c>
      <c r="BC70" s="17">
        <v>0</v>
      </c>
      <c r="BD70" s="17">
        <v>0</v>
      </c>
      <c r="BE70" s="12">
        <v>0</v>
      </c>
    </row>
    <row r="71" spans="1:57" x14ac:dyDescent="0.3">
      <c r="A71" s="4" t="s">
        <v>59</v>
      </c>
      <c r="B71" s="92">
        <v>732229</v>
      </c>
      <c r="C71" s="87">
        <v>-32</v>
      </c>
      <c r="D71" s="87">
        <v>8473420</v>
      </c>
      <c r="E71" s="87">
        <v>0</v>
      </c>
      <c r="F71" s="87">
        <v>0</v>
      </c>
      <c r="G71" s="87">
        <v>603236</v>
      </c>
      <c r="H71" s="87">
        <v>1116580</v>
      </c>
      <c r="I71" s="93">
        <v>10925433</v>
      </c>
      <c r="J71" s="16">
        <v>37157</v>
      </c>
      <c r="K71" s="17">
        <v>0</v>
      </c>
      <c r="L71" s="17">
        <v>0</v>
      </c>
      <c r="M71" s="17">
        <v>0</v>
      </c>
      <c r="N71" s="17">
        <v>0</v>
      </c>
      <c r="O71" s="17">
        <v>0</v>
      </c>
      <c r="P71" s="17">
        <v>0</v>
      </c>
      <c r="Q71" s="12">
        <v>37157</v>
      </c>
      <c r="R71" s="16">
        <v>515959</v>
      </c>
      <c r="S71" s="17">
        <v>0</v>
      </c>
      <c r="T71" s="17">
        <v>91420</v>
      </c>
      <c r="U71" s="17">
        <v>0</v>
      </c>
      <c r="V71" s="17">
        <v>0</v>
      </c>
      <c r="W71" s="17">
        <v>19247</v>
      </c>
      <c r="X71" s="17">
        <v>761</v>
      </c>
      <c r="Y71" s="12">
        <v>627387</v>
      </c>
      <c r="Z71" s="16">
        <v>32110</v>
      </c>
      <c r="AA71" s="17">
        <v>-32</v>
      </c>
      <c r="AB71" s="17">
        <v>54078</v>
      </c>
      <c r="AC71" s="17">
        <v>0</v>
      </c>
      <c r="AD71" s="17">
        <v>0</v>
      </c>
      <c r="AE71" s="17">
        <v>327107</v>
      </c>
      <c r="AF71" s="17">
        <v>1113494</v>
      </c>
      <c r="AG71" s="12">
        <v>1526757</v>
      </c>
      <c r="AH71" s="16">
        <v>0</v>
      </c>
      <c r="AI71" s="17">
        <v>0</v>
      </c>
      <c r="AJ71" s="17">
        <v>7850231</v>
      </c>
      <c r="AK71" s="17">
        <v>0</v>
      </c>
      <c r="AL71" s="17">
        <v>0</v>
      </c>
      <c r="AM71" s="17">
        <v>0</v>
      </c>
      <c r="AN71" s="17">
        <v>0</v>
      </c>
      <c r="AO71" s="12">
        <v>7850231</v>
      </c>
      <c r="AP71" s="16">
        <v>0</v>
      </c>
      <c r="AQ71" s="17">
        <v>0</v>
      </c>
      <c r="AR71" s="17">
        <v>477691</v>
      </c>
      <c r="AS71" s="17">
        <v>0</v>
      </c>
      <c r="AT71" s="17">
        <v>0</v>
      </c>
      <c r="AU71" s="17">
        <v>256882</v>
      </c>
      <c r="AV71" s="17">
        <v>0</v>
      </c>
      <c r="AW71" s="12">
        <v>734573</v>
      </c>
      <c r="AX71" s="16">
        <v>147003</v>
      </c>
      <c r="AY71" s="17">
        <v>0</v>
      </c>
      <c r="AZ71" s="17">
        <v>0</v>
      </c>
      <c r="BA71" s="17">
        <v>0</v>
      </c>
      <c r="BB71" s="17">
        <v>0</v>
      </c>
      <c r="BC71" s="17">
        <v>0</v>
      </c>
      <c r="BD71" s="17">
        <v>2325</v>
      </c>
      <c r="BE71" s="12">
        <v>149328</v>
      </c>
    </row>
    <row r="72" spans="1:57" x14ac:dyDescent="0.3">
      <c r="A72" s="4" t="s">
        <v>60</v>
      </c>
      <c r="B72" s="92">
        <v>237706</v>
      </c>
      <c r="C72" s="87">
        <v>0</v>
      </c>
      <c r="D72" s="87">
        <v>1020000</v>
      </c>
      <c r="E72" s="87">
        <v>2683942</v>
      </c>
      <c r="F72" s="87">
        <v>0</v>
      </c>
      <c r="G72" s="87">
        <v>166851</v>
      </c>
      <c r="H72" s="87">
        <v>843275</v>
      </c>
      <c r="I72" s="93">
        <v>4951774</v>
      </c>
      <c r="J72" s="16">
        <v>679</v>
      </c>
      <c r="K72" s="17">
        <v>0</v>
      </c>
      <c r="L72" s="17">
        <v>0</v>
      </c>
      <c r="M72" s="17">
        <v>0</v>
      </c>
      <c r="N72" s="17">
        <v>0</v>
      </c>
      <c r="O72" s="17">
        <v>0</v>
      </c>
      <c r="P72" s="17">
        <v>0</v>
      </c>
      <c r="Q72" s="12">
        <v>679</v>
      </c>
      <c r="R72" s="16">
        <v>217911</v>
      </c>
      <c r="S72" s="17">
        <v>0</v>
      </c>
      <c r="T72" s="17">
        <v>0</v>
      </c>
      <c r="U72" s="17">
        <v>0</v>
      </c>
      <c r="V72" s="17">
        <v>0</v>
      </c>
      <c r="W72" s="17">
        <v>0</v>
      </c>
      <c r="X72" s="17">
        <v>0</v>
      </c>
      <c r="Y72" s="12">
        <v>217911</v>
      </c>
      <c r="Z72" s="16">
        <v>19085</v>
      </c>
      <c r="AA72" s="17">
        <v>0</v>
      </c>
      <c r="AB72" s="17">
        <v>0</v>
      </c>
      <c r="AC72" s="17">
        <v>0</v>
      </c>
      <c r="AD72" s="17">
        <v>0</v>
      </c>
      <c r="AE72" s="17">
        <v>47905</v>
      </c>
      <c r="AF72" s="17">
        <v>106873</v>
      </c>
      <c r="AG72" s="12">
        <v>173863</v>
      </c>
      <c r="AH72" s="16">
        <v>0</v>
      </c>
      <c r="AI72" s="17">
        <v>0</v>
      </c>
      <c r="AJ72" s="17">
        <v>0</v>
      </c>
      <c r="AK72" s="17">
        <v>0</v>
      </c>
      <c r="AL72" s="17">
        <v>0</v>
      </c>
      <c r="AM72" s="17">
        <v>0</v>
      </c>
      <c r="AN72" s="17">
        <v>0</v>
      </c>
      <c r="AO72" s="12">
        <v>0</v>
      </c>
      <c r="AP72" s="16">
        <v>31</v>
      </c>
      <c r="AQ72" s="17">
        <v>0</v>
      </c>
      <c r="AR72" s="17">
        <v>90000</v>
      </c>
      <c r="AS72" s="17">
        <v>2683942</v>
      </c>
      <c r="AT72" s="17">
        <v>0</v>
      </c>
      <c r="AU72" s="17">
        <v>118946</v>
      </c>
      <c r="AV72" s="17">
        <v>736402</v>
      </c>
      <c r="AW72" s="12">
        <v>3629321</v>
      </c>
      <c r="AX72" s="16">
        <v>0</v>
      </c>
      <c r="AY72" s="17">
        <v>0</v>
      </c>
      <c r="AZ72" s="17">
        <v>930000</v>
      </c>
      <c r="BA72" s="17">
        <v>0</v>
      </c>
      <c r="BB72" s="17">
        <v>0</v>
      </c>
      <c r="BC72" s="17">
        <v>0</v>
      </c>
      <c r="BD72" s="17">
        <v>0</v>
      </c>
      <c r="BE72" s="12">
        <v>930000</v>
      </c>
    </row>
    <row r="73" spans="1:57" x14ac:dyDescent="0.3">
      <c r="A73" s="4" t="s">
        <v>61</v>
      </c>
      <c r="B73" s="92">
        <v>5269785.1500000004</v>
      </c>
      <c r="C73" s="87">
        <v>0</v>
      </c>
      <c r="D73" s="87">
        <v>231017</v>
      </c>
      <c r="E73" s="87">
        <v>0</v>
      </c>
      <c r="F73" s="87">
        <v>0</v>
      </c>
      <c r="G73" s="87">
        <v>975965.00000000012</v>
      </c>
      <c r="H73" s="87">
        <v>6074672.3599999994</v>
      </c>
      <c r="I73" s="93">
        <v>12551439.51</v>
      </c>
      <c r="J73" s="16">
        <v>0</v>
      </c>
      <c r="K73" s="17">
        <v>0</v>
      </c>
      <c r="L73" s="17">
        <v>-316000</v>
      </c>
      <c r="M73" s="17">
        <v>0</v>
      </c>
      <c r="N73" s="17">
        <v>0</v>
      </c>
      <c r="O73" s="17">
        <v>104396.51</v>
      </c>
      <c r="P73" s="17">
        <v>2531789.4</v>
      </c>
      <c r="Q73" s="12">
        <v>2320185.91</v>
      </c>
      <c r="R73" s="16">
        <v>4969765.6399999997</v>
      </c>
      <c r="S73" s="17">
        <v>0</v>
      </c>
      <c r="T73" s="17">
        <v>203750</v>
      </c>
      <c r="U73" s="17">
        <v>0</v>
      </c>
      <c r="V73" s="17">
        <v>0</v>
      </c>
      <c r="W73" s="17">
        <v>4088.07</v>
      </c>
      <c r="X73" s="17">
        <v>0</v>
      </c>
      <c r="Y73" s="12">
        <v>5177603.71</v>
      </c>
      <c r="Z73" s="16">
        <v>298312.07</v>
      </c>
      <c r="AA73" s="17">
        <v>0</v>
      </c>
      <c r="AB73" s="17">
        <v>0</v>
      </c>
      <c r="AC73" s="17">
        <v>0</v>
      </c>
      <c r="AD73" s="17">
        <v>0</v>
      </c>
      <c r="AE73" s="17">
        <v>864788.42000000016</v>
      </c>
      <c r="AF73" s="17">
        <v>3542882.96</v>
      </c>
      <c r="AG73" s="12">
        <v>4705983.45</v>
      </c>
      <c r="AH73" s="16">
        <v>0</v>
      </c>
      <c r="AI73" s="17">
        <v>0</v>
      </c>
      <c r="AJ73" s="17">
        <v>0</v>
      </c>
      <c r="AK73" s="17">
        <v>0</v>
      </c>
      <c r="AL73" s="17">
        <v>0</v>
      </c>
      <c r="AM73" s="17">
        <v>0</v>
      </c>
      <c r="AN73" s="17">
        <v>0</v>
      </c>
      <c r="AO73" s="12">
        <v>0</v>
      </c>
      <c r="AP73" s="16">
        <v>2901.44</v>
      </c>
      <c r="AQ73" s="17">
        <v>0</v>
      </c>
      <c r="AR73" s="17">
        <v>0</v>
      </c>
      <c r="AS73" s="17">
        <v>0</v>
      </c>
      <c r="AT73" s="17">
        <v>0</v>
      </c>
      <c r="AU73" s="17">
        <v>0</v>
      </c>
      <c r="AV73" s="17">
        <v>0</v>
      </c>
      <c r="AW73" s="12">
        <v>2901.44</v>
      </c>
      <c r="AX73" s="16">
        <v>-1194</v>
      </c>
      <c r="AY73" s="17">
        <v>0</v>
      </c>
      <c r="AZ73" s="17">
        <v>343267</v>
      </c>
      <c r="BA73" s="17">
        <v>0</v>
      </c>
      <c r="BB73" s="17">
        <v>0</v>
      </c>
      <c r="BC73" s="17">
        <v>2692</v>
      </c>
      <c r="BD73" s="17">
        <v>0</v>
      </c>
      <c r="BE73" s="12">
        <v>344765</v>
      </c>
    </row>
    <row r="74" spans="1:57" x14ac:dyDescent="0.3">
      <c r="A74" s="4" t="s">
        <v>62</v>
      </c>
      <c r="B74" s="92">
        <v>298858.61000000004</v>
      </c>
      <c r="C74" s="87">
        <v>16031.15</v>
      </c>
      <c r="D74" s="87">
        <v>0</v>
      </c>
      <c r="E74" s="87">
        <v>0</v>
      </c>
      <c r="F74" s="87">
        <v>0</v>
      </c>
      <c r="G74" s="87">
        <v>0</v>
      </c>
      <c r="H74" s="87">
        <v>1101961.1199999999</v>
      </c>
      <c r="I74" s="93">
        <v>1416850.88</v>
      </c>
      <c r="J74" s="16">
        <v>4211</v>
      </c>
      <c r="K74" s="17">
        <v>0</v>
      </c>
      <c r="L74" s="17">
        <v>0</v>
      </c>
      <c r="M74" s="17">
        <v>0</v>
      </c>
      <c r="N74" s="17">
        <v>0</v>
      </c>
      <c r="O74" s="17">
        <v>0</v>
      </c>
      <c r="P74" s="17">
        <v>0</v>
      </c>
      <c r="Q74" s="12">
        <v>4211</v>
      </c>
      <c r="R74" s="16">
        <v>224741.55000000005</v>
      </c>
      <c r="S74" s="17">
        <v>16031.15</v>
      </c>
      <c r="T74" s="17">
        <v>0</v>
      </c>
      <c r="U74" s="17">
        <v>0</v>
      </c>
      <c r="V74" s="17">
        <v>0</v>
      </c>
      <c r="W74" s="17">
        <v>0</v>
      </c>
      <c r="X74" s="17">
        <v>0</v>
      </c>
      <c r="Y74" s="12">
        <v>240772.70000000004</v>
      </c>
      <c r="Z74" s="16">
        <v>68262.759999999995</v>
      </c>
      <c r="AA74" s="17">
        <v>0</v>
      </c>
      <c r="AB74" s="17">
        <v>0</v>
      </c>
      <c r="AC74" s="17">
        <v>0</v>
      </c>
      <c r="AD74" s="17">
        <v>0</v>
      </c>
      <c r="AE74" s="17">
        <v>0</v>
      </c>
      <c r="AF74" s="17">
        <v>958727.46</v>
      </c>
      <c r="AG74" s="12">
        <v>1026990.22</v>
      </c>
      <c r="AH74" s="16">
        <v>0</v>
      </c>
      <c r="AI74" s="17">
        <v>0</v>
      </c>
      <c r="AJ74" s="17">
        <v>0</v>
      </c>
      <c r="AK74" s="17">
        <v>0</v>
      </c>
      <c r="AL74" s="17">
        <v>0</v>
      </c>
      <c r="AM74" s="17">
        <v>0</v>
      </c>
      <c r="AN74" s="17">
        <v>0</v>
      </c>
      <c r="AO74" s="12">
        <v>0</v>
      </c>
      <c r="AP74" s="16">
        <v>0</v>
      </c>
      <c r="AQ74" s="17">
        <v>0</v>
      </c>
      <c r="AR74" s="17">
        <v>0</v>
      </c>
      <c r="AS74" s="17">
        <v>0</v>
      </c>
      <c r="AT74" s="17">
        <v>0</v>
      </c>
      <c r="AU74" s="17">
        <v>0</v>
      </c>
      <c r="AV74" s="17">
        <v>143233.65999999997</v>
      </c>
      <c r="AW74" s="12">
        <v>143233.65999999997</v>
      </c>
      <c r="AX74" s="16">
        <v>1643.3</v>
      </c>
      <c r="AY74" s="17">
        <v>0</v>
      </c>
      <c r="AZ74" s="17">
        <v>0</v>
      </c>
      <c r="BA74" s="17">
        <v>0</v>
      </c>
      <c r="BB74" s="17">
        <v>0</v>
      </c>
      <c r="BC74" s="17">
        <v>0</v>
      </c>
      <c r="BD74" s="17">
        <v>0</v>
      </c>
      <c r="BE74" s="12">
        <v>1643.3</v>
      </c>
    </row>
    <row r="75" spans="1:57" x14ac:dyDescent="0.3">
      <c r="A75" s="4" t="s">
        <v>63</v>
      </c>
      <c r="B75" s="92">
        <v>1176580.6299999999</v>
      </c>
      <c r="C75" s="87">
        <v>38209.130000000005</v>
      </c>
      <c r="D75" s="87">
        <v>290375.79000000004</v>
      </c>
      <c r="E75" s="87">
        <v>0</v>
      </c>
      <c r="F75" s="87">
        <v>0</v>
      </c>
      <c r="G75" s="87">
        <v>883905.02</v>
      </c>
      <c r="H75" s="87">
        <v>3155225.56</v>
      </c>
      <c r="I75" s="93">
        <v>5544296.1299999999</v>
      </c>
      <c r="J75" s="16">
        <v>6132.38</v>
      </c>
      <c r="K75" s="17">
        <v>0</v>
      </c>
      <c r="L75" s="17">
        <v>52308.270000000004</v>
      </c>
      <c r="M75" s="17">
        <v>0</v>
      </c>
      <c r="N75" s="17">
        <v>0</v>
      </c>
      <c r="O75" s="17">
        <v>3864.9300000000003</v>
      </c>
      <c r="P75" s="17">
        <v>0</v>
      </c>
      <c r="Q75" s="12">
        <v>62305.58</v>
      </c>
      <c r="R75" s="16">
        <v>918809.09000000008</v>
      </c>
      <c r="S75" s="17">
        <v>38209.130000000005</v>
      </c>
      <c r="T75" s="17">
        <v>170000</v>
      </c>
      <c r="U75" s="17">
        <v>0</v>
      </c>
      <c r="V75" s="17">
        <v>0</v>
      </c>
      <c r="W75" s="17">
        <v>135119.4</v>
      </c>
      <c r="X75" s="17">
        <v>0</v>
      </c>
      <c r="Y75" s="12">
        <v>1262137.6200000001</v>
      </c>
      <c r="Z75" s="16">
        <v>178836.78</v>
      </c>
      <c r="AA75" s="17">
        <v>0</v>
      </c>
      <c r="AB75" s="17">
        <v>0</v>
      </c>
      <c r="AC75" s="17">
        <v>0</v>
      </c>
      <c r="AD75" s="17">
        <v>0</v>
      </c>
      <c r="AE75" s="17">
        <v>571805.41</v>
      </c>
      <c r="AF75" s="17">
        <v>3155225.56</v>
      </c>
      <c r="AG75" s="12">
        <v>3905867.75</v>
      </c>
      <c r="AH75" s="16">
        <v>0</v>
      </c>
      <c r="AI75" s="17">
        <v>0</v>
      </c>
      <c r="AJ75" s="17">
        <v>0</v>
      </c>
      <c r="AK75" s="17">
        <v>0</v>
      </c>
      <c r="AL75" s="17">
        <v>0</v>
      </c>
      <c r="AM75" s="17">
        <v>0</v>
      </c>
      <c r="AN75" s="17">
        <v>0</v>
      </c>
      <c r="AO75" s="12">
        <v>0</v>
      </c>
      <c r="AP75" s="16">
        <v>72802.38</v>
      </c>
      <c r="AQ75" s="17">
        <v>0</v>
      </c>
      <c r="AR75" s="17">
        <v>68067.51999999999</v>
      </c>
      <c r="AS75" s="17">
        <v>0</v>
      </c>
      <c r="AT75" s="17">
        <v>0</v>
      </c>
      <c r="AU75" s="17">
        <v>173115.28</v>
      </c>
      <c r="AV75" s="17">
        <v>0</v>
      </c>
      <c r="AW75" s="12">
        <v>313985.18</v>
      </c>
      <c r="AX75" s="16">
        <v>0</v>
      </c>
      <c r="AY75" s="17">
        <v>0</v>
      </c>
      <c r="AZ75" s="17">
        <v>0</v>
      </c>
      <c r="BA75" s="17">
        <v>0</v>
      </c>
      <c r="BB75" s="17">
        <v>0</v>
      </c>
      <c r="BC75" s="17">
        <v>0</v>
      </c>
      <c r="BD75" s="17">
        <v>0</v>
      </c>
      <c r="BE75" s="12">
        <v>0</v>
      </c>
    </row>
    <row r="76" spans="1:57" x14ac:dyDescent="0.3">
      <c r="A76" s="4" t="s">
        <v>64</v>
      </c>
      <c r="B76" s="92">
        <v>440752.82</v>
      </c>
      <c r="C76" s="87">
        <v>0</v>
      </c>
      <c r="D76" s="87">
        <v>1954500</v>
      </c>
      <c r="E76" s="87">
        <v>0</v>
      </c>
      <c r="F76" s="87">
        <v>0</v>
      </c>
      <c r="G76" s="87">
        <v>25000</v>
      </c>
      <c r="H76" s="87">
        <v>1904250</v>
      </c>
      <c r="I76" s="93">
        <v>4324502.82</v>
      </c>
      <c r="J76" s="16">
        <v>2109</v>
      </c>
      <c r="K76" s="17">
        <v>0</v>
      </c>
      <c r="L76" s="17">
        <v>0</v>
      </c>
      <c r="M76" s="17">
        <v>0</v>
      </c>
      <c r="N76" s="17">
        <v>0</v>
      </c>
      <c r="O76" s="17">
        <v>0</v>
      </c>
      <c r="P76" s="17">
        <v>0</v>
      </c>
      <c r="Q76" s="12">
        <v>2109</v>
      </c>
      <c r="R76" s="16">
        <v>261442</v>
      </c>
      <c r="S76" s="17">
        <v>0</v>
      </c>
      <c r="T76" s="17">
        <v>500</v>
      </c>
      <c r="U76" s="17">
        <v>0</v>
      </c>
      <c r="V76" s="17">
        <v>0</v>
      </c>
      <c r="W76" s="17">
        <v>0</v>
      </c>
      <c r="X76" s="17">
        <v>572</v>
      </c>
      <c r="Y76" s="12">
        <v>262514</v>
      </c>
      <c r="Z76" s="16">
        <v>115189</v>
      </c>
      <c r="AA76" s="17">
        <v>0</v>
      </c>
      <c r="AB76" s="17">
        <v>454000</v>
      </c>
      <c r="AC76" s="17">
        <v>0</v>
      </c>
      <c r="AD76" s="17">
        <v>0</v>
      </c>
      <c r="AE76" s="17">
        <v>25000</v>
      </c>
      <c r="AF76" s="17">
        <v>1828723</v>
      </c>
      <c r="AG76" s="12">
        <v>2422912</v>
      </c>
      <c r="AH76" s="16">
        <v>61958</v>
      </c>
      <c r="AI76" s="17">
        <v>0</v>
      </c>
      <c r="AJ76" s="17">
        <v>1500000</v>
      </c>
      <c r="AK76" s="17">
        <v>0</v>
      </c>
      <c r="AL76" s="17">
        <v>0</v>
      </c>
      <c r="AM76" s="17">
        <v>0</v>
      </c>
      <c r="AN76" s="17">
        <v>0</v>
      </c>
      <c r="AO76" s="12">
        <v>1561958</v>
      </c>
      <c r="AP76" s="16">
        <v>0</v>
      </c>
      <c r="AQ76" s="17">
        <v>0</v>
      </c>
      <c r="AR76" s="17">
        <v>0</v>
      </c>
      <c r="AS76" s="17">
        <v>0</v>
      </c>
      <c r="AT76" s="17">
        <v>0</v>
      </c>
      <c r="AU76" s="17">
        <v>0</v>
      </c>
      <c r="AV76" s="17">
        <v>73120</v>
      </c>
      <c r="AW76" s="12">
        <v>73120</v>
      </c>
      <c r="AX76" s="16">
        <v>54.82</v>
      </c>
      <c r="AY76" s="17">
        <v>0</v>
      </c>
      <c r="AZ76" s="17">
        <v>0</v>
      </c>
      <c r="BA76" s="17">
        <v>0</v>
      </c>
      <c r="BB76" s="17">
        <v>0</v>
      </c>
      <c r="BC76" s="17">
        <v>0</v>
      </c>
      <c r="BD76" s="17">
        <v>1835</v>
      </c>
      <c r="BE76" s="12">
        <v>1889.82</v>
      </c>
    </row>
    <row r="77" spans="1:57" x14ac:dyDescent="0.3">
      <c r="A77" s="4" t="s">
        <v>65</v>
      </c>
      <c r="B77" s="92">
        <v>155095</v>
      </c>
      <c r="C77" s="87">
        <v>0</v>
      </c>
      <c r="D77" s="87">
        <v>331147</v>
      </c>
      <c r="E77" s="87">
        <v>60000</v>
      </c>
      <c r="F77" s="87">
        <v>-27500</v>
      </c>
      <c r="G77" s="87">
        <v>21593</v>
      </c>
      <c r="H77" s="87">
        <v>0</v>
      </c>
      <c r="I77" s="93">
        <v>540335</v>
      </c>
      <c r="J77" s="16">
        <v>20000</v>
      </c>
      <c r="K77" s="17">
        <v>0</v>
      </c>
      <c r="L77" s="17">
        <v>45036</v>
      </c>
      <c r="M77" s="17">
        <v>0</v>
      </c>
      <c r="N77" s="17">
        <v>0</v>
      </c>
      <c r="O77" s="17">
        <v>0</v>
      </c>
      <c r="P77" s="17">
        <v>0</v>
      </c>
      <c r="Q77" s="12">
        <v>65036</v>
      </c>
      <c r="R77" s="16">
        <v>94881</v>
      </c>
      <c r="S77" s="17">
        <v>0</v>
      </c>
      <c r="T77" s="17">
        <v>8453</v>
      </c>
      <c r="U77" s="17">
        <v>0</v>
      </c>
      <c r="V77" s="17">
        <v>0</v>
      </c>
      <c r="W77" s="17">
        <v>0</v>
      </c>
      <c r="X77" s="17">
        <v>0</v>
      </c>
      <c r="Y77" s="12">
        <v>103334</v>
      </c>
      <c r="Z77" s="16">
        <v>29499</v>
      </c>
      <c r="AA77" s="17">
        <v>0</v>
      </c>
      <c r="AB77" s="17">
        <v>0</v>
      </c>
      <c r="AC77" s="17">
        <v>0</v>
      </c>
      <c r="AD77" s="17">
        <v>0</v>
      </c>
      <c r="AE77" s="17">
        <v>0</v>
      </c>
      <c r="AF77" s="17">
        <v>0</v>
      </c>
      <c r="AG77" s="12">
        <v>29499</v>
      </c>
      <c r="AH77" s="16">
        <v>10373</v>
      </c>
      <c r="AI77" s="17">
        <v>0</v>
      </c>
      <c r="AJ77" s="17">
        <v>277658</v>
      </c>
      <c r="AK77" s="17">
        <v>60000</v>
      </c>
      <c r="AL77" s="17">
        <v>-27500</v>
      </c>
      <c r="AM77" s="17">
        <v>21593</v>
      </c>
      <c r="AN77" s="17">
        <v>0</v>
      </c>
      <c r="AO77" s="12">
        <v>342124</v>
      </c>
      <c r="AP77" s="16">
        <v>342</v>
      </c>
      <c r="AQ77" s="17">
        <v>0</v>
      </c>
      <c r="AR77" s="17">
        <v>0</v>
      </c>
      <c r="AS77" s="17">
        <v>0</v>
      </c>
      <c r="AT77" s="17">
        <v>0</v>
      </c>
      <c r="AU77" s="17">
        <v>0</v>
      </c>
      <c r="AV77" s="17">
        <v>0</v>
      </c>
      <c r="AW77" s="12">
        <v>342</v>
      </c>
      <c r="AX77" s="16">
        <v>0</v>
      </c>
      <c r="AY77" s="17">
        <v>0</v>
      </c>
      <c r="AZ77" s="17">
        <v>0</v>
      </c>
      <c r="BA77" s="17">
        <v>0</v>
      </c>
      <c r="BB77" s="17">
        <v>0</v>
      </c>
      <c r="BC77" s="17">
        <v>0</v>
      </c>
      <c r="BD77" s="17">
        <v>0</v>
      </c>
      <c r="BE77" s="12">
        <v>0</v>
      </c>
    </row>
    <row r="78" spans="1:57" x14ac:dyDescent="0.3">
      <c r="A78" s="4" t="s">
        <v>66</v>
      </c>
      <c r="B78" s="92">
        <v>2118559.2599999998</v>
      </c>
      <c r="C78" s="87">
        <v>93421.13</v>
      </c>
      <c r="D78" s="87">
        <v>551000</v>
      </c>
      <c r="E78" s="87">
        <v>0</v>
      </c>
      <c r="F78" s="87">
        <v>136463.6</v>
      </c>
      <c r="G78" s="87">
        <v>761709.29</v>
      </c>
      <c r="H78" s="87">
        <v>2094293.67</v>
      </c>
      <c r="I78" s="93">
        <v>5755446.9499999993</v>
      </c>
      <c r="J78" s="16">
        <v>0</v>
      </c>
      <c r="K78" s="17">
        <v>0</v>
      </c>
      <c r="L78" s="17">
        <v>0</v>
      </c>
      <c r="M78" s="17">
        <v>0</v>
      </c>
      <c r="N78" s="17">
        <v>0</v>
      </c>
      <c r="O78" s="17">
        <v>0</v>
      </c>
      <c r="P78" s="17">
        <v>0</v>
      </c>
      <c r="Q78" s="12">
        <v>0</v>
      </c>
      <c r="R78" s="16">
        <v>963962.87000000011</v>
      </c>
      <c r="S78" s="17">
        <v>81257</v>
      </c>
      <c r="T78" s="17">
        <v>0</v>
      </c>
      <c r="U78" s="17">
        <v>0</v>
      </c>
      <c r="V78" s="17">
        <v>0</v>
      </c>
      <c r="W78" s="17">
        <v>0</v>
      </c>
      <c r="X78" s="17">
        <v>3854.24</v>
      </c>
      <c r="Y78" s="12">
        <v>1049074.1100000001</v>
      </c>
      <c r="Z78" s="16">
        <v>793727.82</v>
      </c>
      <c r="AA78" s="17">
        <v>0</v>
      </c>
      <c r="AB78" s="17">
        <v>0</v>
      </c>
      <c r="AC78" s="17">
        <v>0</v>
      </c>
      <c r="AD78" s="17">
        <v>0</v>
      </c>
      <c r="AE78" s="17">
        <v>89973.07</v>
      </c>
      <c r="AF78" s="17">
        <v>1955217.47</v>
      </c>
      <c r="AG78" s="12">
        <v>2838918.36</v>
      </c>
      <c r="AH78" s="16">
        <v>0</v>
      </c>
      <c r="AI78" s="17">
        <v>0</v>
      </c>
      <c r="AJ78" s="17">
        <v>551000</v>
      </c>
      <c r="AK78" s="17">
        <v>0</v>
      </c>
      <c r="AL78" s="17">
        <v>121583.6</v>
      </c>
      <c r="AM78" s="17">
        <v>0</v>
      </c>
      <c r="AN78" s="17">
        <v>0</v>
      </c>
      <c r="AO78" s="12">
        <v>672583.6</v>
      </c>
      <c r="AP78" s="16">
        <v>0</v>
      </c>
      <c r="AQ78" s="17">
        <v>0</v>
      </c>
      <c r="AR78" s="17">
        <v>0</v>
      </c>
      <c r="AS78" s="17">
        <v>0</v>
      </c>
      <c r="AT78" s="17">
        <v>0</v>
      </c>
      <c r="AU78" s="17">
        <v>116358.92</v>
      </c>
      <c r="AV78" s="17">
        <v>136582.76999999999</v>
      </c>
      <c r="AW78" s="12">
        <v>252941.69</v>
      </c>
      <c r="AX78" s="16">
        <v>360868.57</v>
      </c>
      <c r="AY78" s="17">
        <v>12164.13</v>
      </c>
      <c r="AZ78" s="17">
        <v>0</v>
      </c>
      <c r="BA78" s="17">
        <v>0</v>
      </c>
      <c r="BB78" s="17">
        <v>14880</v>
      </c>
      <c r="BC78" s="17">
        <v>555377.30000000005</v>
      </c>
      <c r="BD78" s="17">
        <v>-1360.81</v>
      </c>
      <c r="BE78" s="12">
        <v>941929.19</v>
      </c>
    </row>
    <row r="79" spans="1:57" x14ac:dyDescent="0.3">
      <c r="A79" s="4" t="s">
        <v>67</v>
      </c>
      <c r="B79" s="92">
        <v>1822134</v>
      </c>
      <c r="C79" s="87">
        <v>902680</v>
      </c>
      <c r="D79" s="87">
        <v>349107</v>
      </c>
      <c r="E79" s="87">
        <v>0</v>
      </c>
      <c r="F79" s="87">
        <v>0</v>
      </c>
      <c r="G79" s="87">
        <v>852186</v>
      </c>
      <c r="H79" s="87">
        <v>1457529</v>
      </c>
      <c r="I79" s="93">
        <v>5383636</v>
      </c>
      <c r="J79" s="16">
        <v>0</v>
      </c>
      <c r="K79" s="17">
        <v>0</v>
      </c>
      <c r="L79" s="17">
        <v>0</v>
      </c>
      <c r="M79" s="17">
        <v>0</v>
      </c>
      <c r="N79" s="17">
        <v>0</v>
      </c>
      <c r="O79" s="17">
        <v>300000</v>
      </c>
      <c r="P79" s="17">
        <v>2716</v>
      </c>
      <c r="Q79" s="12">
        <v>302716</v>
      </c>
      <c r="R79" s="16">
        <v>1043662</v>
      </c>
      <c r="S79" s="17">
        <v>30860</v>
      </c>
      <c r="T79" s="17">
        <v>0</v>
      </c>
      <c r="U79" s="17">
        <v>0</v>
      </c>
      <c r="V79" s="17">
        <v>0</v>
      </c>
      <c r="W79" s="17">
        <v>4978</v>
      </c>
      <c r="X79" s="17">
        <v>415</v>
      </c>
      <c r="Y79" s="12">
        <v>1079915</v>
      </c>
      <c r="Z79" s="16">
        <v>0</v>
      </c>
      <c r="AA79" s="17">
        <v>0</v>
      </c>
      <c r="AB79" s="17">
        <v>0</v>
      </c>
      <c r="AC79" s="17">
        <v>0</v>
      </c>
      <c r="AD79" s="17">
        <v>0</v>
      </c>
      <c r="AE79" s="17">
        <v>288500</v>
      </c>
      <c r="AF79" s="17">
        <v>1282769</v>
      </c>
      <c r="AG79" s="12">
        <v>1571269</v>
      </c>
      <c r="AH79" s="16">
        <v>0</v>
      </c>
      <c r="AI79" s="17">
        <v>60000</v>
      </c>
      <c r="AJ79" s="17">
        <v>0</v>
      </c>
      <c r="AK79" s="17">
        <v>0</v>
      </c>
      <c r="AL79" s="17">
        <v>0</v>
      </c>
      <c r="AM79" s="17">
        <v>0</v>
      </c>
      <c r="AN79" s="17">
        <v>0</v>
      </c>
      <c r="AO79" s="12">
        <v>60000</v>
      </c>
      <c r="AP79" s="16">
        <v>693653</v>
      </c>
      <c r="AQ79" s="17">
        <v>811820</v>
      </c>
      <c r="AR79" s="17">
        <v>349107</v>
      </c>
      <c r="AS79" s="17">
        <v>0</v>
      </c>
      <c r="AT79" s="17">
        <v>0</v>
      </c>
      <c r="AU79" s="17">
        <v>258708</v>
      </c>
      <c r="AV79" s="17">
        <v>171299</v>
      </c>
      <c r="AW79" s="12">
        <v>2284587</v>
      </c>
      <c r="AX79" s="16">
        <v>84819</v>
      </c>
      <c r="AY79" s="17">
        <v>0</v>
      </c>
      <c r="AZ79" s="17">
        <v>0</v>
      </c>
      <c r="BA79" s="17">
        <v>0</v>
      </c>
      <c r="BB79" s="17">
        <v>0</v>
      </c>
      <c r="BC79" s="17">
        <v>0</v>
      </c>
      <c r="BD79" s="17">
        <v>330</v>
      </c>
      <c r="BE79" s="12">
        <v>85149</v>
      </c>
    </row>
    <row r="80" spans="1:57" x14ac:dyDescent="0.3">
      <c r="A80" s="4" t="s">
        <v>68</v>
      </c>
      <c r="B80" s="92">
        <v>2089078.4930000002</v>
      </c>
      <c r="C80" s="87">
        <v>101815.50000000001</v>
      </c>
      <c r="D80" s="87">
        <v>2512048.25</v>
      </c>
      <c r="E80" s="87">
        <v>0</v>
      </c>
      <c r="F80" s="87">
        <v>0</v>
      </c>
      <c r="G80" s="87">
        <v>38898.639999999999</v>
      </c>
      <c r="H80" s="87">
        <v>6807415.2299999995</v>
      </c>
      <c r="I80" s="93">
        <v>11549256.112999998</v>
      </c>
      <c r="J80" s="16">
        <v>0</v>
      </c>
      <c r="K80" s="17">
        <v>0</v>
      </c>
      <c r="L80" s="17">
        <v>0</v>
      </c>
      <c r="M80" s="17">
        <v>0</v>
      </c>
      <c r="N80" s="17">
        <v>0</v>
      </c>
      <c r="O80" s="17">
        <v>3063.64</v>
      </c>
      <c r="P80" s="17">
        <v>0</v>
      </c>
      <c r="Q80" s="12">
        <v>3063.64</v>
      </c>
      <c r="R80" s="16">
        <v>987575.93000000017</v>
      </c>
      <c r="S80" s="17">
        <v>78294.48000000001</v>
      </c>
      <c r="T80" s="17">
        <v>0</v>
      </c>
      <c r="U80" s="17">
        <v>0</v>
      </c>
      <c r="V80" s="17">
        <v>0</v>
      </c>
      <c r="W80" s="17">
        <v>240</v>
      </c>
      <c r="X80" s="17">
        <v>0</v>
      </c>
      <c r="Y80" s="12">
        <v>1066110.4100000001</v>
      </c>
      <c r="Z80" s="16">
        <v>64800.829999999994</v>
      </c>
      <c r="AA80" s="17">
        <v>0</v>
      </c>
      <c r="AB80" s="17">
        <v>0</v>
      </c>
      <c r="AC80" s="17">
        <v>0</v>
      </c>
      <c r="AD80" s="17">
        <v>0</v>
      </c>
      <c r="AE80" s="17">
        <v>0</v>
      </c>
      <c r="AF80" s="17">
        <v>6801903.2299999995</v>
      </c>
      <c r="AG80" s="12">
        <v>6866704.0599999996</v>
      </c>
      <c r="AH80" s="16">
        <v>0</v>
      </c>
      <c r="AI80" s="17">
        <v>0</v>
      </c>
      <c r="AJ80" s="17">
        <v>2503078.7599999998</v>
      </c>
      <c r="AK80" s="17">
        <v>0</v>
      </c>
      <c r="AL80" s="17">
        <v>0</v>
      </c>
      <c r="AM80" s="17">
        <v>0</v>
      </c>
      <c r="AN80" s="17">
        <v>0</v>
      </c>
      <c r="AO80" s="12">
        <v>2503078.7599999998</v>
      </c>
      <c r="AP80" s="16">
        <v>0.02</v>
      </c>
      <c r="AQ80" s="17">
        <v>23521.02</v>
      </c>
      <c r="AR80" s="17">
        <v>0</v>
      </c>
      <c r="AS80" s="17">
        <v>0</v>
      </c>
      <c r="AT80" s="17">
        <v>0</v>
      </c>
      <c r="AU80" s="17">
        <v>35595</v>
      </c>
      <c r="AV80" s="17">
        <v>0</v>
      </c>
      <c r="AW80" s="12">
        <v>59116.04</v>
      </c>
      <c r="AX80" s="16">
        <v>1036701.713</v>
      </c>
      <c r="AY80" s="17">
        <v>0</v>
      </c>
      <c r="AZ80" s="17">
        <v>8969.4900000000016</v>
      </c>
      <c r="BA80" s="17">
        <v>0</v>
      </c>
      <c r="BB80" s="17">
        <v>0</v>
      </c>
      <c r="BC80" s="17">
        <v>0</v>
      </c>
      <c r="BD80" s="17">
        <v>5512</v>
      </c>
      <c r="BE80" s="12">
        <v>1051183.203</v>
      </c>
    </row>
    <row r="81" spans="1:61" x14ac:dyDescent="0.3">
      <c r="A81" s="4" t="s">
        <v>69</v>
      </c>
      <c r="B81" s="92">
        <v>68801.45</v>
      </c>
      <c r="C81" s="87">
        <v>134289.81</v>
      </c>
      <c r="D81" s="87">
        <v>61856.72</v>
      </c>
      <c r="E81" s="87">
        <v>4911820</v>
      </c>
      <c r="F81" s="87">
        <v>0</v>
      </c>
      <c r="G81" s="87">
        <v>738256</v>
      </c>
      <c r="H81" s="87">
        <v>0</v>
      </c>
      <c r="I81" s="93">
        <v>5915023.9799999995</v>
      </c>
      <c r="J81" s="16">
        <v>8982.07</v>
      </c>
      <c r="K81" s="17">
        <v>0</v>
      </c>
      <c r="L81" s="17">
        <v>0</v>
      </c>
      <c r="M81" s="17">
        <v>3478092</v>
      </c>
      <c r="N81" s="17">
        <v>0</v>
      </c>
      <c r="O81" s="17">
        <v>126000</v>
      </c>
      <c r="P81" s="17">
        <v>0</v>
      </c>
      <c r="Q81" s="12">
        <v>3613074.07</v>
      </c>
      <c r="R81" s="16">
        <v>37398.82</v>
      </c>
      <c r="S81" s="17">
        <v>134289.81</v>
      </c>
      <c r="T81" s="17">
        <v>0</v>
      </c>
      <c r="U81" s="17">
        <v>0</v>
      </c>
      <c r="V81" s="17">
        <v>0</v>
      </c>
      <c r="W81" s="17">
        <v>0</v>
      </c>
      <c r="X81" s="17">
        <v>0</v>
      </c>
      <c r="Y81" s="12">
        <v>171688.63</v>
      </c>
      <c r="Z81" s="16">
        <v>12886.78</v>
      </c>
      <c r="AA81" s="17">
        <v>0</v>
      </c>
      <c r="AB81" s="17">
        <v>61856.72</v>
      </c>
      <c r="AC81" s="17">
        <v>0</v>
      </c>
      <c r="AD81" s="17">
        <v>0</v>
      </c>
      <c r="AE81" s="17">
        <v>322256</v>
      </c>
      <c r="AF81" s="17">
        <v>0</v>
      </c>
      <c r="AG81" s="12">
        <v>396999.5</v>
      </c>
      <c r="AH81" s="16">
        <v>0</v>
      </c>
      <c r="AI81" s="17">
        <v>0</v>
      </c>
      <c r="AJ81" s="17">
        <v>0</v>
      </c>
      <c r="AK81" s="17">
        <v>0</v>
      </c>
      <c r="AL81" s="17">
        <v>0</v>
      </c>
      <c r="AM81" s="17">
        <v>0</v>
      </c>
      <c r="AN81" s="17">
        <v>0</v>
      </c>
      <c r="AO81" s="12">
        <v>0</v>
      </c>
      <c r="AP81" s="16">
        <v>9533.7800000000007</v>
      </c>
      <c r="AQ81" s="17">
        <v>0</v>
      </c>
      <c r="AR81" s="17">
        <v>0</v>
      </c>
      <c r="AS81" s="17">
        <v>1433728</v>
      </c>
      <c r="AT81" s="17">
        <v>0</v>
      </c>
      <c r="AU81" s="17">
        <v>101000</v>
      </c>
      <c r="AV81" s="17">
        <v>0</v>
      </c>
      <c r="AW81" s="12">
        <v>1544261.78</v>
      </c>
      <c r="AX81" s="16">
        <v>0</v>
      </c>
      <c r="AY81" s="17">
        <v>0</v>
      </c>
      <c r="AZ81" s="17">
        <v>0</v>
      </c>
      <c r="BA81" s="17">
        <v>0</v>
      </c>
      <c r="BB81" s="17">
        <v>0</v>
      </c>
      <c r="BC81" s="17">
        <v>189000</v>
      </c>
      <c r="BD81" s="17">
        <v>0</v>
      </c>
      <c r="BE81" s="12">
        <v>189000</v>
      </c>
    </row>
    <row r="82" spans="1:61" x14ac:dyDescent="0.3">
      <c r="A82" s="4" t="s">
        <v>70</v>
      </c>
      <c r="B82" s="92">
        <v>2427165</v>
      </c>
      <c r="C82" s="87">
        <v>0</v>
      </c>
      <c r="D82" s="87">
        <v>30000</v>
      </c>
      <c r="E82" s="87">
        <v>431</v>
      </c>
      <c r="F82" s="87">
        <v>0</v>
      </c>
      <c r="G82" s="87">
        <v>196913</v>
      </c>
      <c r="H82" s="87">
        <v>4805467</v>
      </c>
      <c r="I82" s="93">
        <v>7459976</v>
      </c>
      <c r="J82" s="16">
        <v>9539</v>
      </c>
      <c r="K82" s="17">
        <v>0</v>
      </c>
      <c r="L82" s="17">
        <v>0</v>
      </c>
      <c r="M82" s="17">
        <v>0</v>
      </c>
      <c r="N82" s="17">
        <v>0</v>
      </c>
      <c r="O82" s="17">
        <v>0</v>
      </c>
      <c r="P82" s="17">
        <v>0</v>
      </c>
      <c r="Q82" s="12">
        <v>9539</v>
      </c>
      <c r="R82" s="16">
        <v>1883938</v>
      </c>
      <c r="S82" s="17">
        <v>0</v>
      </c>
      <c r="T82" s="17">
        <v>0</v>
      </c>
      <c r="U82" s="17">
        <v>0</v>
      </c>
      <c r="V82" s="17">
        <v>0</v>
      </c>
      <c r="W82" s="17">
        <v>0</v>
      </c>
      <c r="X82" s="17">
        <v>2694</v>
      </c>
      <c r="Y82" s="12">
        <v>1886632</v>
      </c>
      <c r="Z82" s="16">
        <v>270260</v>
      </c>
      <c r="AA82" s="17">
        <v>0</v>
      </c>
      <c r="AB82" s="17">
        <v>0</v>
      </c>
      <c r="AC82" s="17">
        <v>0</v>
      </c>
      <c r="AD82" s="17">
        <v>0</v>
      </c>
      <c r="AE82" s="17">
        <v>196913</v>
      </c>
      <c r="AF82" s="17">
        <v>4745168</v>
      </c>
      <c r="AG82" s="12">
        <v>5212341</v>
      </c>
      <c r="AH82" s="16">
        <v>0</v>
      </c>
      <c r="AI82" s="17">
        <v>0</v>
      </c>
      <c r="AJ82" s="17">
        <v>0</v>
      </c>
      <c r="AK82" s="17">
        <v>0</v>
      </c>
      <c r="AL82" s="17">
        <v>0</v>
      </c>
      <c r="AM82" s="17">
        <v>0</v>
      </c>
      <c r="AN82" s="17">
        <v>0</v>
      </c>
      <c r="AO82" s="12">
        <v>0</v>
      </c>
      <c r="AP82" s="16">
        <v>263456</v>
      </c>
      <c r="AQ82" s="17">
        <v>0</v>
      </c>
      <c r="AR82" s="17">
        <v>30000</v>
      </c>
      <c r="AS82" s="17">
        <v>0</v>
      </c>
      <c r="AT82" s="17">
        <v>0</v>
      </c>
      <c r="AU82" s="17">
        <v>0</v>
      </c>
      <c r="AV82" s="17">
        <v>0</v>
      </c>
      <c r="AW82" s="12">
        <v>293456</v>
      </c>
      <c r="AX82" s="16">
        <v>-28</v>
      </c>
      <c r="AY82" s="17">
        <v>0</v>
      </c>
      <c r="AZ82" s="17">
        <v>0</v>
      </c>
      <c r="BA82" s="17">
        <v>431</v>
      </c>
      <c r="BB82" s="17">
        <v>0</v>
      </c>
      <c r="BC82" s="17">
        <v>0</v>
      </c>
      <c r="BD82" s="17">
        <v>57605</v>
      </c>
      <c r="BE82" s="12">
        <v>58008</v>
      </c>
    </row>
    <row r="83" spans="1:61" x14ac:dyDescent="0.3">
      <c r="A83" s="4" t="s">
        <v>71</v>
      </c>
      <c r="B83" s="92">
        <v>5073508.1700000009</v>
      </c>
      <c r="C83" s="87">
        <v>17739</v>
      </c>
      <c r="D83" s="87">
        <v>408043</v>
      </c>
      <c r="E83" s="87">
        <v>0</v>
      </c>
      <c r="F83" s="87">
        <v>72280</v>
      </c>
      <c r="G83" s="87">
        <v>1244.9000000000001</v>
      </c>
      <c r="H83" s="87">
        <v>13142403.220000001</v>
      </c>
      <c r="I83" s="93">
        <v>18715218.289999999</v>
      </c>
      <c r="J83" s="16">
        <v>0</v>
      </c>
      <c r="K83" s="17">
        <v>0</v>
      </c>
      <c r="L83" s="17">
        <v>0</v>
      </c>
      <c r="M83" s="17">
        <v>0</v>
      </c>
      <c r="N83" s="17">
        <v>0</v>
      </c>
      <c r="O83" s="17">
        <v>0</v>
      </c>
      <c r="P83" s="17">
        <v>0</v>
      </c>
      <c r="Q83" s="12">
        <v>0</v>
      </c>
      <c r="R83" s="16">
        <v>4667868.4800000004</v>
      </c>
      <c r="S83" s="17">
        <v>17739</v>
      </c>
      <c r="T83" s="17">
        <v>0</v>
      </c>
      <c r="U83" s="17">
        <v>0</v>
      </c>
      <c r="V83" s="17">
        <v>0</v>
      </c>
      <c r="W83" s="17">
        <v>647</v>
      </c>
      <c r="X83" s="17">
        <v>696133.22</v>
      </c>
      <c r="Y83" s="12">
        <v>5382387.7000000002</v>
      </c>
      <c r="Z83" s="16">
        <v>220349.69</v>
      </c>
      <c r="AA83" s="17">
        <v>0</v>
      </c>
      <c r="AB83" s="17">
        <v>48680</v>
      </c>
      <c r="AC83" s="17">
        <v>0</v>
      </c>
      <c r="AD83" s="17">
        <v>0</v>
      </c>
      <c r="AE83" s="17">
        <v>597.9</v>
      </c>
      <c r="AF83" s="17">
        <v>10525149.279999999</v>
      </c>
      <c r="AG83" s="12">
        <v>10794776.869999999</v>
      </c>
      <c r="AH83" s="16">
        <v>0</v>
      </c>
      <c r="AI83" s="17">
        <v>0</v>
      </c>
      <c r="AJ83" s="17">
        <v>0</v>
      </c>
      <c r="AK83" s="17">
        <v>0</v>
      </c>
      <c r="AL83" s="17">
        <v>0</v>
      </c>
      <c r="AM83" s="17">
        <v>0</v>
      </c>
      <c r="AN83" s="17">
        <v>0</v>
      </c>
      <c r="AO83" s="12">
        <v>0</v>
      </c>
      <c r="AP83" s="16">
        <v>185290</v>
      </c>
      <c r="AQ83" s="17">
        <v>0</v>
      </c>
      <c r="AR83" s="17">
        <v>359363</v>
      </c>
      <c r="AS83" s="17">
        <v>0</v>
      </c>
      <c r="AT83" s="17">
        <v>0</v>
      </c>
      <c r="AU83" s="17">
        <v>0</v>
      </c>
      <c r="AV83" s="17">
        <v>1800034.72</v>
      </c>
      <c r="AW83" s="12">
        <v>2344687.7199999997</v>
      </c>
      <c r="AX83" s="16">
        <v>0</v>
      </c>
      <c r="AY83" s="17">
        <v>0</v>
      </c>
      <c r="AZ83" s="17">
        <v>0</v>
      </c>
      <c r="BA83" s="17">
        <v>0</v>
      </c>
      <c r="BB83" s="17">
        <v>72280</v>
      </c>
      <c r="BC83" s="17">
        <v>0</v>
      </c>
      <c r="BD83" s="17">
        <v>121086</v>
      </c>
      <c r="BE83" s="12">
        <v>193366</v>
      </c>
    </row>
    <row r="84" spans="1:61" x14ac:dyDescent="0.3">
      <c r="A84" s="4" t="s">
        <v>72</v>
      </c>
      <c r="B84" s="92">
        <v>859251</v>
      </c>
      <c r="C84" s="87">
        <v>0</v>
      </c>
      <c r="D84" s="87">
        <v>837397</v>
      </c>
      <c r="E84" s="87">
        <v>0</v>
      </c>
      <c r="F84" s="87">
        <v>0</v>
      </c>
      <c r="G84" s="87">
        <v>0</v>
      </c>
      <c r="H84" s="87">
        <v>1372098</v>
      </c>
      <c r="I84" s="93">
        <v>3068746</v>
      </c>
      <c r="J84" s="16">
        <v>5951</v>
      </c>
      <c r="K84" s="17">
        <v>0</v>
      </c>
      <c r="L84" s="17">
        <v>0</v>
      </c>
      <c r="M84" s="17">
        <v>0</v>
      </c>
      <c r="N84" s="17">
        <v>0</v>
      </c>
      <c r="O84" s="17">
        <v>0</v>
      </c>
      <c r="P84" s="17">
        <v>0</v>
      </c>
      <c r="Q84" s="12">
        <v>5951</v>
      </c>
      <c r="R84" s="16">
        <v>646990</v>
      </c>
      <c r="S84" s="17">
        <v>0</v>
      </c>
      <c r="T84" s="17">
        <v>206657</v>
      </c>
      <c r="U84" s="17">
        <v>0</v>
      </c>
      <c r="V84" s="17">
        <v>0</v>
      </c>
      <c r="W84" s="17">
        <v>0</v>
      </c>
      <c r="X84" s="17">
        <v>0</v>
      </c>
      <c r="Y84" s="12">
        <v>853647</v>
      </c>
      <c r="Z84" s="16">
        <v>192283</v>
      </c>
      <c r="AA84" s="17">
        <v>0</v>
      </c>
      <c r="AB84" s="17">
        <v>0</v>
      </c>
      <c r="AC84" s="17">
        <v>0</v>
      </c>
      <c r="AD84" s="17">
        <v>0</v>
      </c>
      <c r="AE84" s="17">
        <v>0</v>
      </c>
      <c r="AF84" s="17">
        <v>1372098</v>
      </c>
      <c r="AG84" s="12">
        <v>1564381</v>
      </c>
      <c r="AH84" s="16">
        <v>4650</v>
      </c>
      <c r="AI84" s="17">
        <v>0</v>
      </c>
      <c r="AJ84" s="17">
        <v>630740</v>
      </c>
      <c r="AK84" s="17">
        <v>0</v>
      </c>
      <c r="AL84" s="17">
        <v>0</v>
      </c>
      <c r="AM84" s="17">
        <v>0</v>
      </c>
      <c r="AN84" s="17">
        <v>0</v>
      </c>
      <c r="AO84" s="12">
        <v>635390</v>
      </c>
      <c r="AP84" s="16">
        <v>9377</v>
      </c>
      <c r="AQ84" s="17">
        <v>0</v>
      </c>
      <c r="AR84" s="17">
        <v>0</v>
      </c>
      <c r="AS84" s="17">
        <v>0</v>
      </c>
      <c r="AT84" s="17">
        <v>0</v>
      </c>
      <c r="AU84" s="17">
        <v>0</v>
      </c>
      <c r="AV84" s="17">
        <v>0</v>
      </c>
      <c r="AW84" s="12">
        <v>9377</v>
      </c>
      <c r="AX84" s="16">
        <v>0</v>
      </c>
      <c r="AY84" s="17">
        <v>0</v>
      </c>
      <c r="AZ84" s="17">
        <v>0</v>
      </c>
      <c r="BA84" s="17">
        <v>0</v>
      </c>
      <c r="BB84" s="17">
        <v>0</v>
      </c>
      <c r="BC84" s="17">
        <v>0</v>
      </c>
      <c r="BD84" s="17">
        <v>0</v>
      </c>
      <c r="BE84" s="12">
        <v>0</v>
      </c>
    </row>
    <row r="85" spans="1:61" x14ac:dyDescent="0.3">
      <c r="A85" s="4" t="s">
        <v>73</v>
      </c>
      <c r="B85" s="92">
        <v>12841367.933727644</v>
      </c>
      <c r="C85" s="87">
        <v>25468.36</v>
      </c>
      <c r="D85" s="87">
        <v>529205.63443327276</v>
      </c>
      <c r="E85" s="87">
        <v>0</v>
      </c>
      <c r="F85" s="87">
        <v>0</v>
      </c>
      <c r="G85" s="87">
        <v>54980986.899999999</v>
      </c>
      <c r="H85" s="87">
        <v>0</v>
      </c>
      <c r="I85" s="93">
        <v>68377028.828160912</v>
      </c>
      <c r="J85" s="16">
        <v>28292.266441759039</v>
      </c>
      <c r="K85" s="17">
        <v>0</v>
      </c>
      <c r="L85" s="17">
        <v>0</v>
      </c>
      <c r="M85" s="17">
        <v>0</v>
      </c>
      <c r="N85" s="17">
        <v>0</v>
      </c>
      <c r="O85" s="17">
        <v>54980986.899999999</v>
      </c>
      <c r="P85" s="17">
        <v>0</v>
      </c>
      <c r="Q85" s="12">
        <v>55009279.166441761</v>
      </c>
      <c r="R85" s="16">
        <v>12808720.319315035</v>
      </c>
      <c r="S85" s="17">
        <v>25468.36</v>
      </c>
      <c r="T85" s="17">
        <v>469996.28308746108</v>
      </c>
      <c r="U85" s="17">
        <v>0</v>
      </c>
      <c r="V85" s="17">
        <v>0</v>
      </c>
      <c r="W85" s="17">
        <v>0</v>
      </c>
      <c r="X85" s="17">
        <v>0</v>
      </c>
      <c r="Y85" s="12">
        <v>13304184.962402495</v>
      </c>
      <c r="Z85" s="16">
        <v>4355.3479708505229</v>
      </c>
      <c r="AA85" s="17">
        <v>0</v>
      </c>
      <c r="AB85" s="17">
        <v>0</v>
      </c>
      <c r="AC85" s="17">
        <v>0</v>
      </c>
      <c r="AD85" s="17">
        <v>0</v>
      </c>
      <c r="AE85" s="17">
        <v>0</v>
      </c>
      <c r="AF85" s="17">
        <v>0</v>
      </c>
      <c r="AG85" s="12">
        <v>4355.3479708505229</v>
      </c>
      <c r="AH85" s="16">
        <v>0</v>
      </c>
      <c r="AI85" s="17">
        <v>0</v>
      </c>
      <c r="AJ85" s="17">
        <v>59209.351345811723</v>
      </c>
      <c r="AK85" s="17">
        <v>0</v>
      </c>
      <c r="AL85" s="17">
        <v>0</v>
      </c>
      <c r="AM85" s="17">
        <v>0</v>
      </c>
      <c r="AN85" s="17">
        <v>0</v>
      </c>
      <c r="AO85" s="12">
        <v>59209.351345811723</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61" x14ac:dyDescent="0.3">
      <c r="A86" s="4" t="s">
        <v>74</v>
      </c>
      <c r="B86" s="92">
        <v>3130061</v>
      </c>
      <c r="C86" s="87">
        <v>0</v>
      </c>
      <c r="D86" s="87">
        <v>1669682</v>
      </c>
      <c r="E86" s="87">
        <v>0</v>
      </c>
      <c r="F86" s="87">
        <v>0</v>
      </c>
      <c r="G86" s="87">
        <v>0</v>
      </c>
      <c r="H86" s="87">
        <v>0</v>
      </c>
      <c r="I86" s="93">
        <v>4799743</v>
      </c>
      <c r="J86" s="16">
        <v>0</v>
      </c>
      <c r="K86" s="17">
        <v>0</v>
      </c>
      <c r="L86" s="17">
        <v>0</v>
      </c>
      <c r="M86" s="17">
        <v>0</v>
      </c>
      <c r="N86" s="17">
        <v>0</v>
      </c>
      <c r="O86" s="17">
        <v>0</v>
      </c>
      <c r="P86" s="17">
        <v>0</v>
      </c>
      <c r="Q86" s="12">
        <v>0</v>
      </c>
      <c r="R86" s="16">
        <v>348889</v>
      </c>
      <c r="S86" s="17">
        <v>0</v>
      </c>
      <c r="T86" s="17">
        <v>1592168</v>
      </c>
      <c r="U86" s="17">
        <v>0</v>
      </c>
      <c r="V86" s="17">
        <v>0</v>
      </c>
      <c r="W86" s="17">
        <v>0</v>
      </c>
      <c r="X86" s="17">
        <v>0</v>
      </c>
      <c r="Y86" s="12">
        <v>1941057</v>
      </c>
      <c r="Z86" s="16">
        <v>2781172</v>
      </c>
      <c r="AA86" s="17">
        <v>0</v>
      </c>
      <c r="AB86" s="17">
        <v>0</v>
      </c>
      <c r="AC86" s="17">
        <v>0</v>
      </c>
      <c r="AD86" s="17">
        <v>0</v>
      </c>
      <c r="AE86" s="17">
        <v>0</v>
      </c>
      <c r="AF86" s="17">
        <v>0</v>
      </c>
      <c r="AG86" s="12">
        <v>2781172</v>
      </c>
      <c r="AH86" s="16">
        <v>0</v>
      </c>
      <c r="AI86" s="17">
        <v>0</v>
      </c>
      <c r="AJ86" s="17">
        <v>0</v>
      </c>
      <c r="AK86" s="17">
        <v>0</v>
      </c>
      <c r="AL86" s="17">
        <v>0</v>
      </c>
      <c r="AM86" s="17">
        <v>0</v>
      </c>
      <c r="AN86" s="17">
        <v>0</v>
      </c>
      <c r="AO86" s="12">
        <v>0</v>
      </c>
      <c r="AP86" s="16">
        <v>0</v>
      </c>
      <c r="AQ86" s="17">
        <v>0</v>
      </c>
      <c r="AR86" s="17">
        <v>77514</v>
      </c>
      <c r="AS86" s="17">
        <v>0</v>
      </c>
      <c r="AT86" s="17">
        <v>0</v>
      </c>
      <c r="AU86" s="17">
        <v>0</v>
      </c>
      <c r="AV86" s="17">
        <v>0</v>
      </c>
      <c r="AW86" s="12">
        <v>77514</v>
      </c>
      <c r="AX86" s="16">
        <v>0</v>
      </c>
      <c r="AY86" s="17">
        <v>0</v>
      </c>
      <c r="AZ86" s="17">
        <v>0</v>
      </c>
      <c r="BA86" s="17">
        <v>0</v>
      </c>
      <c r="BB86" s="17">
        <v>0</v>
      </c>
      <c r="BC86" s="17">
        <v>0</v>
      </c>
      <c r="BD86" s="17">
        <v>0</v>
      </c>
      <c r="BE86" s="12">
        <v>0</v>
      </c>
    </row>
    <row r="87" spans="1:61" x14ac:dyDescent="0.3">
      <c r="A87" s="4" t="s">
        <v>75</v>
      </c>
      <c r="B87" s="92">
        <v>4175783.3000000003</v>
      </c>
      <c r="C87" s="87">
        <v>0</v>
      </c>
      <c r="D87" s="87">
        <v>12433356.880000001</v>
      </c>
      <c r="E87" s="87">
        <v>89120</v>
      </c>
      <c r="F87" s="87">
        <v>194090</v>
      </c>
      <c r="G87" s="87">
        <v>1297891.02</v>
      </c>
      <c r="H87" s="87">
        <v>4199210.41</v>
      </c>
      <c r="I87" s="93">
        <v>22389451.610000003</v>
      </c>
      <c r="J87" s="16">
        <v>2737.2700000000004</v>
      </c>
      <c r="K87" s="17">
        <v>0</v>
      </c>
      <c r="L87" s="17">
        <v>0</v>
      </c>
      <c r="M87" s="17">
        <v>0</v>
      </c>
      <c r="N87" s="17">
        <v>0</v>
      </c>
      <c r="O87" s="17">
        <v>0</v>
      </c>
      <c r="P87" s="17">
        <v>0</v>
      </c>
      <c r="Q87" s="12">
        <v>2737.2700000000004</v>
      </c>
      <c r="R87" s="16">
        <v>2660040.02</v>
      </c>
      <c r="S87" s="17">
        <v>0</v>
      </c>
      <c r="T87" s="17">
        <v>0</v>
      </c>
      <c r="U87" s="17">
        <v>0</v>
      </c>
      <c r="V87" s="17">
        <v>0</v>
      </c>
      <c r="W87" s="17">
        <v>2817</v>
      </c>
      <c r="X87" s="17">
        <v>0</v>
      </c>
      <c r="Y87" s="12">
        <v>2662857.02</v>
      </c>
      <c r="Z87" s="16">
        <v>760855.82000000007</v>
      </c>
      <c r="AA87" s="17">
        <v>0</v>
      </c>
      <c r="AB87" s="17">
        <v>0</v>
      </c>
      <c r="AC87" s="17">
        <v>0</v>
      </c>
      <c r="AD87" s="17">
        <v>0</v>
      </c>
      <c r="AE87" s="17">
        <v>10218.460000000003</v>
      </c>
      <c r="AF87" s="17">
        <v>0</v>
      </c>
      <c r="AG87" s="12">
        <v>771074.28</v>
      </c>
      <c r="AH87" s="16">
        <v>0</v>
      </c>
      <c r="AI87" s="17">
        <v>0</v>
      </c>
      <c r="AJ87" s="17">
        <v>11087873.630000001</v>
      </c>
      <c r="AK87" s="17">
        <v>0</v>
      </c>
      <c r="AL87" s="17">
        <v>0</v>
      </c>
      <c r="AM87" s="17">
        <v>0</v>
      </c>
      <c r="AN87" s="17">
        <v>0</v>
      </c>
      <c r="AO87" s="12">
        <v>11087873.630000001</v>
      </c>
      <c r="AP87" s="16">
        <v>39689</v>
      </c>
      <c r="AQ87" s="17">
        <v>0</v>
      </c>
      <c r="AR87" s="17">
        <v>94316</v>
      </c>
      <c r="AS87" s="17">
        <v>0</v>
      </c>
      <c r="AT87" s="17">
        <v>0</v>
      </c>
      <c r="AU87" s="17">
        <v>1014812.05</v>
      </c>
      <c r="AV87" s="17">
        <v>1590644.3800000001</v>
      </c>
      <c r="AW87" s="12">
        <v>2739461.43</v>
      </c>
      <c r="AX87" s="16">
        <v>712461.19</v>
      </c>
      <c r="AY87" s="17">
        <v>0</v>
      </c>
      <c r="AZ87" s="17">
        <v>1251167.25</v>
      </c>
      <c r="BA87" s="17">
        <v>89120</v>
      </c>
      <c r="BB87" s="17">
        <v>194090</v>
      </c>
      <c r="BC87" s="17">
        <v>270043.51</v>
      </c>
      <c r="BD87" s="17">
        <v>2608566.0300000003</v>
      </c>
      <c r="BE87" s="12">
        <v>5125447.9800000004</v>
      </c>
    </row>
    <row r="88" spans="1:61" x14ac:dyDescent="0.3">
      <c r="A88" s="4" t="s">
        <v>76</v>
      </c>
      <c r="B88" s="92">
        <v>122180.57</v>
      </c>
      <c r="C88" s="87">
        <v>205925.25</v>
      </c>
      <c r="D88" s="87">
        <v>1753837</v>
      </c>
      <c r="E88" s="87">
        <v>0</v>
      </c>
      <c r="F88" s="87">
        <v>0</v>
      </c>
      <c r="G88" s="87">
        <v>0</v>
      </c>
      <c r="H88" s="87">
        <v>346610.7900000001</v>
      </c>
      <c r="I88" s="93">
        <v>2428553.61</v>
      </c>
      <c r="J88" s="16">
        <v>0</v>
      </c>
      <c r="K88" s="17">
        <v>0</v>
      </c>
      <c r="L88" s="17">
        <v>0</v>
      </c>
      <c r="M88" s="17">
        <v>0</v>
      </c>
      <c r="N88" s="17">
        <v>0</v>
      </c>
      <c r="O88" s="17">
        <v>0</v>
      </c>
      <c r="P88" s="17">
        <v>34245</v>
      </c>
      <c r="Q88" s="12">
        <v>34245</v>
      </c>
      <c r="R88" s="16">
        <v>65968.320000000007</v>
      </c>
      <c r="S88" s="17">
        <v>25925.25</v>
      </c>
      <c r="T88" s="17">
        <v>0</v>
      </c>
      <c r="U88" s="17">
        <v>0</v>
      </c>
      <c r="V88" s="17">
        <v>0</v>
      </c>
      <c r="W88" s="17">
        <v>0</v>
      </c>
      <c r="X88" s="17">
        <v>3723.4</v>
      </c>
      <c r="Y88" s="12">
        <v>95616.97</v>
      </c>
      <c r="Z88" s="16">
        <v>56212.25</v>
      </c>
      <c r="AA88" s="17">
        <v>0</v>
      </c>
      <c r="AB88" s="17">
        <v>0</v>
      </c>
      <c r="AC88" s="17">
        <v>0</v>
      </c>
      <c r="AD88" s="17">
        <v>0</v>
      </c>
      <c r="AE88" s="17">
        <v>0</v>
      </c>
      <c r="AF88" s="17">
        <v>306355.59000000003</v>
      </c>
      <c r="AG88" s="12">
        <v>362567.84</v>
      </c>
      <c r="AH88" s="16">
        <v>0</v>
      </c>
      <c r="AI88" s="17">
        <v>180000</v>
      </c>
      <c r="AJ88" s="17">
        <v>1753837</v>
      </c>
      <c r="AK88" s="17">
        <v>0</v>
      </c>
      <c r="AL88" s="17">
        <v>0</v>
      </c>
      <c r="AM88" s="17">
        <v>0</v>
      </c>
      <c r="AN88" s="17">
        <v>0</v>
      </c>
      <c r="AO88" s="12">
        <v>1933837</v>
      </c>
      <c r="AP88" s="16">
        <v>0</v>
      </c>
      <c r="AQ88" s="17">
        <v>0</v>
      </c>
      <c r="AR88" s="17">
        <v>0</v>
      </c>
      <c r="AS88" s="17">
        <v>0</v>
      </c>
      <c r="AT88" s="17">
        <v>0</v>
      </c>
      <c r="AU88" s="17">
        <v>0</v>
      </c>
      <c r="AV88" s="17">
        <v>2159.71</v>
      </c>
      <c r="AW88" s="12">
        <v>2159.71</v>
      </c>
      <c r="AX88" s="16">
        <v>0</v>
      </c>
      <c r="AY88" s="17">
        <v>0</v>
      </c>
      <c r="AZ88" s="17">
        <v>0</v>
      </c>
      <c r="BA88" s="17">
        <v>0</v>
      </c>
      <c r="BB88" s="17">
        <v>0</v>
      </c>
      <c r="BC88" s="17">
        <v>0</v>
      </c>
      <c r="BD88" s="17">
        <v>127.09</v>
      </c>
      <c r="BE88" s="12">
        <v>127.09</v>
      </c>
    </row>
    <row r="89" spans="1:6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61" x14ac:dyDescent="0.3">
      <c r="A90" s="30"/>
      <c r="B90" s="31">
        <f t="shared" ref="B90:AG90" si="0">SUM(B9:B89)</f>
        <v>175729778.77722764</v>
      </c>
      <c r="C90" s="32">
        <f t="shared" si="0"/>
        <v>20675139.359999992</v>
      </c>
      <c r="D90" s="32">
        <f t="shared" si="0"/>
        <v>108595309.59843326</v>
      </c>
      <c r="E90" s="32">
        <f t="shared" si="0"/>
        <v>15259906.210000001</v>
      </c>
      <c r="F90" s="32">
        <f t="shared" si="0"/>
        <v>8107590.879999999</v>
      </c>
      <c r="G90" s="32">
        <f t="shared" si="0"/>
        <v>529802075.72286648</v>
      </c>
      <c r="H90" s="32">
        <f t="shared" si="0"/>
        <v>267403711.8084127</v>
      </c>
      <c r="I90" s="33">
        <f t="shared" si="0"/>
        <v>1125573512.35694</v>
      </c>
      <c r="J90" s="31">
        <f t="shared" si="0"/>
        <v>1118062.1546417591</v>
      </c>
      <c r="K90" s="32">
        <f t="shared" si="0"/>
        <v>108267.95</v>
      </c>
      <c r="L90" s="32">
        <f t="shared" si="0"/>
        <v>2550071.3199999998</v>
      </c>
      <c r="M90" s="32">
        <f t="shared" si="0"/>
        <v>3478092</v>
      </c>
      <c r="N90" s="32">
        <f t="shared" si="0"/>
        <v>13280</v>
      </c>
      <c r="O90" s="32">
        <f t="shared" si="0"/>
        <v>56505978.646590926</v>
      </c>
      <c r="P90" s="32">
        <f t="shared" si="0"/>
        <v>6218725.1167310886</v>
      </c>
      <c r="Q90" s="33">
        <f t="shared" si="0"/>
        <v>69992477.187963769</v>
      </c>
      <c r="R90" s="31">
        <f t="shared" si="0"/>
        <v>135243673.29161504</v>
      </c>
      <c r="S90" s="32">
        <f t="shared" si="0"/>
        <v>3487103.4199999995</v>
      </c>
      <c r="T90" s="32">
        <f t="shared" si="0"/>
        <v>5566479.293087462</v>
      </c>
      <c r="U90" s="32">
        <f t="shared" si="0"/>
        <v>18318</v>
      </c>
      <c r="V90" s="32">
        <f t="shared" si="0"/>
        <v>139322</v>
      </c>
      <c r="W90" s="32">
        <f t="shared" si="0"/>
        <v>439220.16874405555</v>
      </c>
      <c r="X90" s="32">
        <f t="shared" si="0"/>
        <v>2296864.5368594355</v>
      </c>
      <c r="Y90" s="33">
        <f t="shared" si="0"/>
        <v>147190980.71030602</v>
      </c>
      <c r="Z90" s="31">
        <f t="shared" si="0"/>
        <v>22524583.197970856</v>
      </c>
      <c r="AA90" s="32">
        <f t="shared" si="0"/>
        <v>705308.28</v>
      </c>
      <c r="AB90" s="32">
        <f t="shared" si="0"/>
        <v>5104581.96</v>
      </c>
      <c r="AC90" s="32">
        <f t="shared" si="0"/>
        <v>429703</v>
      </c>
      <c r="AD90" s="32">
        <f t="shared" si="0"/>
        <v>3886373.5599999996</v>
      </c>
      <c r="AE90" s="32">
        <f t="shared" si="0"/>
        <v>452661641.82161605</v>
      </c>
      <c r="AF90" s="32">
        <f t="shared" si="0"/>
        <v>219469508.20698452</v>
      </c>
      <c r="AG90" s="33">
        <f t="shared" si="0"/>
        <v>704781700.02657139</v>
      </c>
      <c r="AH90" s="31">
        <f t="shared" ref="AH90:AY90" si="1">SUM(AH9:AH89)</f>
        <v>2859711.69</v>
      </c>
      <c r="AI90" s="32">
        <f t="shared" si="1"/>
        <v>14328640.4</v>
      </c>
      <c r="AJ90" s="32">
        <f t="shared" si="1"/>
        <v>71252729.715345815</v>
      </c>
      <c r="AK90" s="32">
        <f t="shared" si="1"/>
        <v>1293277</v>
      </c>
      <c r="AL90" s="32">
        <f t="shared" si="1"/>
        <v>836789.2</v>
      </c>
      <c r="AM90" s="32">
        <f t="shared" si="1"/>
        <v>2672871.65</v>
      </c>
      <c r="AN90" s="32">
        <f t="shared" si="1"/>
        <v>10817541.893999998</v>
      </c>
      <c r="AO90" s="33">
        <f t="shared" si="1"/>
        <v>104061561.54934581</v>
      </c>
      <c r="AP90" s="31">
        <f t="shared" si="1"/>
        <v>4078593.5799999996</v>
      </c>
      <c r="AQ90" s="32">
        <f t="shared" si="1"/>
        <v>1380763.02</v>
      </c>
      <c r="AR90" s="32">
        <f t="shared" si="1"/>
        <v>12989985</v>
      </c>
      <c r="AS90" s="32">
        <f t="shared" si="1"/>
        <v>5904778.21</v>
      </c>
      <c r="AT90" s="32">
        <f t="shared" si="1"/>
        <v>1713374</v>
      </c>
      <c r="AU90" s="32">
        <f t="shared" si="1"/>
        <v>15680322.345633805</v>
      </c>
      <c r="AV90" s="32">
        <f t="shared" si="1"/>
        <v>13916512.061132727</v>
      </c>
      <c r="AW90" s="33">
        <f t="shared" si="1"/>
        <v>55664328.216766514</v>
      </c>
      <c r="AX90" s="31">
        <f t="shared" si="1"/>
        <v>9905154.8629999999</v>
      </c>
      <c r="AY90" s="32">
        <f t="shared" si="1"/>
        <v>665056.28999999992</v>
      </c>
      <c r="AZ90" s="32">
        <f t="shared" ref="AZ90:BA90" si="2">SUM(AZ9:AZ89)</f>
        <v>11131462.310000001</v>
      </c>
      <c r="BA90" s="32">
        <f t="shared" si="2"/>
        <v>4135738</v>
      </c>
      <c r="BB90" s="32">
        <f>SUM(BB9:BB89)</f>
        <v>1518452.12</v>
      </c>
      <c r="BC90" s="32">
        <f>SUM(BC9:BC89)</f>
        <v>1842041.0902816902</v>
      </c>
      <c r="BD90" s="32">
        <f>SUM(BD9:BD89)</f>
        <v>14684559.992705032</v>
      </c>
      <c r="BE90" s="33">
        <f>SUM(BE9:BE89)</f>
        <v>43882464.665986732</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row r="92" spans="1:61" s="172" customFormat="1" ht="12" x14ac:dyDescent="0.3">
      <c r="A92" s="2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7" width="12.81640625" style="9"/>
    <col min="58" max="16384" width="12.81640625" style="6"/>
  </cols>
  <sheetData>
    <row r="1" spans="1:57"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2022-23</v>
      </c>
    </row>
    <row r="4" spans="1:57" ht="15.5" x14ac:dyDescent="0.35">
      <c r="A4" s="82" t="s">
        <v>120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284</v>
      </c>
    </row>
    <row r="5" spans="1:57" s="60" customFormat="1" ht="13" x14ac:dyDescent="0.3">
      <c r="A5" s="49"/>
      <c r="B5" s="61" t="s">
        <v>150</v>
      </c>
      <c r="C5" s="62"/>
      <c r="D5" s="62"/>
      <c r="E5" s="62"/>
      <c r="F5" s="62"/>
      <c r="G5" s="62"/>
      <c r="H5" s="62"/>
      <c r="I5" s="63"/>
      <c r="J5" s="64" t="s">
        <v>129</v>
      </c>
      <c r="K5" s="65"/>
      <c r="L5" s="65"/>
      <c r="M5" s="65"/>
      <c r="N5" s="65"/>
      <c r="O5" s="65"/>
      <c r="P5" s="65"/>
      <c r="Q5" s="66"/>
      <c r="R5" s="64" t="s">
        <v>131</v>
      </c>
      <c r="S5" s="65"/>
      <c r="T5" s="65"/>
      <c r="U5" s="65"/>
      <c r="V5" s="65"/>
      <c r="W5" s="65"/>
      <c r="X5" s="65"/>
      <c r="Y5" s="66"/>
      <c r="Z5" s="64" t="s">
        <v>133</v>
      </c>
      <c r="AA5" s="65"/>
      <c r="AB5" s="65"/>
      <c r="AC5" s="65"/>
      <c r="AD5" s="65"/>
      <c r="AE5" s="65"/>
      <c r="AF5" s="65"/>
      <c r="AG5" s="66"/>
      <c r="AH5" s="64" t="s">
        <v>135</v>
      </c>
      <c r="AI5" s="65"/>
      <c r="AJ5" s="65"/>
      <c r="AK5" s="65"/>
      <c r="AL5" s="65"/>
      <c r="AM5" s="65"/>
      <c r="AN5" s="65"/>
      <c r="AO5" s="66"/>
      <c r="AP5" s="65" t="s">
        <v>136</v>
      </c>
      <c r="AQ5" s="65"/>
      <c r="AR5" s="65"/>
      <c r="AS5" s="65"/>
      <c r="AT5" s="65"/>
      <c r="AU5" s="65"/>
      <c r="AV5" s="65"/>
      <c r="AW5" s="66"/>
      <c r="AX5" s="65" t="s">
        <v>137</v>
      </c>
      <c r="AY5" s="65"/>
      <c r="AZ5" s="65"/>
      <c r="BA5" s="65"/>
      <c r="BB5" s="65"/>
      <c r="BC5" s="65"/>
      <c r="BD5" s="65"/>
      <c r="BE5" s="66"/>
    </row>
    <row r="6" spans="1:57" s="60" customFormat="1" ht="13" x14ac:dyDescent="0.3">
      <c r="A6" s="49"/>
      <c r="B6" s="50" t="str">
        <f>$A$4&amp;" Total"</f>
        <v>Family &amp; Community Services Total</v>
      </c>
      <c r="C6" s="51"/>
      <c r="D6" s="51"/>
      <c r="E6" s="51"/>
      <c r="F6" s="51"/>
      <c r="G6" s="51"/>
      <c r="H6" s="51"/>
      <c r="I6" s="52"/>
      <c r="J6" s="50" t="s">
        <v>130</v>
      </c>
      <c r="K6" s="51"/>
      <c r="L6" s="51"/>
      <c r="M6" s="51"/>
      <c r="N6" s="51"/>
      <c r="O6" s="51"/>
      <c r="P6" s="51"/>
      <c r="Q6" s="52"/>
      <c r="R6" s="50" t="s">
        <v>132</v>
      </c>
      <c r="S6" s="51"/>
      <c r="T6" s="51"/>
      <c r="U6" s="51"/>
      <c r="V6" s="51"/>
      <c r="W6" s="51"/>
      <c r="X6" s="51"/>
      <c r="Y6" s="52"/>
      <c r="Z6" s="50" t="s">
        <v>134</v>
      </c>
      <c r="AA6" s="51"/>
      <c r="AB6" s="51"/>
      <c r="AC6" s="51"/>
      <c r="AD6" s="51"/>
      <c r="AE6" s="51"/>
      <c r="AF6" s="51"/>
      <c r="AG6" s="52"/>
      <c r="AH6" s="50" t="s">
        <v>138</v>
      </c>
      <c r="AI6" s="51"/>
      <c r="AJ6" s="51"/>
      <c r="AK6" s="51"/>
      <c r="AL6" s="51"/>
      <c r="AM6" s="51"/>
      <c r="AN6" s="51"/>
      <c r="AO6" s="52"/>
      <c r="AP6" s="51" t="s">
        <v>139</v>
      </c>
      <c r="AQ6" s="51"/>
      <c r="AR6" s="51"/>
      <c r="AS6" s="51"/>
      <c r="AT6" s="51"/>
      <c r="AU6" s="51"/>
      <c r="AV6" s="51"/>
      <c r="AW6" s="52"/>
      <c r="AX6" s="55" t="s">
        <v>140</v>
      </c>
      <c r="AY6" s="51"/>
      <c r="AZ6" s="51"/>
      <c r="BA6" s="51"/>
      <c r="BB6" s="51"/>
      <c r="BC6" s="51"/>
      <c r="BD6" s="51"/>
      <c r="BE6" s="52"/>
    </row>
    <row r="7" spans="1:57"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row>
    <row r="8" spans="1:57"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0</v>
      </c>
      <c r="C10" s="87">
        <v>446656.97000000003</v>
      </c>
      <c r="D10" s="87">
        <v>578557.43999999994</v>
      </c>
      <c r="E10" s="87">
        <v>0</v>
      </c>
      <c r="F10" s="87">
        <v>0</v>
      </c>
      <c r="G10" s="87">
        <v>0</v>
      </c>
      <c r="H10" s="87">
        <v>0</v>
      </c>
      <c r="I10" s="93">
        <v>1025214.4099999999</v>
      </c>
      <c r="J10" s="16">
        <v>0</v>
      </c>
      <c r="K10" s="17">
        <v>0</v>
      </c>
      <c r="L10" s="17">
        <v>0</v>
      </c>
      <c r="M10" s="17">
        <v>0</v>
      </c>
      <c r="N10" s="17">
        <v>0</v>
      </c>
      <c r="O10" s="17">
        <v>0</v>
      </c>
      <c r="P10" s="17">
        <v>0</v>
      </c>
      <c r="Q10" s="12">
        <v>0</v>
      </c>
      <c r="R10" s="16">
        <v>0</v>
      </c>
      <c r="S10" s="17">
        <v>346901.39</v>
      </c>
      <c r="T10" s="17">
        <v>0</v>
      </c>
      <c r="U10" s="17">
        <v>0</v>
      </c>
      <c r="V10" s="17">
        <v>0</v>
      </c>
      <c r="W10" s="17">
        <v>0</v>
      </c>
      <c r="X10" s="17">
        <v>0</v>
      </c>
      <c r="Y10" s="12">
        <v>346901.39</v>
      </c>
      <c r="Z10" s="16">
        <v>0</v>
      </c>
      <c r="AA10" s="17">
        <v>99755.58</v>
      </c>
      <c r="AB10" s="17">
        <v>578557.43999999994</v>
      </c>
      <c r="AC10" s="17">
        <v>0</v>
      </c>
      <c r="AD10" s="17">
        <v>0</v>
      </c>
      <c r="AE10" s="17">
        <v>0</v>
      </c>
      <c r="AF10" s="17">
        <v>0</v>
      </c>
      <c r="AG10" s="12">
        <v>678313.0199999999</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3">
      <c r="A11" s="4" t="s">
        <v>1</v>
      </c>
      <c r="B11" s="92">
        <v>5772</v>
      </c>
      <c r="C11" s="87">
        <v>338536</v>
      </c>
      <c r="D11" s="87">
        <v>210627</v>
      </c>
      <c r="E11" s="87">
        <v>0</v>
      </c>
      <c r="F11" s="87">
        <v>0</v>
      </c>
      <c r="G11" s="87">
        <v>0</v>
      </c>
      <c r="H11" s="87">
        <v>0</v>
      </c>
      <c r="I11" s="93">
        <v>554935</v>
      </c>
      <c r="J11" s="16">
        <v>0</v>
      </c>
      <c r="K11" s="17">
        <v>0</v>
      </c>
      <c r="L11" s="17">
        <v>0</v>
      </c>
      <c r="M11" s="17">
        <v>0</v>
      </c>
      <c r="N11" s="17">
        <v>0</v>
      </c>
      <c r="O11" s="17">
        <v>0</v>
      </c>
      <c r="P11" s="17">
        <v>0</v>
      </c>
      <c r="Q11" s="12">
        <v>0</v>
      </c>
      <c r="R11" s="16">
        <v>5772</v>
      </c>
      <c r="S11" s="17">
        <v>338536</v>
      </c>
      <c r="T11" s="17">
        <v>92384</v>
      </c>
      <c r="U11" s="17">
        <v>0</v>
      </c>
      <c r="V11" s="17">
        <v>0</v>
      </c>
      <c r="W11" s="17">
        <v>0</v>
      </c>
      <c r="X11" s="17">
        <v>0</v>
      </c>
      <c r="Y11" s="12">
        <v>436692</v>
      </c>
      <c r="Z11" s="16">
        <v>0</v>
      </c>
      <c r="AA11" s="17">
        <v>0</v>
      </c>
      <c r="AB11" s="17">
        <v>0</v>
      </c>
      <c r="AC11" s="17">
        <v>0</v>
      </c>
      <c r="AD11" s="17">
        <v>0</v>
      </c>
      <c r="AE11" s="17">
        <v>0</v>
      </c>
      <c r="AF11" s="17">
        <v>0</v>
      </c>
      <c r="AG11" s="12">
        <v>0</v>
      </c>
      <c r="AH11" s="16">
        <v>0</v>
      </c>
      <c r="AI11" s="17">
        <v>0</v>
      </c>
      <c r="AJ11" s="17">
        <v>118243</v>
      </c>
      <c r="AK11" s="17">
        <v>0</v>
      </c>
      <c r="AL11" s="17">
        <v>0</v>
      </c>
      <c r="AM11" s="17">
        <v>0</v>
      </c>
      <c r="AN11" s="17">
        <v>0</v>
      </c>
      <c r="AO11" s="12">
        <v>118243</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3">
      <c r="A12" s="4" t="s">
        <v>2</v>
      </c>
      <c r="B12" s="92">
        <v>1138749.24</v>
      </c>
      <c r="C12" s="87">
        <v>2708316.4899999998</v>
      </c>
      <c r="D12" s="87">
        <v>1023982.17</v>
      </c>
      <c r="E12" s="87">
        <v>2434458.31</v>
      </c>
      <c r="F12" s="87">
        <v>0</v>
      </c>
      <c r="G12" s="87">
        <v>128248.13</v>
      </c>
      <c r="H12" s="87">
        <v>31854.379999999997</v>
      </c>
      <c r="I12" s="93">
        <v>7465608.7199999997</v>
      </c>
      <c r="J12" s="16">
        <v>1130856.58</v>
      </c>
      <c r="K12" s="17">
        <v>929529.97</v>
      </c>
      <c r="L12" s="17">
        <v>145119.26</v>
      </c>
      <c r="M12" s="17">
        <v>2421598.9900000002</v>
      </c>
      <c r="N12" s="17">
        <v>0</v>
      </c>
      <c r="O12" s="17">
        <v>1225.29</v>
      </c>
      <c r="P12" s="17">
        <v>69.430000000000007</v>
      </c>
      <c r="Q12" s="12">
        <v>4628399.5200000005</v>
      </c>
      <c r="R12" s="16">
        <v>450</v>
      </c>
      <c r="S12" s="17">
        <v>1711911.68</v>
      </c>
      <c r="T12" s="17">
        <v>753665.41</v>
      </c>
      <c r="U12" s="17">
        <v>12859.32</v>
      </c>
      <c r="V12" s="17">
        <v>0</v>
      </c>
      <c r="W12" s="17">
        <v>10929.28</v>
      </c>
      <c r="X12" s="17">
        <v>12052.01</v>
      </c>
      <c r="Y12" s="12">
        <v>2501867.6999999993</v>
      </c>
      <c r="Z12" s="16">
        <v>7442.66</v>
      </c>
      <c r="AA12" s="17">
        <v>0</v>
      </c>
      <c r="AB12" s="17">
        <v>124963.26</v>
      </c>
      <c r="AC12" s="17">
        <v>0</v>
      </c>
      <c r="AD12" s="17">
        <v>0</v>
      </c>
      <c r="AE12" s="17">
        <v>116093.56</v>
      </c>
      <c r="AF12" s="17">
        <v>1500</v>
      </c>
      <c r="AG12" s="12">
        <v>249999.47999999998</v>
      </c>
      <c r="AH12" s="16">
        <v>0</v>
      </c>
      <c r="AI12" s="17">
        <v>22887.09</v>
      </c>
      <c r="AJ12" s="17">
        <v>234.24</v>
      </c>
      <c r="AK12" s="17">
        <v>0</v>
      </c>
      <c r="AL12" s="17">
        <v>0</v>
      </c>
      <c r="AM12" s="17">
        <v>0</v>
      </c>
      <c r="AN12" s="17">
        <v>0</v>
      </c>
      <c r="AO12" s="12">
        <v>23121.33</v>
      </c>
      <c r="AP12" s="16">
        <v>0</v>
      </c>
      <c r="AQ12" s="17">
        <v>0</v>
      </c>
      <c r="AR12" s="17">
        <v>0</v>
      </c>
      <c r="AS12" s="17">
        <v>0</v>
      </c>
      <c r="AT12" s="17">
        <v>0</v>
      </c>
      <c r="AU12" s="17">
        <v>0</v>
      </c>
      <c r="AV12" s="17">
        <v>0</v>
      </c>
      <c r="AW12" s="12">
        <v>0</v>
      </c>
      <c r="AX12" s="16">
        <v>0</v>
      </c>
      <c r="AY12" s="17">
        <v>43987.75</v>
      </c>
      <c r="AZ12" s="17">
        <v>0</v>
      </c>
      <c r="BA12" s="17">
        <v>0</v>
      </c>
      <c r="BB12" s="17">
        <v>0</v>
      </c>
      <c r="BC12" s="17">
        <v>0</v>
      </c>
      <c r="BD12" s="17">
        <v>18232.939999999999</v>
      </c>
      <c r="BE12" s="12">
        <v>62220.69</v>
      </c>
    </row>
    <row r="13" spans="1:57" x14ac:dyDescent="0.3">
      <c r="A13" s="4" t="s">
        <v>3</v>
      </c>
      <c r="B13" s="92">
        <v>1628000</v>
      </c>
      <c r="C13" s="87">
        <v>3368000</v>
      </c>
      <c r="D13" s="87">
        <v>559000</v>
      </c>
      <c r="E13" s="87">
        <v>1818000</v>
      </c>
      <c r="F13" s="87">
        <v>0</v>
      </c>
      <c r="G13" s="87">
        <v>121000</v>
      </c>
      <c r="H13" s="87">
        <v>222000</v>
      </c>
      <c r="I13" s="93">
        <v>7716000</v>
      </c>
      <c r="J13" s="16">
        <v>14000</v>
      </c>
      <c r="K13" s="17">
        <v>1000</v>
      </c>
      <c r="L13" s="17">
        <v>0</v>
      </c>
      <c r="M13" s="17">
        <v>0</v>
      </c>
      <c r="N13" s="17">
        <v>0</v>
      </c>
      <c r="O13" s="17">
        <v>0</v>
      </c>
      <c r="P13" s="17">
        <v>0</v>
      </c>
      <c r="Q13" s="12">
        <v>15000</v>
      </c>
      <c r="R13" s="16">
        <v>407000</v>
      </c>
      <c r="S13" s="17">
        <v>1547000</v>
      </c>
      <c r="T13" s="17">
        <v>0</v>
      </c>
      <c r="U13" s="17">
        <v>19000</v>
      </c>
      <c r="V13" s="17">
        <v>0</v>
      </c>
      <c r="W13" s="17">
        <v>26000</v>
      </c>
      <c r="X13" s="17">
        <v>28000</v>
      </c>
      <c r="Y13" s="12">
        <v>2027000</v>
      </c>
      <c r="Z13" s="16">
        <v>7000</v>
      </c>
      <c r="AA13" s="17">
        <v>468000</v>
      </c>
      <c r="AB13" s="17">
        <v>2000</v>
      </c>
      <c r="AC13" s="17">
        <v>2000</v>
      </c>
      <c r="AD13" s="17">
        <v>0</v>
      </c>
      <c r="AE13" s="17">
        <v>43000</v>
      </c>
      <c r="AF13" s="17">
        <v>27000</v>
      </c>
      <c r="AG13" s="12">
        <v>549000</v>
      </c>
      <c r="AH13" s="16">
        <v>1200000</v>
      </c>
      <c r="AI13" s="17">
        <v>1352000</v>
      </c>
      <c r="AJ13" s="17">
        <v>557000</v>
      </c>
      <c r="AK13" s="17">
        <v>1797000</v>
      </c>
      <c r="AL13" s="17">
        <v>0</v>
      </c>
      <c r="AM13" s="17">
        <v>47000</v>
      </c>
      <c r="AN13" s="17">
        <v>163000</v>
      </c>
      <c r="AO13" s="12">
        <v>5116000</v>
      </c>
      <c r="AP13" s="16">
        <v>0</v>
      </c>
      <c r="AQ13" s="17">
        <v>0</v>
      </c>
      <c r="AR13" s="17">
        <v>0</v>
      </c>
      <c r="AS13" s="17">
        <v>0</v>
      </c>
      <c r="AT13" s="17">
        <v>0</v>
      </c>
      <c r="AU13" s="17">
        <v>0</v>
      </c>
      <c r="AV13" s="17">
        <v>0</v>
      </c>
      <c r="AW13" s="12">
        <v>0</v>
      </c>
      <c r="AX13" s="16">
        <v>0</v>
      </c>
      <c r="AY13" s="17">
        <v>0</v>
      </c>
      <c r="AZ13" s="17">
        <v>0</v>
      </c>
      <c r="BA13" s="17">
        <v>0</v>
      </c>
      <c r="BB13" s="17">
        <v>0</v>
      </c>
      <c r="BC13" s="17">
        <v>5000</v>
      </c>
      <c r="BD13" s="17">
        <v>4000</v>
      </c>
      <c r="BE13" s="12">
        <v>9000</v>
      </c>
    </row>
    <row r="14" spans="1:57" x14ac:dyDescent="0.3">
      <c r="A14" s="4" t="s">
        <v>4</v>
      </c>
      <c r="B14" s="92">
        <v>19273.22</v>
      </c>
      <c r="C14" s="87">
        <v>22946.44</v>
      </c>
      <c r="D14" s="87">
        <v>24480.000000000007</v>
      </c>
      <c r="E14" s="87">
        <v>0</v>
      </c>
      <c r="F14" s="87">
        <v>0</v>
      </c>
      <c r="G14" s="87">
        <v>0</v>
      </c>
      <c r="H14" s="87">
        <v>0</v>
      </c>
      <c r="I14" s="93">
        <v>66699.66</v>
      </c>
      <c r="J14" s="16" t="s">
        <v>328</v>
      </c>
      <c r="K14" s="17" t="s">
        <v>328</v>
      </c>
      <c r="L14" s="17" t="s">
        <v>328</v>
      </c>
      <c r="M14" s="17" t="s">
        <v>328</v>
      </c>
      <c r="N14" s="17" t="s">
        <v>328</v>
      </c>
      <c r="O14" s="17" t="s">
        <v>328</v>
      </c>
      <c r="P14" s="17" t="s">
        <v>328</v>
      </c>
      <c r="Q14" s="12">
        <v>0</v>
      </c>
      <c r="R14" s="16">
        <v>19273.22</v>
      </c>
      <c r="S14" s="17">
        <v>22946.44</v>
      </c>
      <c r="T14" s="17">
        <v>0</v>
      </c>
      <c r="U14" s="17">
        <v>0</v>
      </c>
      <c r="V14" s="17">
        <v>0</v>
      </c>
      <c r="W14" s="17">
        <v>0</v>
      </c>
      <c r="X14" s="17">
        <v>0</v>
      </c>
      <c r="Y14" s="12">
        <v>42219.66</v>
      </c>
      <c r="Z14" s="16">
        <v>0</v>
      </c>
      <c r="AA14" s="17">
        <v>0</v>
      </c>
      <c r="AB14" s="17">
        <v>24480.000000000007</v>
      </c>
      <c r="AC14" s="17">
        <v>0</v>
      </c>
      <c r="AD14" s="17">
        <v>0</v>
      </c>
      <c r="AE14" s="17">
        <v>0</v>
      </c>
      <c r="AF14" s="17">
        <v>0</v>
      </c>
      <c r="AG14" s="12">
        <v>24480.000000000007</v>
      </c>
      <c r="AH14" s="16">
        <v>0</v>
      </c>
      <c r="AI14" s="17">
        <v>0</v>
      </c>
      <c r="AJ14" s="17">
        <v>0</v>
      </c>
      <c r="AK14" s="17">
        <v>0</v>
      </c>
      <c r="AL14" s="17">
        <v>0</v>
      </c>
      <c r="AM14" s="17">
        <v>0</v>
      </c>
      <c r="AN14" s="17">
        <v>0</v>
      </c>
      <c r="AO14" s="12">
        <v>0</v>
      </c>
      <c r="AP14" s="16" t="s">
        <v>328</v>
      </c>
      <c r="AQ14" s="17" t="s">
        <v>328</v>
      </c>
      <c r="AR14" s="17" t="s">
        <v>328</v>
      </c>
      <c r="AS14" s="17" t="s">
        <v>328</v>
      </c>
      <c r="AT14" s="17" t="s">
        <v>328</v>
      </c>
      <c r="AU14" s="17" t="s">
        <v>328</v>
      </c>
      <c r="AV14" s="17" t="s">
        <v>328</v>
      </c>
      <c r="AW14" s="12">
        <v>0</v>
      </c>
      <c r="AX14" s="16">
        <v>0</v>
      </c>
      <c r="AY14" s="17">
        <v>0</v>
      </c>
      <c r="AZ14" s="17">
        <v>0</v>
      </c>
      <c r="BA14" s="17">
        <v>0</v>
      </c>
      <c r="BB14" s="17">
        <v>0</v>
      </c>
      <c r="BC14" s="17">
        <v>0</v>
      </c>
      <c r="BD14" s="17">
        <v>0</v>
      </c>
      <c r="BE14" s="12">
        <v>0</v>
      </c>
    </row>
    <row r="15" spans="1:57" x14ac:dyDescent="0.3">
      <c r="A15" s="4" t="s">
        <v>5</v>
      </c>
      <c r="B15" s="92">
        <v>218361</v>
      </c>
      <c r="C15" s="87">
        <v>1738590.8599999999</v>
      </c>
      <c r="D15" s="87">
        <v>304805.45</v>
      </c>
      <c r="E15" s="87">
        <v>3465</v>
      </c>
      <c r="F15" s="87">
        <v>0</v>
      </c>
      <c r="G15" s="87">
        <v>0</v>
      </c>
      <c r="H15" s="87">
        <v>13213.98</v>
      </c>
      <c r="I15" s="93">
        <v>2278436.29</v>
      </c>
      <c r="J15" s="16">
        <v>197456</v>
      </c>
      <c r="K15" s="17">
        <v>176769.24</v>
      </c>
      <c r="L15" s="17">
        <v>29226</v>
      </c>
      <c r="M15" s="17">
        <v>3465</v>
      </c>
      <c r="N15" s="17">
        <v>0</v>
      </c>
      <c r="O15" s="17">
        <v>0</v>
      </c>
      <c r="P15" s="17">
        <v>13213.98</v>
      </c>
      <c r="Q15" s="12">
        <v>420130.22</v>
      </c>
      <c r="R15" s="16">
        <v>54</v>
      </c>
      <c r="S15" s="17">
        <v>1419403.5</v>
      </c>
      <c r="T15" s="17">
        <v>137481.45000000001</v>
      </c>
      <c r="U15" s="17">
        <v>0</v>
      </c>
      <c r="V15" s="17">
        <v>0</v>
      </c>
      <c r="W15" s="17">
        <v>0</v>
      </c>
      <c r="X15" s="17">
        <v>0</v>
      </c>
      <c r="Y15" s="12">
        <v>1556938.95</v>
      </c>
      <c r="Z15" s="16">
        <v>0</v>
      </c>
      <c r="AA15" s="17">
        <v>0</v>
      </c>
      <c r="AB15" s="17">
        <v>0</v>
      </c>
      <c r="AC15" s="17">
        <v>0</v>
      </c>
      <c r="AD15" s="17">
        <v>0</v>
      </c>
      <c r="AE15" s="17">
        <v>0</v>
      </c>
      <c r="AF15" s="17">
        <v>0</v>
      </c>
      <c r="AG15" s="12">
        <v>0</v>
      </c>
      <c r="AH15" s="16">
        <v>20851</v>
      </c>
      <c r="AI15" s="17">
        <v>142418.12</v>
      </c>
      <c r="AJ15" s="17">
        <v>138098</v>
      </c>
      <c r="AK15" s="17">
        <v>0</v>
      </c>
      <c r="AL15" s="17">
        <v>0</v>
      </c>
      <c r="AM15" s="17">
        <v>0</v>
      </c>
      <c r="AN15" s="17">
        <v>0</v>
      </c>
      <c r="AO15" s="12">
        <v>301367.12</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row>
    <row r="16" spans="1:57" x14ac:dyDescent="0.3">
      <c r="A16" s="4" t="s">
        <v>6</v>
      </c>
      <c r="B16" s="92">
        <v>112933.18</v>
      </c>
      <c r="C16" s="87">
        <v>842351.08</v>
      </c>
      <c r="D16" s="87">
        <v>1509775.6</v>
      </c>
      <c r="E16" s="87">
        <v>1643604.31</v>
      </c>
      <c r="F16" s="87">
        <v>114290.79000000001</v>
      </c>
      <c r="G16" s="87">
        <v>15000</v>
      </c>
      <c r="H16" s="87">
        <v>153942.57999999999</v>
      </c>
      <c r="I16" s="93">
        <v>4391897.54</v>
      </c>
      <c r="J16" s="16">
        <v>0</v>
      </c>
      <c r="K16" s="17">
        <v>0</v>
      </c>
      <c r="L16" s="17">
        <v>0</v>
      </c>
      <c r="M16" s="17">
        <v>0</v>
      </c>
      <c r="N16" s="17">
        <v>0</v>
      </c>
      <c r="O16" s="17">
        <v>0</v>
      </c>
      <c r="P16" s="17">
        <v>0</v>
      </c>
      <c r="Q16" s="12">
        <v>0</v>
      </c>
      <c r="R16" s="16">
        <v>49693.81</v>
      </c>
      <c r="S16" s="17">
        <v>716207.86</v>
      </c>
      <c r="T16" s="17">
        <v>25975.34</v>
      </c>
      <c r="U16" s="17">
        <v>6954</v>
      </c>
      <c r="V16" s="17">
        <v>0</v>
      </c>
      <c r="W16" s="17">
        <v>0</v>
      </c>
      <c r="X16" s="17">
        <v>0</v>
      </c>
      <c r="Y16" s="12">
        <v>798831.00999999989</v>
      </c>
      <c r="Z16" s="16">
        <v>14334.27</v>
      </c>
      <c r="AA16" s="17">
        <v>43471.72</v>
      </c>
      <c r="AB16" s="17">
        <v>17699.96</v>
      </c>
      <c r="AC16" s="17">
        <v>0</v>
      </c>
      <c r="AD16" s="17">
        <v>0</v>
      </c>
      <c r="AE16" s="17">
        <v>0</v>
      </c>
      <c r="AF16" s="17">
        <v>0</v>
      </c>
      <c r="AG16" s="12">
        <v>75505.950000000012</v>
      </c>
      <c r="AH16" s="16">
        <v>48905.1</v>
      </c>
      <c r="AI16" s="17">
        <v>82671.5</v>
      </c>
      <c r="AJ16" s="17">
        <v>1280000</v>
      </c>
      <c r="AK16" s="17">
        <v>0</v>
      </c>
      <c r="AL16" s="17">
        <v>0</v>
      </c>
      <c r="AM16" s="17">
        <v>0</v>
      </c>
      <c r="AN16" s="17">
        <v>153942.57999999999</v>
      </c>
      <c r="AO16" s="12">
        <v>1565519.1800000002</v>
      </c>
      <c r="AP16" s="16">
        <v>0</v>
      </c>
      <c r="AQ16" s="17">
        <v>0</v>
      </c>
      <c r="AR16" s="17">
        <v>0</v>
      </c>
      <c r="AS16" s="17">
        <v>0</v>
      </c>
      <c r="AT16" s="17">
        <v>0</v>
      </c>
      <c r="AU16" s="17">
        <v>0</v>
      </c>
      <c r="AV16" s="17">
        <v>0</v>
      </c>
      <c r="AW16" s="12">
        <v>0</v>
      </c>
      <c r="AX16" s="16">
        <v>0</v>
      </c>
      <c r="AY16" s="17">
        <v>0</v>
      </c>
      <c r="AZ16" s="17">
        <v>186100.3</v>
      </c>
      <c r="BA16" s="17">
        <v>1636650.31</v>
      </c>
      <c r="BB16" s="17">
        <v>114290.79000000001</v>
      </c>
      <c r="BC16" s="17">
        <v>15000</v>
      </c>
      <c r="BD16" s="17">
        <v>0</v>
      </c>
      <c r="BE16" s="12">
        <v>1952041.4000000001</v>
      </c>
    </row>
    <row r="17" spans="1:57" x14ac:dyDescent="0.3">
      <c r="A17" s="4" t="s">
        <v>7</v>
      </c>
      <c r="B17" s="92">
        <v>78718</v>
      </c>
      <c r="C17" s="87">
        <v>1152808</v>
      </c>
      <c r="D17" s="87">
        <v>274153</v>
      </c>
      <c r="E17" s="87">
        <v>0</v>
      </c>
      <c r="F17" s="87">
        <v>0</v>
      </c>
      <c r="G17" s="87">
        <v>82130</v>
      </c>
      <c r="H17" s="87">
        <v>1980</v>
      </c>
      <c r="I17" s="93">
        <v>1589789</v>
      </c>
      <c r="J17" s="16">
        <v>0</v>
      </c>
      <c r="K17" s="17">
        <v>4578</v>
      </c>
      <c r="L17" s="17">
        <v>2000</v>
      </c>
      <c r="M17" s="17">
        <v>0</v>
      </c>
      <c r="N17" s="17">
        <v>0</v>
      </c>
      <c r="O17" s="17">
        <v>11000</v>
      </c>
      <c r="P17" s="17">
        <v>0</v>
      </c>
      <c r="Q17" s="12">
        <v>17578</v>
      </c>
      <c r="R17" s="16">
        <v>76238</v>
      </c>
      <c r="S17" s="17">
        <v>298842</v>
      </c>
      <c r="T17" s="17">
        <v>90153</v>
      </c>
      <c r="U17" s="17">
        <v>0</v>
      </c>
      <c r="V17" s="17">
        <v>0</v>
      </c>
      <c r="W17" s="17">
        <v>19620</v>
      </c>
      <c r="X17" s="17">
        <v>0</v>
      </c>
      <c r="Y17" s="12">
        <v>484853</v>
      </c>
      <c r="Z17" s="16">
        <v>2480</v>
      </c>
      <c r="AA17" s="17">
        <v>830473</v>
      </c>
      <c r="AB17" s="17">
        <v>110000</v>
      </c>
      <c r="AC17" s="17">
        <v>0</v>
      </c>
      <c r="AD17" s="17">
        <v>0</v>
      </c>
      <c r="AE17" s="17">
        <v>49760</v>
      </c>
      <c r="AF17" s="17">
        <v>1980</v>
      </c>
      <c r="AG17" s="12">
        <v>994693</v>
      </c>
      <c r="AH17" s="16">
        <v>0</v>
      </c>
      <c r="AI17" s="17">
        <v>0</v>
      </c>
      <c r="AJ17" s="17">
        <v>72000</v>
      </c>
      <c r="AK17" s="17">
        <v>0</v>
      </c>
      <c r="AL17" s="17">
        <v>0</v>
      </c>
      <c r="AM17" s="17">
        <v>0</v>
      </c>
      <c r="AN17" s="17">
        <v>0</v>
      </c>
      <c r="AO17" s="12">
        <v>72000</v>
      </c>
      <c r="AP17" s="16">
        <v>0</v>
      </c>
      <c r="AQ17" s="17">
        <v>0</v>
      </c>
      <c r="AR17" s="17">
        <v>0</v>
      </c>
      <c r="AS17" s="17">
        <v>0</v>
      </c>
      <c r="AT17" s="17">
        <v>0</v>
      </c>
      <c r="AU17" s="17">
        <v>0</v>
      </c>
      <c r="AV17" s="17">
        <v>0</v>
      </c>
      <c r="AW17" s="12">
        <v>0</v>
      </c>
      <c r="AX17" s="16">
        <v>0</v>
      </c>
      <c r="AY17" s="17">
        <v>18915</v>
      </c>
      <c r="AZ17" s="17">
        <v>0</v>
      </c>
      <c r="BA17" s="17">
        <v>0</v>
      </c>
      <c r="BB17" s="17">
        <v>0</v>
      </c>
      <c r="BC17" s="17">
        <v>1750</v>
      </c>
      <c r="BD17" s="17">
        <v>0</v>
      </c>
      <c r="BE17" s="12">
        <v>20665</v>
      </c>
    </row>
    <row r="18" spans="1:57" x14ac:dyDescent="0.3">
      <c r="A18" s="4" t="s">
        <v>8</v>
      </c>
      <c r="B18" s="92">
        <v>1714900</v>
      </c>
      <c r="C18" s="87">
        <v>1653405</v>
      </c>
      <c r="D18" s="87">
        <v>2783019</v>
      </c>
      <c r="E18" s="87">
        <v>509465</v>
      </c>
      <c r="F18" s="87">
        <v>380500</v>
      </c>
      <c r="G18" s="87">
        <v>210567</v>
      </c>
      <c r="H18" s="87">
        <v>138</v>
      </c>
      <c r="I18" s="93">
        <v>7251994</v>
      </c>
      <c r="J18" s="16">
        <v>5000</v>
      </c>
      <c r="K18" s="17">
        <v>0</v>
      </c>
      <c r="L18" s="17">
        <v>2146902</v>
      </c>
      <c r="M18" s="17">
        <v>0</v>
      </c>
      <c r="N18" s="17">
        <v>0</v>
      </c>
      <c r="O18" s="17">
        <v>0</v>
      </c>
      <c r="P18" s="17">
        <v>0</v>
      </c>
      <c r="Q18" s="12">
        <v>2151902</v>
      </c>
      <c r="R18" s="16">
        <v>1443543</v>
      </c>
      <c r="S18" s="17">
        <v>1050490</v>
      </c>
      <c r="T18" s="17">
        <v>233046</v>
      </c>
      <c r="U18" s="17">
        <v>0</v>
      </c>
      <c r="V18" s="17">
        <v>375000</v>
      </c>
      <c r="W18" s="17">
        <v>2310</v>
      </c>
      <c r="X18" s="17">
        <v>0</v>
      </c>
      <c r="Y18" s="12">
        <v>3104389</v>
      </c>
      <c r="Z18" s="16">
        <v>11955</v>
      </c>
      <c r="AA18" s="17">
        <v>325756</v>
      </c>
      <c r="AB18" s="17">
        <v>5265</v>
      </c>
      <c r="AC18" s="17">
        <v>423038</v>
      </c>
      <c r="AD18" s="17">
        <v>5500</v>
      </c>
      <c r="AE18" s="17">
        <v>208257</v>
      </c>
      <c r="AF18" s="17">
        <v>191</v>
      </c>
      <c r="AG18" s="12">
        <v>979962</v>
      </c>
      <c r="AH18" s="16">
        <v>254002</v>
      </c>
      <c r="AI18" s="17">
        <v>277159</v>
      </c>
      <c r="AJ18" s="17">
        <v>397806</v>
      </c>
      <c r="AK18" s="17">
        <v>0</v>
      </c>
      <c r="AL18" s="17">
        <v>0</v>
      </c>
      <c r="AM18" s="17">
        <v>0</v>
      </c>
      <c r="AN18" s="17">
        <v>-447</v>
      </c>
      <c r="AO18" s="12">
        <v>928520</v>
      </c>
      <c r="AP18" s="16">
        <v>0</v>
      </c>
      <c r="AQ18" s="17">
        <v>0</v>
      </c>
      <c r="AR18" s="17">
        <v>0</v>
      </c>
      <c r="AS18" s="17">
        <v>0</v>
      </c>
      <c r="AT18" s="17">
        <v>0</v>
      </c>
      <c r="AU18" s="17">
        <v>0</v>
      </c>
      <c r="AV18" s="17">
        <v>0</v>
      </c>
      <c r="AW18" s="12">
        <v>0</v>
      </c>
      <c r="AX18" s="16">
        <v>400</v>
      </c>
      <c r="AY18" s="17">
        <v>0</v>
      </c>
      <c r="AZ18" s="17">
        <v>0</v>
      </c>
      <c r="BA18" s="17">
        <v>86427</v>
      </c>
      <c r="BB18" s="17">
        <v>0</v>
      </c>
      <c r="BC18" s="17">
        <v>0</v>
      </c>
      <c r="BD18" s="17">
        <v>394</v>
      </c>
      <c r="BE18" s="12">
        <v>87221</v>
      </c>
    </row>
    <row r="19" spans="1:57" x14ac:dyDescent="0.3">
      <c r="A19" s="4" t="s">
        <v>9</v>
      </c>
      <c r="B19" s="92">
        <v>139948</v>
      </c>
      <c r="C19" s="87">
        <v>4636503</v>
      </c>
      <c r="D19" s="87">
        <v>362873</v>
      </c>
      <c r="E19" s="87">
        <v>5809</v>
      </c>
      <c r="F19" s="87">
        <v>0</v>
      </c>
      <c r="G19" s="87">
        <v>41343</v>
      </c>
      <c r="H19" s="87">
        <v>16439</v>
      </c>
      <c r="I19" s="93">
        <v>5202915</v>
      </c>
      <c r="J19" s="16">
        <v>0</v>
      </c>
      <c r="K19" s="17">
        <v>607365</v>
      </c>
      <c r="L19" s="17">
        <v>207500</v>
      </c>
      <c r="M19" s="17">
        <v>0</v>
      </c>
      <c r="N19" s="17">
        <v>0</v>
      </c>
      <c r="O19" s="17">
        <v>0</v>
      </c>
      <c r="P19" s="17">
        <v>0</v>
      </c>
      <c r="Q19" s="12">
        <v>814865</v>
      </c>
      <c r="R19" s="16">
        <v>0</v>
      </c>
      <c r="S19" s="17">
        <v>3169229</v>
      </c>
      <c r="T19" s="17">
        <v>0</v>
      </c>
      <c r="U19" s="17">
        <v>5809</v>
      </c>
      <c r="V19" s="17">
        <v>0</v>
      </c>
      <c r="W19" s="17">
        <v>0</v>
      </c>
      <c r="X19" s="17">
        <v>-1458</v>
      </c>
      <c r="Y19" s="12">
        <v>3173580</v>
      </c>
      <c r="Z19" s="16">
        <v>139948</v>
      </c>
      <c r="AA19" s="17">
        <v>296401</v>
      </c>
      <c r="AB19" s="17">
        <v>92833</v>
      </c>
      <c r="AC19" s="17">
        <v>0</v>
      </c>
      <c r="AD19" s="17">
        <v>0</v>
      </c>
      <c r="AE19" s="17">
        <v>0</v>
      </c>
      <c r="AF19" s="17">
        <v>17897</v>
      </c>
      <c r="AG19" s="12">
        <v>547079</v>
      </c>
      <c r="AH19" s="16">
        <v>0</v>
      </c>
      <c r="AI19" s="17">
        <v>563508</v>
      </c>
      <c r="AJ19" s="17">
        <v>62040</v>
      </c>
      <c r="AK19" s="17">
        <v>0</v>
      </c>
      <c r="AL19" s="17">
        <v>0</v>
      </c>
      <c r="AM19" s="17">
        <v>0</v>
      </c>
      <c r="AN19" s="17">
        <v>0</v>
      </c>
      <c r="AO19" s="12">
        <v>625548</v>
      </c>
      <c r="AP19" s="16">
        <v>0</v>
      </c>
      <c r="AQ19" s="17">
        <v>0</v>
      </c>
      <c r="AR19" s="17">
        <v>0</v>
      </c>
      <c r="AS19" s="17">
        <v>0</v>
      </c>
      <c r="AT19" s="17">
        <v>0</v>
      </c>
      <c r="AU19" s="17">
        <v>0</v>
      </c>
      <c r="AV19" s="17">
        <v>0</v>
      </c>
      <c r="AW19" s="12">
        <v>0</v>
      </c>
      <c r="AX19" s="16">
        <v>0</v>
      </c>
      <c r="AY19" s="17">
        <v>0</v>
      </c>
      <c r="AZ19" s="17">
        <v>500</v>
      </c>
      <c r="BA19" s="17">
        <v>0</v>
      </c>
      <c r="BB19" s="17">
        <v>0</v>
      </c>
      <c r="BC19" s="17">
        <v>41343</v>
      </c>
      <c r="BD19" s="17">
        <v>0</v>
      </c>
      <c r="BE19" s="12">
        <v>41843</v>
      </c>
    </row>
    <row r="20" spans="1:57" x14ac:dyDescent="0.3">
      <c r="A20" s="4" t="s">
        <v>10</v>
      </c>
      <c r="B20" s="92">
        <v>0</v>
      </c>
      <c r="C20" s="87">
        <v>440354</v>
      </c>
      <c r="D20" s="87">
        <v>266250</v>
      </c>
      <c r="E20" s="87">
        <v>0</v>
      </c>
      <c r="F20" s="87">
        <v>0</v>
      </c>
      <c r="G20" s="87">
        <v>27984</v>
      </c>
      <c r="H20" s="87">
        <v>0</v>
      </c>
      <c r="I20" s="93">
        <v>734588</v>
      </c>
      <c r="J20" s="16">
        <v>0</v>
      </c>
      <c r="K20" s="17">
        <v>71889</v>
      </c>
      <c r="L20" s="17">
        <v>0</v>
      </c>
      <c r="M20" s="17">
        <v>0</v>
      </c>
      <c r="N20" s="17">
        <v>0</v>
      </c>
      <c r="O20" s="17">
        <v>13649</v>
      </c>
      <c r="P20" s="17">
        <v>0</v>
      </c>
      <c r="Q20" s="12">
        <v>85538</v>
      </c>
      <c r="R20" s="16">
        <v>0</v>
      </c>
      <c r="S20" s="17">
        <v>353691</v>
      </c>
      <c r="T20" s="17">
        <v>0</v>
      </c>
      <c r="U20" s="17">
        <v>0</v>
      </c>
      <c r="V20" s="17">
        <v>0</v>
      </c>
      <c r="W20" s="17">
        <v>1572</v>
      </c>
      <c r="X20" s="17">
        <v>0</v>
      </c>
      <c r="Y20" s="12">
        <v>355263</v>
      </c>
      <c r="Z20" s="16">
        <v>0</v>
      </c>
      <c r="AA20" s="17">
        <v>0</v>
      </c>
      <c r="AB20" s="17">
        <v>131250</v>
      </c>
      <c r="AC20" s="17">
        <v>0</v>
      </c>
      <c r="AD20" s="17">
        <v>0</v>
      </c>
      <c r="AE20" s="17">
        <v>0</v>
      </c>
      <c r="AF20" s="17">
        <v>0</v>
      </c>
      <c r="AG20" s="12">
        <v>131250</v>
      </c>
      <c r="AH20" s="16">
        <v>0</v>
      </c>
      <c r="AI20" s="17">
        <v>14774</v>
      </c>
      <c r="AJ20" s="17">
        <v>0</v>
      </c>
      <c r="AK20" s="17">
        <v>0</v>
      </c>
      <c r="AL20" s="17">
        <v>0</v>
      </c>
      <c r="AM20" s="17">
        <v>0</v>
      </c>
      <c r="AN20" s="17">
        <v>0</v>
      </c>
      <c r="AO20" s="12">
        <v>14774</v>
      </c>
      <c r="AP20" s="16">
        <v>0</v>
      </c>
      <c r="AQ20" s="17">
        <v>0</v>
      </c>
      <c r="AR20" s="17">
        <v>0</v>
      </c>
      <c r="AS20" s="17">
        <v>0</v>
      </c>
      <c r="AT20" s="17">
        <v>0</v>
      </c>
      <c r="AU20" s="17">
        <v>0</v>
      </c>
      <c r="AV20" s="17">
        <v>0</v>
      </c>
      <c r="AW20" s="12">
        <v>0</v>
      </c>
      <c r="AX20" s="16">
        <v>0</v>
      </c>
      <c r="AY20" s="17">
        <v>0</v>
      </c>
      <c r="AZ20" s="17">
        <v>135000</v>
      </c>
      <c r="BA20" s="17">
        <v>0</v>
      </c>
      <c r="BB20" s="17">
        <v>0</v>
      </c>
      <c r="BC20" s="17">
        <v>12763</v>
      </c>
      <c r="BD20" s="17">
        <v>0</v>
      </c>
      <c r="BE20" s="12">
        <v>147763</v>
      </c>
    </row>
    <row r="21" spans="1:57" x14ac:dyDescent="0.3">
      <c r="A21" s="4" t="s">
        <v>11</v>
      </c>
      <c r="B21" s="92">
        <v>2618315.12</v>
      </c>
      <c r="C21" s="87">
        <v>1208342.6399999999</v>
      </c>
      <c r="D21" s="87">
        <v>0</v>
      </c>
      <c r="E21" s="87">
        <v>81626</v>
      </c>
      <c r="F21" s="87">
        <v>0</v>
      </c>
      <c r="G21" s="87">
        <v>0</v>
      </c>
      <c r="H21" s="87">
        <v>430.33000000000004</v>
      </c>
      <c r="I21" s="93">
        <v>3908714.09</v>
      </c>
      <c r="J21" s="16">
        <v>2541100.8199999998</v>
      </c>
      <c r="K21" s="17">
        <v>315965.99</v>
      </c>
      <c r="L21" s="17">
        <v>0</v>
      </c>
      <c r="M21" s="17">
        <v>77714</v>
      </c>
      <c r="N21" s="17">
        <v>0</v>
      </c>
      <c r="O21" s="17">
        <v>0</v>
      </c>
      <c r="P21" s="17">
        <v>130.33000000000001</v>
      </c>
      <c r="Q21" s="12">
        <v>2934911.1399999997</v>
      </c>
      <c r="R21" s="16">
        <v>33548.6</v>
      </c>
      <c r="S21" s="17">
        <v>770944.25</v>
      </c>
      <c r="T21" s="17">
        <v>0</v>
      </c>
      <c r="U21" s="17">
        <v>3912</v>
      </c>
      <c r="V21" s="17">
        <v>0</v>
      </c>
      <c r="W21" s="17">
        <v>0</v>
      </c>
      <c r="X21" s="17">
        <v>0</v>
      </c>
      <c r="Y21" s="12">
        <v>808404.85</v>
      </c>
      <c r="Z21" s="16">
        <v>739.68</v>
      </c>
      <c r="AA21" s="17">
        <v>61500</v>
      </c>
      <c r="AB21" s="17">
        <v>0</v>
      </c>
      <c r="AC21" s="17">
        <v>0</v>
      </c>
      <c r="AD21" s="17">
        <v>0</v>
      </c>
      <c r="AE21" s="17">
        <v>0</v>
      </c>
      <c r="AF21" s="17">
        <v>0</v>
      </c>
      <c r="AG21" s="12">
        <v>62239.68</v>
      </c>
      <c r="AH21" s="16">
        <v>42926.02</v>
      </c>
      <c r="AI21" s="17">
        <v>59932.4</v>
      </c>
      <c r="AJ21" s="17">
        <v>0</v>
      </c>
      <c r="AK21" s="17">
        <v>0</v>
      </c>
      <c r="AL21" s="17">
        <v>0</v>
      </c>
      <c r="AM21" s="17">
        <v>0</v>
      </c>
      <c r="AN21" s="17">
        <v>300</v>
      </c>
      <c r="AO21" s="12">
        <v>103158.42</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3">
      <c r="A22" s="4" t="s">
        <v>12</v>
      </c>
      <c r="B22" s="92">
        <v>453144.70999999996</v>
      </c>
      <c r="C22" s="87">
        <v>2945008.4299999997</v>
      </c>
      <c r="D22" s="87">
        <v>4588069.21</v>
      </c>
      <c r="E22" s="87">
        <v>0</v>
      </c>
      <c r="F22" s="87">
        <v>0</v>
      </c>
      <c r="G22" s="87">
        <v>100573.21</v>
      </c>
      <c r="H22" s="87">
        <v>204858.96000000002</v>
      </c>
      <c r="I22" s="93">
        <v>8291654.5200000005</v>
      </c>
      <c r="J22" s="16">
        <v>388103.27999999997</v>
      </c>
      <c r="K22" s="17">
        <v>680052.09</v>
      </c>
      <c r="L22" s="17">
        <v>4113405.87</v>
      </c>
      <c r="M22" s="17">
        <v>0</v>
      </c>
      <c r="N22" s="17">
        <v>0</v>
      </c>
      <c r="O22" s="17">
        <v>100573.21</v>
      </c>
      <c r="P22" s="17">
        <v>0</v>
      </c>
      <c r="Q22" s="12">
        <v>5282134.45</v>
      </c>
      <c r="R22" s="16">
        <v>0</v>
      </c>
      <c r="S22" s="17">
        <v>2173183.61</v>
      </c>
      <c r="T22" s="17">
        <v>0</v>
      </c>
      <c r="U22" s="17">
        <v>0</v>
      </c>
      <c r="V22" s="17">
        <v>0</v>
      </c>
      <c r="W22" s="17">
        <v>0</v>
      </c>
      <c r="X22" s="17">
        <v>41065</v>
      </c>
      <c r="Y22" s="12">
        <v>2214248.61</v>
      </c>
      <c r="Z22" s="16">
        <v>65041.430000000008</v>
      </c>
      <c r="AA22" s="17">
        <v>91772.73</v>
      </c>
      <c r="AB22" s="17">
        <v>474663.34</v>
      </c>
      <c r="AC22" s="17">
        <v>0</v>
      </c>
      <c r="AD22" s="17">
        <v>0</v>
      </c>
      <c r="AE22" s="17">
        <v>0</v>
      </c>
      <c r="AF22" s="17">
        <v>44931.55</v>
      </c>
      <c r="AG22" s="12">
        <v>676409.05</v>
      </c>
      <c r="AH22" s="16">
        <v>0</v>
      </c>
      <c r="AI22" s="17">
        <v>0</v>
      </c>
      <c r="AJ22" s="17">
        <v>0</v>
      </c>
      <c r="AK22" s="17">
        <v>0</v>
      </c>
      <c r="AL22" s="17">
        <v>0</v>
      </c>
      <c r="AM22" s="17">
        <v>0</v>
      </c>
      <c r="AN22" s="17">
        <v>0</v>
      </c>
      <c r="AO22" s="12">
        <v>0</v>
      </c>
      <c r="AP22" s="16">
        <v>0</v>
      </c>
      <c r="AQ22" s="17">
        <v>0</v>
      </c>
      <c r="AR22" s="17">
        <v>0</v>
      </c>
      <c r="AS22" s="17">
        <v>0</v>
      </c>
      <c r="AT22" s="17">
        <v>0</v>
      </c>
      <c r="AU22" s="17">
        <v>0</v>
      </c>
      <c r="AV22" s="17">
        <v>53237.47</v>
      </c>
      <c r="AW22" s="12">
        <v>53237.47</v>
      </c>
      <c r="AX22" s="16">
        <v>0</v>
      </c>
      <c r="AY22" s="17">
        <v>0</v>
      </c>
      <c r="AZ22" s="17">
        <v>0</v>
      </c>
      <c r="BA22" s="17">
        <v>0</v>
      </c>
      <c r="BB22" s="17">
        <v>0</v>
      </c>
      <c r="BC22" s="17">
        <v>0</v>
      </c>
      <c r="BD22" s="17">
        <v>65624.94</v>
      </c>
      <c r="BE22" s="12">
        <v>65624.94</v>
      </c>
    </row>
    <row r="23" spans="1:57" x14ac:dyDescent="0.3">
      <c r="A23" s="4" t="s">
        <v>13</v>
      </c>
      <c r="B23" s="92">
        <v>2719442</v>
      </c>
      <c r="C23" s="87">
        <v>31289472</v>
      </c>
      <c r="D23" s="87">
        <v>2304991</v>
      </c>
      <c r="E23" s="87">
        <v>185645</v>
      </c>
      <c r="F23" s="87">
        <v>0</v>
      </c>
      <c r="G23" s="87">
        <v>0</v>
      </c>
      <c r="H23" s="87">
        <v>99</v>
      </c>
      <c r="I23" s="93">
        <v>36499649</v>
      </c>
      <c r="J23" s="16">
        <v>2648648</v>
      </c>
      <c r="K23" s="17">
        <v>22202149</v>
      </c>
      <c r="L23" s="17">
        <v>1197142</v>
      </c>
      <c r="M23" s="17">
        <v>0</v>
      </c>
      <c r="N23" s="17">
        <v>0</v>
      </c>
      <c r="O23" s="17">
        <v>0</v>
      </c>
      <c r="P23" s="17">
        <v>99</v>
      </c>
      <c r="Q23" s="12">
        <v>26048038</v>
      </c>
      <c r="R23" s="16">
        <v>9797</v>
      </c>
      <c r="S23" s="17">
        <v>6387289</v>
      </c>
      <c r="T23" s="17">
        <v>583504</v>
      </c>
      <c r="U23" s="17">
        <v>185645</v>
      </c>
      <c r="V23" s="17">
        <v>0</v>
      </c>
      <c r="W23" s="17">
        <v>0</v>
      </c>
      <c r="X23" s="17">
        <v>0</v>
      </c>
      <c r="Y23" s="12">
        <v>7166235</v>
      </c>
      <c r="Z23" s="16">
        <v>21282</v>
      </c>
      <c r="AA23" s="17">
        <v>88783</v>
      </c>
      <c r="AB23" s="17">
        <v>194122</v>
      </c>
      <c r="AC23" s="17">
        <v>0</v>
      </c>
      <c r="AD23" s="17">
        <v>0</v>
      </c>
      <c r="AE23" s="17">
        <v>0</v>
      </c>
      <c r="AF23" s="17">
        <v>0</v>
      </c>
      <c r="AG23" s="12">
        <v>304187</v>
      </c>
      <c r="AH23" s="16">
        <v>39715</v>
      </c>
      <c r="AI23" s="17">
        <v>2611251</v>
      </c>
      <c r="AJ23" s="17">
        <v>330223</v>
      </c>
      <c r="AK23" s="17">
        <v>0</v>
      </c>
      <c r="AL23" s="17">
        <v>0</v>
      </c>
      <c r="AM23" s="17">
        <v>0</v>
      </c>
      <c r="AN23" s="17">
        <v>0</v>
      </c>
      <c r="AO23" s="12">
        <v>2981189</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3">
      <c r="A24" s="4" t="s">
        <v>14</v>
      </c>
      <c r="B24" s="92">
        <v>643159</v>
      </c>
      <c r="C24" s="87">
        <v>2319599.1899999995</v>
      </c>
      <c r="D24" s="87">
        <v>1151726.99</v>
      </c>
      <c r="E24" s="87">
        <v>0</v>
      </c>
      <c r="F24" s="87">
        <v>0</v>
      </c>
      <c r="G24" s="87">
        <v>6280</v>
      </c>
      <c r="H24" s="87">
        <v>0</v>
      </c>
      <c r="I24" s="93">
        <v>4120765.1799999992</v>
      </c>
      <c r="J24" s="16">
        <v>583071</v>
      </c>
      <c r="K24" s="17">
        <v>1843346.15</v>
      </c>
      <c r="L24" s="17">
        <v>714617.36</v>
      </c>
      <c r="M24" s="17">
        <v>0</v>
      </c>
      <c r="N24" s="17">
        <v>0</v>
      </c>
      <c r="O24" s="17">
        <v>0</v>
      </c>
      <c r="P24" s="17">
        <v>0</v>
      </c>
      <c r="Q24" s="12">
        <v>3141034.51</v>
      </c>
      <c r="R24" s="16">
        <v>56866</v>
      </c>
      <c r="S24" s="17">
        <v>432374.75999999995</v>
      </c>
      <c r="T24" s="17">
        <v>7807.41</v>
      </c>
      <c r="U24" s="17">
        <v>0</v>
      </c>
      <c r="V24" s="17">
        <v>0</v>
      </c>
      <c r="W24" s="17">
        <v>0</v>
      </c>
      <c r="X24" s="17">
        <v>0</v>
      </c>
      <c r="Y24" s="12">
        <v>497048.16999999993</v>
      </c>
      <c r="Z24" s="16">
        <v>3222</v>
      </c>
      <c r="AA24" s="17">
        <v>0</v>
      </c>
      <c r="AB24" s="17">
        <v>363302.22</v>
      </c>
      <c r="AC24" s="17">
        <v>0</v>
      </c>
      <c r="AD24" s="17">
        <v>0</v>
      </c>
      <c r="AE24" s="17">
        <v>780</v>
      </c>
      <c r="AF24" s="17">
        <v>0</v>
      </c>
      <c r="AG24" s="12">
        <v>367304.22</v>
      </c>
      <c r="AH24" s="16">
        <v>0</v>
      </c>
      <c r="AI24" s="17">
        <v>43878.28</v>
      </c>
      <c r="AJ24" s="17">
        <v>66000</v>
      </c>
      <c r="AK24" s="17">
        <v>0</v>
      </c>
      <c r="AL24" s="17">
        <v>0</v>
      </c>
      <c r="AM24" s="17">
        <v>5500</v>
      </c>
      <c r="AN24" s="17">
        <v>0</v>
      </c>
      <c r="AO24" s="12">
        <v>115378.28</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row>
    <row r="25" spans="1:57" x14ac:dyDescent="0.3">
      <c r="A25" s="4" t="s">
        <v>15</v>
      </c>
      <c r="B25" s="92">
        <v>52837.560000000005</v>
      </c>
      <c r="C25" s="87">
        <v>541961</v>
      </c>
      <c r="D25" s="87">
        <v>201243</v>
      </c>
      <c r="E25" s="87">
        <v>191770</v>
      </c>
      <c r="F25" s="87">
        <v>0</v>
      </c>
      <c r="G25" s="87">
        <v>0</v>
      </c>
      <c r="H25" s="87">
        <v>0</v>
      </c>
      <c r="I25" s="93">
        <v>987811.56</v>
      </c>
      <c r="J25" s="16">
        <v>52837.560000000005</v>
      </c>
      <c r="K25" s="17">
        <v>512178</v>
      </c>
      <c r="L25" s="17">
        <v>196144</v>
      </c>
      <c r="M25" s="17">
        <v>188032</v>
      </c>
      <c r="N25" s="17">
        <v>0</v>
      </c>
      <c r="O25" s="17">
        <v>0</v>
      </c>
      <c r="P25" s="17">
        <v>0</v>
      </c>
      <c r="Q25" s="12">
        <v>949191.56</v>
      </c>
      <c r="R25" s="16">
        <v>0</v>
      </c>
      <c r="S25" s="17">
        <v>29783</v>
      </c>
      <c r="T25" s="17">
        <v>5099</v>
      </c>
      <c r="U25" s="17">
        <v>3738</v>
      </c>
      <c r="V25" s="17">
        <v>0</v>
      </c>
      <c r="W25" s="17">
        <v>0</v>
      </c>
      <c r="X25" s="17">
        <v>0</v>
      </c>
      <c r="Y25" s="12">
        <v>38620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3">
      <c r="A26" s="4" t="s">
        <v>16</v>
      </c>
      <c r="B26" s="92">
        <v>1524028</v>
      </c>
      <c r="C26" s="87">
        <v>2175632</v>
      </c>
      <c r="D26" s="87">
        <v>7146</v>
      </c>
      <c r="E26" s="87">
        <v>356662</v>
      </c>
      <c r="F26" s="87">
        <v>0</v>
      </c>
      <c r="G26" s="87">
        <v>11574</v>
      </c>
      <c r="H26" s="87">
        <v>1500</v>
      </c>
      <c r="I26" s="93">
        <v>4076542</v>
      </c>
      <c r="J26" s="16">
        <v>1335032</v>
      </c>
      <c r="K26" s="17">
        <v>2150084</v>
      </c>
      <c r="L26" s="17">
        <v>7146</v>
      </c>
      <c r="M26" s="17">
        <v>356662</v>
      </c>
      <c r="N26" s="17">
        <v>0</v>
      </c>
      <c r="O26" s="17">
        <v>0</v>
      </c>
      <c r="P26" s="17">
        <v>0</v>
      </c>
      <c r="Q26" s="12">
        <v>3848924</v>
      </c>
      <c r="R26" s="16">
        <v>16071</v>
      </c>
      <c r="S26" s="17">
        <v>25548</v>
      </c>
      <c r="T26" s="17">
        <v>0</v>
      </c>
      <c r="U26" s="17">
        <v>0</v>
      </c>
      <c r="V26" s="17">
        <v>0</v>
      </c>
      <c r="W26" s="17">
        <v>0</v>
      </c>
      <c r="X26" s="17">
        <v>1500</v>
      </c>
      <c r="Y26" s="12">
        <v>43119</v>
      </c>
      <c r="Z26" s="16">
        <v>0</v>
      </c>
      <c r="AA26" s="17">
        <v>0</v>
      </c>
      <c r="AB26" s="17">
        <v>0</v>
      </c>
      <c r="AC26" s="17">
        <v>0</v>
      </c>
      <c r="AD26" s="17">
        <v>0</v>
      </c>
      <c r="AE26" s="17">
        <v>0</v>
      </c>
      <c r="AF26" s="17">
        <v>0</v>
      </c>
      <c r="AG26" s="12">
        <v>0</v>
      </c>
      <c r="AH26" s="16">
        <v>172925</v>
      </c>
      <c r="AI26" s="17">
        <v>0</v>
      </c>
      <c r="AJ26" s="17">
        <v>0</v>
      </c>
      <c r="AK26" s="17">
        <v>0</v>
      </c>
      <c r="AL26" s="17">
        <v>0</v>
      </c>
      <c r="AM26" s="17">
        <v>11574</v>
      </c>
      <c r="AN26" s="17">
        <v>0</v>
      </c>
      <c r="AO26" s="12">
        <v>184499</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row>
    <row r="27" spans="1:57" x14ac:dyDescent="0.3">
      <c r="A27" s="4" t="s">
        <v>17</v>
      </c>
      <c r="B27" s="92">
        <v>274709</v>
      </c>
      <c r="C27" s="87">
        <v>3143589.94</v>
      </c>
      <c r="D27" s="87">
        <v>333391</v>
      </c>
      <c r="E27" s="87">
        <v>165000</v>
      </c>
      <c r="F27" s="87">
        <v>0</v>
      </c>
      <c r="G27" s="87">
        <v>1818</v>
      </c>
      <c r="H27" s="87">
        <v>13895</v>
      </c>
      <c r="I27" s="93">
        <v>3932402.94</v>
      </c>
      <c r="J27" s="16">
        <v>0</v>
      </c>
      <c r="K27" s="17">
        <v>0</v>
      </c>
      <c r="L27" s="17">
        <v>0</v>
      </c>
      <c r="M27" s="17">
        <v>0</v>
      </c>
      <c r="N27" s="17">
        <v>0</v>
      </c>
      <c r="O27" s="17">
        <v>0</v>
      </c>
      <c r="P27" s="17">
        <v>0</v>
      </c>
      <c r="Q27" s="12">
        <v>0</v>
      </c>
      <c r="R27" s="16">
        <v>206238</v>
      </c>
      <c r="S27" s="17">
        <v>1633507.94</v>
      </c>
      <c r="T27" s="17">
        <v>193391</v>
      </c>
      <c r="U27" s="17">
        <v>0</v>
      </c>
      <c r="V27" s="17">
        <v>0</v>
      </c>
      <c r="W27" s="17">
        <v>0</v>
      </c>
      <c r="X27" s="17">
        <v>0</v>
      </c>
      <c r="Y27" s="12">
        <v>2033136.94</v>
      </c>
      <c r="Z27" s="16">
        <v>87</v>
      </c>
      <c r="AA27" s="17">
        <v>651669</v>
      </c>
      <c r="AB27" s="17">
        <v>2000</v>
      </c>
      <c r="AC27" s="17">
        <v>0</v>
      </c>
      <c r="AD27" s="17">
        <v>0</v>
      </c>
      <c r="AE27" s="17">
        <v>1818</v>
      </c>
      <c r="AF27" s="17">
        <v>5058</v>
      </c>
      <c r="AG27" s="12">
        <v>660632</v>
      </c>
      <c r="AH27" s="16">
        <v>68384</v>
      </c>
      <c r="AI27" s="17">
        <v>858413</v>
      </c>
      <c r="AJ27" s="17">
        <v>138000</v>
      </c>
      <c r="AK27" s="17">
        <v>165000</v>
      </c>
      <c r="AL27" s="17">
        <v>0</v>
      </c>
      <c r="AM27" s="17">
        <v>0</v>
      </c>
      <c r="AN27" s="17">
        <v>8837</v>
      </c>
      <c r="AO27" s="12">
        <v>1238634</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row>
    <row r="28" spans="1:57" x14ac:dyDescent="0.3">
      <c r="A28" s="4" t="s">
        <v>18</v>
      </c>
      <c r="B28" s="92">
        <v>11550</v>
      </c>
      <c r="C28" s="87">
        <v>19965</v>
      </c>
      <c r="D28" s="87">
        <v>182875</v>
      </c>
      <c r="E28" s="87">
        <v>0</v>
      </c>
      <c r="F28" s="87">
        <v>104562</v>
      </c>
      <c r="G28" s="87">
        <v>9492</v>
      </c>
      <c r="H28" s="87">
        <v>0</v>
      </c>
      <c r="I28" s="93">
        <v>328444</v>
      </c>
      <c r="J28" s="16">
        <v>0</v>
      </c>
      <c r="K28" s="17">
        <v>0</v>
      </c>
      <c r="L28" s="17">
        <v>0</v>
      </c>
      <c r="M28" s="17">
        <v>0</v>
      </c>
      <c r="N28" s="17">
        <v>0</v>
      </c>
      <c r="O28" s="17">
        <v>0</v>
      </c>
      <c r="P28" s="17">
        <v>0</v>
      </c>
      <c r="Q28" s="12">
        <v>0</v>
      </c>
      <c r="R28" s="16">
        <v>11550</v>
      </c>
      <c r="S28" s="17">
        <v>61674</v>
      </c>
      <c r="T28" s="17">
        <v>42000</v>
      </c>
      <c r="U28" s="17">
        <v>0</v>
      </c>
      <c r="V28" s="17">
        <v>0</v>
      </c>
      <c r="W28" s="17">
        <v>4746</v>
      </c>
      <c r="X28" s="17">
        <v>0</v>
      </c>
      <c r="Y28" s="12">
        <v>119970</v>
      </c>
      <c r="Z28" s="16">
        <v>0</v>
      </c>
      <c r="AA28" s="17">
        <v>-41709</v>
      </c>
      <c r="AB28" s="17">
        <v>140875</v>
      </c>
      <c r="AC28" s="17">
        <v>0</v>
      </c>
      <c r="AD28" s="17">
        <v>104562</v>
      </c>
      <c r="AE28" s="17">
        <v>4746</v>
      </c>
      <c r="AF28" s="17">
        <v>0</v>
      </c>
      <c r="AG28" s="12">
        <v>208474</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3">
      <c r="A29" s="4" t="s">
        <v>19</v>
      </c>
      <c r="B29" s="92">
        <v>612281</v>
      </c>
      <c r="C29" s="87">
        <v>2851597</v>
      </c>
      <c r="D29" s="87">
        <v>307429</v>
      </c>
      <c r="E29" s="87">
        <v>1000543</v>
      </c>
      <c r="F29" s="87">
        <v>0</v>
      </c>
      <c r="G29" s="87">
        <v>0</v>
      </c>
      <c r="H29" s="87">
        <v>219921</v>
      </c>
      <c r="I29" s="93">
        <v>4991771</v>
      </c>
      <c r="J29" s="16">
        <v>272518</v>
      </c>
      <c r="K29" s="17">
        <v>313140</v>
      </c>
      <c r="L29" s="17">
        <v>27247</v>
      </c>
      <c r="M29" s="17">
        <v>975871</v>
      </c>
      <c r="N29" s="17" t="s">
        <v>343</v>
      </c>
      <c r="O29" s="17" t="s">
        <v>343</v>
      </c>
      <c r="P29" s="17" t="s">
        <v>343</v>
      </c>
      <c r="Q29" s="12">
        <v>1588776</v>
      </c>
      <c r="R29" s="16" t="s">
        <v>343</v>
      </c>
      <c r="S29" s="17">
        <v>1999674</v>
      </c>
      <c r="T29" s="17">
        <v>84820</v>
      </c>
      <c r="U29" s="17">
        <v>24672</v>
      </c>
      <c r="V29" s="17" t="s">
        <v>343</v>
      </c>
      <c r="W29" s="17" t="s">
        <v>343</v>
      </c>
      <c r="X29" s="17" t="s">
        <v>343</v>
      </c>
      <c r="Y29" s="12">
        <v>2109166</v>
      </c>
      <c r="Z29" s="16">
        <v>299121</v>
      </c>
      <c r="AA29" s="17">
        <v>420945</v>
      </c>
      <c r="AB29" s="17">
        <v>86538</v>
      </c>
      <c r="AC29" s="17" t="s">
        <v>343</v>
      </c>
      <c r="AD29" s="17" t="s">
        <v>343</v>
      </c>
      <c r="AE29" s="17" t="s">
        <v>343</v>
      </c>
      <c r="AF29" s="17">
        <v>219921</v>
      </c>
      <c r="AG29" s="12">
        <v>1026525</v>
      </c>
      <c r="AH29" s="16">
        <v>40642</v>
      </c>
      <c r="AI29" s="17">
        <v>117838</v>
      </c>
      <c r="AJ29" s="17">
        <v>78555</v>
      </c>
      <c r="AK29" s="17" t="s">
        <v>343</v>
      </c>
      <c r="AL29" s="17" t="s">
        <v>343</v>
      </c>
      <c r="AM29" s="17" t="s">
        <v>343</v>
      </c>
      <c r="AN29" s="17" t="s">
        <v>343</v>
      </c>
      <c r="AO29" s="12">
        <v>237035</v>
      </c>
      <c r="AP29" s="16" t="s">
        <v>343</v>
      </c>
      <c r="AQ29" s="17" t="s">
        <v>343</v>
      </c>
      <c r="AR29" s="17" t="s">
        <v>343</v>
      </c>
      <c r="AS29" s="17" t="s">
        <v>343</v>
      </c>
      <c r="AT29" s="17" t="s">
        <v>343</v>
      </c>
      <c r="AU29" s="17" t="s">
        <v>343</v>
      </c>
      <c r="AV29" s="17" t="s">
        <v>343</v>
      </c>
      <c r="AW29" s="12">
        <v>0</v>
      </c>
      <c r="AX29" s="16">
        <v>0</v>
      </c>
      <c r="AY29" s="17">
        <v>0</v>
      </c>
      <c r="AZ29" s="17">
        <v>30269</v>
      </c>
      <c r="BA29" s="17">
        <v>0</v>
      </c>
      <c r="BB29" s="17">
        <v>0</v>
      </c>
      <c r="BC29" s="17">
        <v>0</v>
      </c>
      <c r="BD29" s="17">
        <v>0</v>
      </c>
      <c r="BE29" s="12">
        <v>30269</v>
      </c>
    </row>
    <row r="30" spans="1:57" x14ac:dyDescent="0.3">
      <c r="A30" s="4" t="s">
        <v>20</v>
      </c>
      <c r="B30" s="92">
        <v>1882046</v>
      </c>
      <c r="C30" s="87">
        <v>1882026</v>
      </c>
      <c r="D30" s="87">
        <v>52730</v>
      </c>
      <c r="E30" s="87">
        <v>40000</v>
      </c>
      <c r="F30" s="87">
        <v>0</v>
      </c>
      <c r="G30" s="87">
        <v>158475</v>
      </c>
      <c r="H30" s="87">
        <v>11683</v>
      </c>
      <c r="I30" s="93">
        <v>4026960</v>
      </c>
      <c r="J30" s="16">
        <v>1843535</v>
      </c>
      <c r="K30" s="17">
        <v>744839</v>
      </c>
      <c r="L30" s="17">
        <v>0</v>
      </c>
      <c r="M30" s="17">
        <v>40000</v>
      </c>
      <c r="N30" s="17">
        <v>0</v>
      </c>
      <c r="O30" s="17">
        <v>42281</v>
      </c>
      <c r="P30" s="17">
        <v>0</v>
      </c>
      <c r="Q30" s="12">
        <v>2670655</v>
      </c>
      <c r="R30" s="16">
        <v>8064</v>
      </c>
      <c r="S30" s="17">
        <v>326870</v>
      </c>
      <c r="T30" s="17">
        <v>0</v>
      </c>
      <c r="U30" s="17">
        <v>0</v>
      </c>
      <c r="V30" s="17">
        <v>0</v>
      </c>
      <c r="W30" s="17">
        <v>16711</v>
      </c>
      <c r="X30" s="17">
        <v>0</v>
      </c>
      <c r="Y30" s="12">
        <v>351645</v>
      </c>
      <c r="Z30" s="16">
        <v>0</v>
      </c>
      <c r="AA30" s="17">
        <v>90869</v>
      </c>
      <c r="AB30" s="17">
        <v>12345</v>
      </c>
      <c r="AC30" s="17">
        <v>0</v>
      </c>
      <c r="AD30" s="17">
        <v>0</v>
      </c>
      <c r="AE30" s="17">
        <v>99483</v>
      </c>
      <c r="AF30" s="17">
        <v>0</v>
      </c>
      <c r="AG30" s="12">
        <v>202697</v>
      </c>
      <c r="AH30" s="16">
        <v>30447</v>
      </c>
      <c r="AI30" s="17">
        <v>719448</v>
      </c>
      <c r="AJ30" s="17">
        <v>40385</v>
      </c>
      <c r="AK30" s="17">
        <v>0</v>
      </c>
      <c r="AL30" s="17">
        <v>0</v>
      </c>
      <c r="AM30" s="17">
        <v>0</v>
      </c>
      <c r="AN30" s="17">
        <v>0</v>
      </c>
      <c r="AO30" s="12">
        <v>790280</v>
      </c>
      <c r="AP30" s="16">
        <v>0</v>
      </c>
      <c r="AQ30" s="17">
        <v>0</v>
      </c>
      <c r="AR30" s="17">
        <v>0</v>
      </c>
      <c r="AS30" s="17">
        <v>0</v>
      </c>
      <c r="AT30" s="17">
        <v>0</v>
      </c>
      <c r="AU30" s="17">
        <v>0</v>
      </c>
      <c r="AV30" s="17">
        <v>11683</v>
      </c>
      <c r="AW30" s="12">
        <v>11683</v>
      </c>
      <c r="AX30" s="16">
        <v>0</v>
      </c>
      <c r="AY30" s="17">
        <v>0</v>
      </c>
      <c r="AZ30" s="17">
        <v>0</v>
      </c>
      <c r="BA30" s="17">
        <v>0</v>
      </c>
      <c r="BB30" s="17">
        <v>0</v>
      </c>
      <c r="BC30" s="17">
        <v>0</v>
      </c>
      <c r="BD30" s="17">
        <v>0</v>
      </c>
      <c r="BE30" s="12">
        <v>0</v>
      </c>
    </row>
    <row r="31" spans="1:57" x14ac:dyDescent="0.3">
      <c r="A31" s="4" t="s">
        <v>21</v>
      </c>
      <c r="B31" s="92">
        <v>1885954.04</v>
      </c>
      <c r="C31" s="87">
        <v>1801998.8</v>
      </c>
      <c r="D31" s="87">
        <v>109684.22</v>
      </c>
      <c r="E31" s="87">
        <v>1996545.9200000002</v>
      </c>
      <c r="F31" s="87">
        <v>0</v>
      </c>
      <c r="G31" s="87">
        <v>0</v>
      </c>
      <c r="H31" s="87">
        <v>529370.40999999992</v>
      </c>
      <c r="I31" s="93">
        <v>6323553.3900000006</v>
      </c>
      <c r="J31" s="16">
        <v>1820847.96</v>
      </c>
      <c r="K31" s="17">
        <v>83537.23</v>
      </c>
      <c r="L31" s="17">
        <v>0</v>
      </c>
      <c r="M31" s="17">
        <v>1964379.55</v>
      </c>
      <c r="N31" s="17">
        <v>0</v>
      </c>
      <c r="O31" s="17">
        <v>0</v>
      </c>
      <c r="P31" s="17">
        <v>0</v>
      </c>
      <c r="Q31" s="12">
        <v>3868764.74</v>
      </c>
      <c r="R31" s="16">
        <v>0</v>
      </c>
      <c r="S31" s="17">
        <v>1415656.03</v>
      </c>
      <c r="T31" s="17">
        <v>0</v>
      </c>
      <c r="U31" s="17">
        <v>0</v>
      </c>
      <c r="V31" s="17">
        <v>0</v>
      </c>
      <c r="W31" s="17">
        <v>0</v>
      </c>
      <c r="X31" s="17">
        <v>20588</v>
      </c>
      <c r="Y31" s="12">
        <v>1436244.03</v>
      </c>
      <c r="Z31" s="16">
        <v>1705.97</v>
      </c>
      <c r="AA31" s="17">
        <v>302805.54000000004</v>
      </c>
      <c r="AB31" s="17">
        <v>0</v>
      </c>
      <c r="AC31" s="17">
        <v>2215</v>
      </c>
      <c r="AD31" s="17">
        <v>0</v>
      </c>
      <c r="AE31" s="17">
        <v>0</v>
      </c>
      <c r="AF31" s="17">
        <v>0</v>
      </c>
      <c r="AG31" s="12">
        <v>306726.51</v>
      </c>
      <c r="AH31" s="16">
        <v>57466</v>
      </c>
      <c r="AI31" s="17">
        <v>0</v>
      </c>
      <c r="AJ31" s="17">
        <v>0</v>
      </c>
      <c r="AK31" s="17">
        <v>23636.37</v>
      </c>
      <c r="AL31" s="17">
        <v>0</v>
      </c>
      <c r="AM31" s="17">
        <v>0</v>
      </c>
      <c r="AN31" s="17">
        <v>0</v>
      </c>
      <c r="AO31" s="12">
        <v>81102.37</v>
      </c>
      <c r="AP31" s="16">
        <v>0</v>
      </c>
      <c r="AQ31" s="17">
        <v>0</v>
      </c>
      <c r="AR31" s="17">
        <v>0</v>
      </c>
      <c r="AS31" s="17">
        <v>0</v>
      </c>
      <c r="AT31" s="17">
        <v>0</v>
      </c>
      <c r="AU31" s="17">
        <v>0</v>
      </c>
      <c r="AV31" s="17">
        <v>508782.41</v>
      </c>
      <c r="AW31" s="12">
        <v>508782.41</v>
      </c>
      <c r="AX31" s="16">
        <v>5934.11</v>
      </c>
      <c r="AY31" s="17">
        <v>0</v>
      </c>
      <c r="AZ31" s="17">
        <v>109684.22</v>
      </c>
      <c r="BA31" s="17">
        <v>6315</v>
      </c>
      <c r="BB31" s="17">
        <v>0</v>
      </c>
      <c r="BC31" s="17">
        <v>0</v>
      </c>
      <c r="BD31" s="17">
        <v>0</v>
      </c>
      <c r="BE31" s="12">
        <v>121933.33</v>
      </c>
    </row>
    <row r="32" spans="1:57" x14ac:dyDescent="0.3">
      <c r="A32" s="4" t="s">
        <v>22</v>
      </c>
      <c r="B32" s="92">
        <v>612103.76000000013</v>
      </c>
      <c r="C32" s="87">
        <v>1506237.43</v>
      </c>
      <c r="D32" s="87">
        <v>832087.02</v>
      </c>
      <c r="E32" s="87">
        <v>0</v>
      </c>
      <c r="F32" s="87">
        <v>1217752.6099999999</v>
      </c>
      <c r="G32" s="87">
        <v>47712.15</v>
      </c>
      <c r="H32" s="87">
        <v>10167.689999999999</v>
      </c>
      <c r="I32" s="93">
        <v>4226060.66</v>
      </c>
      <c r="J32" s="16">
        <v>0</v>
      </c>
      <c r="K32" s="17">
        <v>0</v>
      </c>
      <c r="L32" s="17">
        <v>0</v>
      </c>
      <c r="M32" s="17">
        <v>0</v>
      </c>
      <c r="N32" s="17">
        <v>35736</v>
      </c>
      <c r="O32" s="17">
        <v>0</v>
      </c>
      <c r="P32" s="17">
        <v>0</v>
      </c>
      <c r="Q32" s="12">
        <v>35736</v>
      </c>
      <c r="R32" s="16">
        <v>383.8</v>
      </c>
      <c r="S32" s="17">
        <v>461709.96</v>
      </c>
      <c r="T32" s="17">
        <v>60075.07</v>
      </c>
      <c r="U32" s="17">
        <v>0</v>
      </c>
      <c r="V32" s="17">
        <v>0</v>
      </c>
      <c r="W32" s="17">
        <v>0</v>
      </c>
      <c r="X32" s="17">
        <v>0</v>
      </c>
      <c r="Y32" s="12">
        <v>522168.83</v>
      </c>
      <c r="Z32" s="16">
        <v>0</v>
      </c>
      <c r="AA32" s="17">
        <v>110243.5</v>
      </c>
      <c r="AB32" s="17">
        <v>60120.15</v>
      </c>
      <c r="AC32" s="17">
        <v>0</v>
      </c>
      <c r="AD32" s="17">
        <v>0</v>
      </c>
      <c r="AE32" s="17">
        <v>45710.080000000002</v>
      </c>
      <c r="AF32" s="17">
        <v>5035.91</v>
      </c>
      <c r="AG32" s="12">
        <v>221109.63999999998</v>
      </c>
      <c r="AH32" s="16">
        <v>611719.96000000008</v>
      </c>
      <c r="AI32" s="17">
        <v>934283.97</v>
      </c>
      <c r="AJ32" s="17">
        <v>711891.8</v>
      </c>
      <c r="AK32" s="17">
        <v>0</v>
      </c>
      <c r="AL32" s="17">
        <v>1182016.6099999999</v>
      </c>
      <c r="AM32" s="17">
        <v>2002.07</v>
      </c>
      <c r="AN32" s="17">
        <v>5131.78</v>
      </c>
      <c r="AO32" s="12">
        <v>3447046.19</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3">
      <c r="A33" s="4" t="s">
        <v>23</v>
      </c>
      <c r="B33" s="92">
        <v>418080.68999999994</v>
      </c>
      <c r="C33" s="87">
        <v>2604239</v>
      </c>
      <c r="D33" s="87">
        <v>312677</v>
      </c>
      <c r="E33" s="87">
        <v>98035</v>
      </c>
      <c r="F33" s="87">
        <v>0</v>
      </c>
      <c r="G33" s="87">
        <v>77507.892809863217</v>
      </c>
      <c r="H33" s="87">
        <v>0</v>
      </c>
      <c r="I33" s="93">
        <v>3510539.5828098631</v>
      </c>
      <c r="J33" s="16">
        <v>0</v>
      </c>
      <c r="K33" s="17">
        <v>624033</v>
      </c>
      <c r="L33" s="17">
        <v>202677</v>
      </c>
      <c r="M33" s="17">
        <v>98035</v>
      </c>
      <c r="N33" s="17">
        <v>0</v>
      </c>
      <c r="O33" s="17">
        <v>76070.53092063019</v>
      </c>
      <c r="P33" s="17">
        <v>0</v>
      </c>
      <c r="Q33" s="12">
        <v>1000815.5309206302</v>
      </c>
      <c r="R33" s="16">
        <v>315480.96999999997</v>
      </c>
      <c r="S33" s="17">
        <v>629107</v>
      </c>
      <c r="T33" s="17">
        <v>110000</v>
      </c>
      <c r="U33" s="17">
        <v>0</v>
      </c>
      <c r="V33" s="17">
        <v>0</v>
      </c>
      <c r="W33" s="17">
        <v>0</v>
      </c>
      <c r="X33" s="17">
        <v>0</v>
      </c>
      <c r="Y33" s="12">
        <v>1054587.97</v>
      </c>
      <c r="Z33" s="16">
        <v>0</v>
      </c>
      <c r="AA33" s="17">
        <v>0</v>
      </c>
      <c r="AB33" s="17">
        <v>0</v>
      </c>
      <c r="AC33" s="17">
        <v>0</v>
      </c>
      <c r="AD33" s="17">
        <v>0</v>
      </c>
      <c r="AE33" s="17">
        <v>0</v>
      </c>
      <c r="AF33" s="17">
        <v>0</v>
      </c>
      <c r="AG33" s="12">
        <v>0</v>
      </c>
      <c r="AH33" s="16">
        <v>102599.72</v>
      </c>
      <c r="AI33" s="17">
        <v>1265890</v>
      </c>
      <c r="AJ33" s="17">
        <v>0</v>
      </c>
      <c r="AK33" s="17">
        <v>0</v>
      </c>
      <c r="AL33" s="17">
        <v>0</v>
      </c>
      <c r="AM33" s="17">
        <v>1437.3618892330285</v>
      </c>
      <c r="AN33" s="17">
        <v>0</v>
      </c>
      <c r="AO33" s="12">
        <v>1369927.0818892331</v>
      </c>
      <c r="AP33" s="16">
        <v>0</v>
      </c>
      <c r="AQ33" s="17">
        <v>0</v>
      </c>
      <c r="AR33" s="17">
        <v>0</v>
      </c>
      <c r="AS33" s="17">
        <v>0</v>
      </c>
      <c r="AT33" s="17">
        <v>0</v>
      </c>
      <c r="AU33" s="17">
        <v>0</v>
      </c>
      <c r="AV33" s="17">
        <v>0</v>
      </c>
      <c r="AW33" s="12">
        <v>0</v>
      </c>
      <c r="AX33" s="16">
        <v>0</v>
      </c>
      <c r="AY33" s="17">
        <v>85209</v>
      </c>
      <c r="AZ33" s="17">
        <v>0</v>
      </c>
      <c r="BA33" s="17">
        <v>0</v>
      </c>
      <c r="BB33" s="17">
        <v>0</v>
      </c>
      <c r="BC33" s="17">
        <v>0</v>
      </c>
      <c r="BD33" s="17">
        <v>0</v>
      </c>
      <c r="BE33" s="12">
        <v>85209</v>
      </c>
    </row>
    <row r="34" spans="1:57" ht="13.25" customHeight="1" x14ac:dyDescent="0.3">
      <c r="A34" s="4" t="s">
        <v>24</v>
      </c>
      <c r="B34" s="92">
        <v>5125927.1999999993</v>
      </c>
      <c r="C34" s="87">
        <v>2567888.7700000005</v>
      </c>
      <c r="D34" s="87">
        <v>444019.4</v>
      </c>
      <c r="E34" s="87">
        <v>10974.54</v>
      </c>
      <c r="F34" s="87">
        <v>1200000</v>
      </c>
      <c r="G34" s="87">
        <v>21594.36</v>
      </c>
      <c r="H34" s="87">
        <v>113922.56</v>
      </c>
      <c r="I34" s="93">
        <v>9484326.8300000001</v>
      </c>
      <c r="J34" s="16">
        <v>4342947.58</v>
      </c>
      <c r="K34" s="17">
        <v>253429.37</v>
      </c>
      <c r="L34" s="17">
        <v>68751.81</v>
      </c>
      <c r="M34" s="17">
        <v>0</v>
      </c>
      <c r="N34" s="17">
        <v>1200000</v>
      </c>
      <c r="O34" s="17">
        <v>5709.09</v>
      </c>
      <c r="P34" s="17">
        <v>115.06</v>
      </c>
      <c r="Q34" s="12">
        <v>5870952.9099999992</v>
      </c>
      <c r="R34" s="16">
        <v>765527.77</v>
      </c>
      <c r="S34" s="17">
        <v>2178456.6800000002</v>
      </c>
      <c r="T34" s="17">
        <v>65018.68</v>
      </c>
      <c r="U34" s="17">
        <v>10974.54</v>
      </c>
      <c r="V34" s="17">
        <v>0</v>
      </c>
      <c r="W34" s="17">
        <v>14849.27</v>
      </c>
      <c r="X34" s="17">
        <v>47534.400000000001</v>
      </c>
      <c r="Y34" s="12">
        <v>3082361.3400000003</v>
      </c>
      <c r="Z34" s="16">
        <v>17253.849999999999</v>
      </c>
      <c r="AA34" s="17">
        <v>88036.29</v>
      </c>
      <c r="AB34" s="17">
        <v>211248.27</v>
      </c>
      <c r="AC34" s="17">
        <v>0</v>
      </c>
      <c r="AD34" s="17">
        <v>0</v>
      </c>
      <c r="AE34" s="17">
        <v>1036</v>
      </c>
      <c r="AF34" s="17">
        <v>56547</v>
      </c>
      <c r="AG34" s="12">
        <v>374121.41</v>
      </c>
      <c r="AH34" s="16">
        <v>0</v>
      </c>
      <c r="AI34" s="17">
        <v>47966.43</v>
      </c>
      <c r="AJ34" s="17">
        <v>99000.639999999999</v>
      </c>
      <c r="AK34" s="17">
        <v>0</v>
      </c>
      <c r="AL34" s="17">
        <v>0</v>
      </c>
      <c r="AM34" s="17">
        <v>0</v>
      </c>
      <c r="AN34" s="17">
        <v>0</v>
      </c>
      <c r="AO34" s="12">
        <v>146967.07</v>
      </c>
      <c r="AP34" s="16">
        <v>0</v>
      </c>
      <c r="AQ34" s="17">
        <v>0</v>
      </c>
      <c r="AR34" s="17">
        <v>0</v>
      </c>
      <c r="AS34" s="17">
        <v>0</v>
      </c>
      <c r="AT34" s="17">
        <v>0</v>
      </c>
      <c r="AU34" s="17">
        <v>0</v>
      </c>
      <c r="AV34" s="17">
        <v>9726.1</v>
      </c>
      <c r="AW34" s="12">
        <v>9726.1</v>
      </c>
      <c r="AX34" s="16">
        <v>198</v>
      </c>
      <c r="AY34" s="17">
        <v>0</v>
      </c>
      <c r="AZ34" s="17">
        <v>0</v>
      </c>
      <c r="BA34" s="17">
        <v>0</v>
      </c>
      <c r="BB34" s="17">
        <v>0</v>
      </c>
      <c r="BC34" s="17">
        <v>0</v>
      </c>
      <c r="BD34" s="17">
        <v>0</v>
      </c>
      <c r="BE34" s="12">
        <v>198</v>
      </c>
    </row>
    <row r="35" spans="1:57" x14ac:dyDescent="0.3">
      <c r="A35" s="4" t="s">
        <v>25</v>
      </c>
      <c r="B35" s="92">
        <v>1748965</v>
      </c>
      <c r="C35" s="87">
        <v>6052867</v>
      </c>
      <c r="D35" s="87">
        <v>554175</v>
      </c>
      <c r="E35" s="87">
        <v>6916016</v>
      </c>
      <c r="F35" s="87">
        <v>215998</v>
      </c>
      <c r="G35" s="87">
        <v>17050</v>
      </c>
      <c r="H35" s="87">
        <v>84360</v>
      </c>
      <c r="I35" s="93">
        <v>15589431</v>
      </c>
      <c r="J35" s="16">
        <v>1745811</v>
      </c>
      <c r="K35" s="17">
        <v>846036</v>
      </c>
      <c r="L35" s="17">
        <v>0</v>
      </c>
      <c r="M35" s="17">
        <v>6532648</v>
      </c>
      <c r="N35" s="17">
        <v>90000</v>
      </c>
      <c r="O35" s="17">
        <v>0</v>
      </c>
      <c r="P35" s="17">
        <v>22381</v>
      </c>
      <c r="Q35" s="12">
        <v>9236876</v>
      </c>
      <c r="R35" s="16">
        <v>0</v>
      </c>
      <c r="S35" s="17">
        <v>3169681</v>
      </c>
      <c r="T35" s="17">
        <v>302655</v>
      </c>
      <c r="U35" s="17">
        <v>369904</v>
      </c>
      <c r="V35" s="17">
        <v>125998</v>
      </c>
      <c r="W35" s="17">
        <v>0</v>
      </c>
      <c r="X35" s="17">
        <v>7327</v>
      </c>
      <c r="Y35" s="12">
        <v>3975565</v>
      </c>
      <c r="Z35" s="16">
        <v>3154</v>
      </c>
      <c r="AA35" s="17">
        <v>1669007</v>
      </c>
      <c r="AB35" s="17">
        <v>10000</v>
      </c>
      <c r="AC35" s="17">
        <v>0</v>
      </c>
      <c r="AD35" s="17">
        <v>0</v>
      </c>
      <c r="AE35" s="17">
        <v>17050</v>
      </c>
      <c r="AF35" s="17">
        <v>1910</v>
      </c>
      <c r="AG35" s="12">
        <v>1701121</v>
      </c>
      <c r="AH35" s="16">
        <v>0</v>
      </c>
      <c r="AI35" s="17">
        <v>360159</v>
      </c>
      <c r="AJ35" s="17">
        <v>241520</v>
      </c>
      <c r="AK35" s="17">
        <v>0</v>
      </c>
      <c r="AL35" s="17">
        <v>0</v>
      </c>
      <c r="AM35" s="17">
        <v>0</v>
      </c>
      <c r="AN35" s="17">
        <v>52742</v>
      </c>
      <c r="AO35" s="12">
        <v>654421</v>
      </c>
      <c r="AP35" s="16">
        <v>0</v>
      </c>
      <c r="AQ35" s="17">
        <v>0</v>
      </c>
      <c r="AR35" s="17">
        <v>0</v>
      </c>
      <c r="AS35" s="17">
        <v>0</v>
      </c>
      <c r="AT35" s="17">
        <v>0</v>
      </c>
      <c r="AU35" s="17">
        <v>0</v>
      </c>
      <c r="AV35" s="17">
        <v>0</v>
      </c>
      <c r="AW35" s="12">
        <v>0</v>
      </c>
      <c r="AX35" s="16">
        <v>0</v>
      </c>
      <c r="AY35" s="17">
        <v>7984</v>
      </c>
      <c r="AZ35" s="17">
        <v>0</v>
      </c>
      <c r="BA35" s="17">
        <v>13464</v>
      </c>
      <c r="BB35" s="17">
        <v>0</v>
      </c>
      <c r="BC35" s="17">
        <v>0</v>
      </c>
      <c r="BD35" s="17">
        <v>0</v>
      </c>
      <c r="BE35" s="12">
        <v>21448</v>
      </c>
    </row>
    <row r="36" spans="1:57" x14ac:dyDescent="0.3">
      <c r="A36" s="4" t="s">
        <v>26</v>
      </c>
      <c r="B36" s="92">
        <v>6873510.75</v>
      </c>
      <c r="C36" s="87">
        <v>10297955.140000001</v>
      </c>
      <c r="D36" s="87">
        <v>185919.06</v>
      </c>
      <c r="E36" s="87">
        <v>10543673.390000001</v>
      </c>
      <c r="F36" s="87">
        <v>0</v>
      </c>
      <c r="G36" s="87">
        <v>0</v>
      </c>
      <c r="H36" s="87">
        <v>7483.42</v>
      </c>
      <c r="I36" s="93">
        <v>27908541.760000009</v>
      </c>
      <c r="J36" s="16">
        <v>6178395.4800000004</v>
      </c>
      <c r="K36" s="17">
        <v>2866413.33</v>
      </c>
      <c r="L36" s="17">
        <v>0</v>
      </c>
      <c r="M36" s="17">
        <v>10478918.390000001</v>
      </c>
      <c r="N36" s="17">
        <v>0</v>
      </c>
      <c r="O36" s="17">
        <v>0</v>
      </c>
      <c r="P36" s="17">
        <v>5275.46</v>
      </c>
      <c r="Q36" s="12">
        <v>19529002.660000004</v>
      </c>
      <c r="R36" s="16">
        <v>241300.66999999998</v>
      </c>
      <c r="S36" s="17">
        <v>2727467.79</v>
      </c>
      <c r="T36" s="17">
        <v>0</v>
      </c>
      <c r="U36" s="17">
        <v>35040</v>
      </c>
      <c r="V36" s="17">
        <v>0</v>
      </c>
      <c r="W36" s="17">
        <v>0</v>
      </c>
      <c r="X36" s="17">
        <v>0</v>
      </c>
      <c r="Y36" s="12">
        <v>3003808.46</v>
      </c>
      <c r="Z36" s="16">
        <v>169112.52000000002</v>
      </c>
      <c r="AA36" s="17">
        <v>468848.94</v>
      </c>
      <c r="AB36" s="17">
        <v>0</v>
      </c>
      <c r="AC36" s="17">
        <v>5000</v>
      </c>
      <c r="AD36" s="17">
        <v>0</v>
      </c>
      <c r="AE36" s="17">
        <v>0</v>
      </c>
      <c r="AF36" s="17">
        <v>2207.96</v>
      </c>
      <c r="AG36" s="12">
        <v>645169.41999999993</v>
      </c>
      <c r="AH36" s="16">
        <v>252940.85000000003</v>
      </c>
      <c r="AI36" s="17">
        <v>3335796.6899999995</v>
      </c>
      <c r="AJ36" s="17">
        <v>185919.06</v>
      </c>
      <c r="AK36" s="17">
        <v>4500</v>
      </c>
      <c r="AL36" s="17">
        <v>0</v>
      </c>
      <c r="AM36" s="17">
        <v>0</v>
      </c>
      <c r="AN36" s="17">
        <v>0</v>
      </c>
      <c r="AO36" s="12">
        <v>3779156.5999999996</v>
      </c>
      <c r="AP36" s="16">
        <v>0</v>
      </c>
      <c r="AQ36" s="17">
        <v>0</v>
      </c>
      <c r="AR36" s="17">
        <v>0</v>
      </c>
      <c r="AS36" s="17">
        <v>0</v>
      </c>
      <c r="AT36" s="17">
        <v>0</v>
      </c>
      <c r="AU36" s="17">
        <v>0</v>
      </c>
      <c r="AV36" s="17">
        <v>0</v>
      </c>
      <c r="AW36" s="12">
        <v>0</v>
      </c>
      <c r="AX36" s="16">
        <v>31761.230000000003</v>
      </c>
      <c r="AY36" s="17">
        <v>899428.3899999999</v>
      </c>
      <c r="AZ36" s="17">
        <v>0</v>
      </c>
      <c r="BA36" s="17">
        <v>20215</v>
      </c>
      <c r="BB36" s="17">
        <v>0</v>
      </c>
      <c r="BC36" s="17">
        <v>0</v>
      </c>
      <c r="BD36" s="17">
        <v>0</v>
      </c>
      <c r="BE36" s="12">
        <v>951404.61999999988</v>
      </c>
    </row>
    <row r="37" spans="1:57" x14ac:dyDescent="0.3">
      <c r="A37" s="4" t="s">
        <v>27</v>
      </c>
      <c r="B37" s="92">
        <v>1887635</v>
      </c>
      <c r="C37" s="87">
        <v>6250954</v>
      </c>
      <c r="D37" s="87">
        <v>1349581</v>
      </c>
      <c r="E37" s="87">
        <v>4048317</v>
      </c>
      <c r="F37" s="87">
        <v>9706</v>
      </c>
      <c r="G37" s="87">
        <v>10665</v>
      </c>
      <c r="H37" s="87">
        <v>77760</v>
      </c>
      <c r="I37" s="93">
        <v>13634618</v>
      </c>
      <c r="J37" s="16">
        <v>265525</v>
      </c>
      <c r="K37" s="17">
        <v>0</v>
      </c>
      <c r="L37" s="17">
        <v>0</v>
      </c>
      <c r="M37" s="17">
        <v>504849</v>
      </c>
      <c r="N37" s="17">
        <v>0</v>
      </c>
      <c r="O37" s="17">
        <v>2194</v>
      </c>
      <c r="P37" s="17">
        <v>0</v>
      </c>
      <c r="Q37" s="12">
        <v>772568</v>
      </c>
      <c r="R37" s="16">
        <v>16264</v>
      </c>
      <c r="S37" s="17">
        <v>0</v>
      </c>
      <c r="T37" s="17">
        <v>90000</v>
      </c>
      <c r="U37" s="17">
        <v>29472</v>
      </c>
      <c r="V37" s="17">
        <v>0</v>
      </c>
      <c r="W37" s="17">
        <v>0</v>
      </c>
      <c r="X37" s="17">
        <v>15687</v>
      </c>
      <c r="Y37" s="12">
        <v>151423</v>
      </c>
      <c r="Z37" s="16">
        <v>11000</v>
      </c>
      <c r="AA37" s="17">
        <v>1417424</v>
      </c>
      <c r="AB37" s="17">
        <v>921500</v>
      </c>
      <c r="AC37" s="17">
        <v>0</v>
      </c>
      <c r="AD37" s="17">
        <v>0</v>
      </c>
      <c r="AE37" s="17">
        <v>0</v>
      </c>
      <c r="AF37" s="17">
        <v>21500</v>
      </c>
      <c r="AG37" s="12">
        <v>2371424</v>
      </c>
      <c r="AH37" s="16">
        <v>367194</v>
      </c>
      <c r="AI37" s="17">
        <v>3543481</v>
      </c>
      <c r="AJ37" s="17">
        <v>195291</v>
      </c>
      <c r="AK37" s="17">
        <v>759011</v>
      </c>
      <c r="AL37" s="17">
        <v>0</v>
      </c>
      <c r="AM37" s="17">
        <v>1187</v>
      </c>
      <c r="AN37" s="17">
        <v>40304</v>
      </c>
      <c r="AO37" s="12">
        <v>4906468</v>
      </c>
      <c r="AP37" s="16">
        <v>0</v>
      </c>
      <c r="AQ37" s="17">
        <v>0</v>
      </c>
      <c r="AR37" s="17">
        <v>0</v>
      </c>
      <c r="AS37" s="17">
        <v>0</v>
      </c>
      <c r="AT37" s="17">
        <v>0</v>
      </c>
      <c r="AU37" s="17">
        <v>0</v>
      </c>
      <c r="AV37" s="17">
        <v>0</v>
      </c>
      <c r="AW37" s="12">
        <v>0</v>
      </c>
      <c r="AX37" s="16">
        <v>1227652</v>
      </c>
      <c r="AY37" s="17">
        <v>1290049</v>
      </c>
      <c r="AZ37" s="17">
        <v>142790</v>
      </c>
      <c r="BA37" s="17">
        <v>2754985</v>
      </c>
      <c r="BB37" s="17">
        <v>9706</v>
      </c>
      <c r="BC37" s="17">
        <v>7284</v>
      </c>
      <c r="BD37" s="17">
        <v>269</v>
      </c>
      <c r="BE37" s="12">
        <v>5432735</v>
      </c>
    </row>
    <row r="38" spans="1:57" x14ac:dyDescent="0.3">
      <c r="A38" s="4" t="s">
        <v>28</v>
      </c>
      <c r="B38" s="92">
        <v>0</v>
      </c>
      <c r="C38" s="87">
        <v>155000</v>
      </c>
      <c r="D38" s="87">
        <v>0</v>
      </c>
      <c r="E38" s="87">
        <v>1000</v>
      </c>
      <c r="F38" s="87">
        <v>0</v>
      </c>
      <c r="G38" s="87">
        <v>0</v>
      </c>
      <c r="H38" s="87">
        <v>0</v>
      </c>
      <c r="I38" s="93">
        <v>156000</v>
      </c>
      <c r="J38" s="16">
        <v>0</v>
      </c>
      <c r="K38" s="17">
        <v>155000</v>
      </c>
      <c r="L38" s="17">
        <v>0</v>
      </c>
      <c r="M38" s="17">
        <v>0</v>
      </c>
      <c r="N38" s="17">
        <v>0</v>
      </c>
      <c r="O38" s="17">
        <v>0</v>
      </c>
      <c r="P38" s="17">
        <v>0</v>
      </c>
      <c r="Q38" s="12">
        <v>155000</v>
      </c>
      <c r="R38" s="16">
        <v>0</v>
      </c>
      <c r="S38" s="17">
        <v>0</v>
      </c>
      <c r="T38" s="17">
        <v>0</v>
      </c>
      <c r="U38" s="17">
        <v>1000</v>
      </c>
      <c r="V38" s="17">
        <v>0</v>
      </c>
      <c r="W38" s="17">
        <v>0</v>
      </c>
      <c r="X38" s="17">
        <v>0</v>
      </c>
      <c r="Y38" s="12">
        <v>1000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3">
      <c r="A39" s="4" t="s">
        <v>29</v>
      </c>
      <c r="B39" s="92">
        <v>19847</v>
      </c>
      <c r="C39" s="87">
        <v>49212.39</v>
      </c>
      <c r="D39" s="87">
        <v>330046.05</v>
      </c>
      <c r="E39" s="87">
        <v>0</v>
      </c>
      <c r="F39" s="87">
        <v>0</v>
      </c>
      <c r="G39" s="87">
        <v>8500.0400000000009</v>
      </c>
      <c r="H39" s="87">
        <v>0</v>
      </c>
      <c r="I39" s="93">
        <v>407605.48</v>
      </c>
      <c r="J39" s="16">
        <v>0</v>
      </c>
      <c r="K39" s="17">
        <v>700</v>
      </c>
      <c r="L39" s="17">
        <v>0</v>
      </c>
      <c r="M39" s="17">
        <v>0</v>
      </c>
      <c r="N39" s="17">
        <v>0</v>
      </c>
      <c r="O39" s="17">
        <v>0</v>
      </c>
      <c r="P39" s="17">
        <v>0</v>
      </c>
      <c r="Q39" s="12">
        <v>700</v>
      </c>
      <c r="R39" s="16">
        <v>19847</v>
      </c>
      <c r="S39" s="17">
        <v>13012.39</v>
      </c>
      <c r="T39" s="17">
        <v>90000</v>
      </c>
      <c r="U39" s="17">
        <v>0</v>
      </c>
      <c r="V39" s="17">
        <v>0</v>
      </c>
      <c r="W39" s="17">
        <v>8500.0400000000009</v>
      </c>
      <c r="X39" s="17">
        <v>0</v>
      </c>
      <c r="Y39" s="12">
        <v>131359.43</v>
      </c>
      <c r="Z39" s="16">
        <v>0</v>
      </c>
      <c r="AA39" s="17">
        <v>35500</v>
      </c>
      <c r="AB39" s="17">
        <v>82000</v>
      </c>
      <c r="AC39" s="17">
        <v>0</v>
      </c>
      <c r="AD39" s="17">
        <v>0</v>
      </c>
      <c r="AE39" s="17">
        <v>0</v>
      </c>
      <c r="AF39" s="17">
        <v>0</v>
      </c>
      <c r="AG39" s="12">
        <v>117500</v>
      </c>
      <c r="AH39" s="16">
        <v>0</v>
      </c>
      <c r="AI39" s="17">
        <v>0</v>
      </c>
      <c r="AJ39" s="17">
        <v>158046.04999999999</v>
      </c>
      <c r="AK39" s="17">
        <v>0</v>
      </c>
      <c r="AL39" s="17">
        <v>0</v>
      </c>
      <c r="AM39" s="17">
        <v>0</v>
      </c>
      <c r="AN39" s="17">
        <v>0</v>
      </c>
      <c r="AO39" s="12">
        <v>158046.04999999999</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3">
      <c r="A40" s="4" t="s">
        <v>30</v>
      </c>
      <c r="B40" s="92">
        <v>1460614</v>
      </c>
      <c r="C40" s="87">
        <v>2032290</v>
      </c>
      <c r="D40" s="87">
        <v>469671</v>
      </c>
      <c r="E40" s="87">
        <v>540366</v>
      </c>
      <c r="F40" s="87">
        <v>150431</v>
      </c>
      <c r="G40" s="87">
        <v>0</v>
      </c>
      <c r="H40" s="87">
        <v>3366</v>
      </c>
      <c r="I40" s="93">
        <v>4656738</v>
      </c>
      <c r="J40" s="16">
        <v>111925</v>
      </c>
      <c r="K40" s="17">
        <v>1553987</v>
      </c>
      <c r="L40" s="17">
        <v>70000</v>
      </c>
      <c r="M40" s="17">
        <v>540366</v>
      </c>
      <c r="N40" s="17">
        <v>150431</v>
      </c>
      <c r="O40" s="17">
        <v>0</v>
      </c>
      <c r="P40" s="17">
        <v>0</v>
      </c>
      <c r="Q40" s="12">
        <v>2426709</v>
      </c>
      <c r="R40" s="16">
        <v>876028</v>
      </c>
      <c r="S40" s="17">
        <v>110954</v>
      </c>
      <c r="T40" s="17">
        <v>0</v>
      </c>
      <c r="U40" s="17">
        <v>0</v>
      </c>
      <c r="V40" s="17">
        <v>0</v>
      </c>
      <c r="W40" s="17">
        <v>0</v>
      </c>
      <c r="X40" s="17">
        <v>0</v>
      </c>
      <c r="Y40" s="12">
        <v>986982</v>
      </c>
      <c r="Z40" s="16">
        <v>363373</v>
      </c>
      <c r="AA40" s="17">
        <v>366055</v>
      </c>
      <c r="AB40" s="17">
        <v>285671</v>
      </c>
      <c r="AC40" s="17">
        <v>0</v>
      </c>
      <c r="AD40" s="17">
        <v>0</v>
      </c>
      <c r="AE40" s="17">
        <v>0</v>
      </c>
      <c r="AF40" s="17">
        <v>3366</v>
      </c>
      <c r="AG40" s="12">
        <v>1018465</v>
      </c>
      <c r="AH40" s="16">
        <v>109288</v>
      </c>
      <c r="AI40" s="17">
        <v>1294</v>
      </c>
      <c r="AJ40" s="17">
        <v>114000</v>
      </c>
      <c r="AK40" s="17">
        <v>0</v>
      </c>
      <c r="AL40" s="17">
        <v>0</v>
      </c>
      <c r="AM40" s="17">
        <v>0</v>
      </c>
      <c r="AN40" s="17">
        <v>0</v>
      </c>
      <c r="AO40" s="12">
        <v>224582</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0</v>
      </c>
      <c r="C41" s="87">
        <v>951486.99</v>
      </c>
      <c r="D41" s="87">
        <v>712385.92</v>
      </c>
      <c r="E41" s="87">
        <v>78496.239999999991</v>
      </c>
      <c r="F41" s="87">
        <v>15200</v>
      </c>
      <c r="G41" s="87">
        <v>0</v>
      </c>
      <c r="H41" s="87">
        <v>41273.74</v>
      </c>
      <c r="I41" s="93">
        <v>1798842.89</v>
      </c>
      <c r="J41" s="16">
        <v>0</v>
      </c>
      <c r="K41" s="17">
        <v>0</v>
      </c>
      <c r="L41" s="17">
        <v>0</v>
      </c>
      <c r="M41" s="17">
        <v>0</v>
      </c>
      <c r="N41" s="17">
        <v>0</v>
      </c>
      <c r="O41" s="17">
        <v>0</v>
      </c>
      <c r="P41" s="17">
        <v>0</v>
      </c>
      <c r="Q41" s="12">
        <v>0</v>
      </c>
      <c r="R41" s="16">
        <v>0</v>
      </c>
      <c r="S41" s="17">
        <v>659021.99</v>
      </c>
      <c r="T41" s="17">
        <v>93627.92</v>
      </c>
      <c r="U41" s="17">
        <v>52488.39</v>
      </c>
      <c r="V41" s="17">
        <v>0</v>
      </c>
      <c r="W41" s="17">
        <v>0</v>
      </c>
      <c r="X41" s="17">
        <v>36175.24</v>
      </c>
      <c r="Y41" s="12">
        <v>841313.54</v>
      </c>
      <c r="Z41" s="16">
        <v>0</v>
      </c>
      <c r="AA41" s="17">
        <v>292465</v>
      </c>
      <c r="AB41" s="17">
        <v>546058</v>
      </c>
      <c r="AC41" s="17">
        <v>26007.85</v>
      </c>
      <c r="AD41" s="17">
        <v>15200</v>
      </c>
      <c r="AE41" s="17">
        <v>0</v>
      </c>
      <c r="AF41" s="17">
        <v>172.35</v>
      </c>
      <c r="AG41" s="12">
        <v>879903.2</v>
      </c>
      <c r="AH41" s="16">
        <v>0</v>
      </c>
      <c r="AI41" s="17">
        <v>0</v>
      </c>
      <c r="AJ41" s="17">
        <v>72700</v>
      </c>
      <c r="AK41" s="17">
        <v>0</v>
      </c>
      <c r="AL41" s="17">
        <v>0</v>
      </c>
      <c r="AM41" s="17">
        <v>0</v>
      </c>
      <c r="AN41" s="17">
        <v>490.44</v>
      </c>
      <c r="AO41" s="12">
        <v>73190.44</v>
      </c>
      <c r="AP41" s="16">
        <v>0</v>
      </c>
      <c r="AQ41" s="17">
        <v>0</v>
      </c>
      <c r="AR41" s="17">
        <v>0</v>
      </c>
      <c r="AS41" s="17">
        <v>0</v>
      </c>
      <c r="AT41" s="17">
        <v>0</v>
      </c>
      <c r="AU41" s="17">
        <v>0</v>
      </c>
      <c r="AV41" s="17">
        <v>4435.71</v>
      </c>
      <c r="AW41" s="12">
        <v>4435.71</v>
      </c>
      <c r="AX41" s="16">
        <v>0</v>
      </c>
      <c r="AY41" s="17">
        <v>0</v>
      </c>
      <c r="AZ41" s="17">
        <v>0</v>
      </c>
      <c r="BA41" s="17">
        <v>0</v>
      </c>
      <c r="BB41" s="17">
        <v>0</v>
      </c>
      <c r="BC41" s="17">
        <v>0</v>
      </c>
      <c r="BD41" s="17">
        <v>0</v>
      </c>
      <c r="BE41" s="12">
        <v>0</v>
      </c>
    </row>
    <row r="42" spans="1:57" x14ac:dyDescent="0.3">
      <c r="A42" s="4" t="s">
        <v>32</v>
      </c>
      <c r="B42" s="92">
        <v>2302114.4600000004</v>
      </c>
      <c r="C42" s="87">
        <v>29388254.333033934</v>
      </c>
      <c r="D42" s="87">
        <v>0</v>
      </c>
      <c r="E42" s="87">
        <v>3664094.32</v>
      </c>
      <c r="F42" s="87">
        <v>0</v>
      </c>
      <c r="G42" s="87">
        <v>66306.7</v>
      </c>
      <c r="H42" s="87">
        <v>17558.060000000001</v>
      </c>
      <c r="I42" s="93">
        <v>35438327.873033941</v>
      </c>
      <c r="J42" s="16">
        <v>1263323.3800000001</v>
      </c>
      <c r="K42" s="17">
        <v>0</v>
      </c>
      <c r="L42" s="17">
        <v>0</v>
      </c>
      <c r="M42" s="17">
        <v>3295037.04</v>
      </c>
      <c r="N42" s="17">
        <v>0</v>
      </c>
      <c r="O42" s="17">
        <v>0</v>
      </c>
      <c r="P42" s="17">
        <v>0</v>
      </c>
      <c r="Q42" s="12">
        <v>4558360.42</v>
      </c>
      <c r="R42" s="16">
        <v>107860.36</v>
      </c>
      <c r="S42" s="17">
        <v>6377948.1530339308</v>
      </c>
      <c r="T42" s="17">
        <v>0</v>
      </c>
      <c r="U42" s="17">
        <v>117084</v>
      </c>
      <c r="V42" s="17">
        <v>0</v>
      </c>
      <c r="W42" s="17">
        <v>0</v>
      </c>
      <c r="X42" s="17">
        <v>120</v>
      </c>
      <c r="Y42" s="12">
        <v>6603012.5130339311</v>
      </c>
      <c r="Z42" s="16">
        <v>28593.690000000002</v>
      </c>
      <c r="AA42" s="17">
        <v>287000</v>
      </c>
      <c r="AB42" s="17">
        <v>0</v>
      </c>
      <c r="AC42" s="17">
        <v>0</v>
      </c>
      <c r="AD42" s="17">
        <v>0</v>
      </c>
      <c r="AE42" s="17">
        <v>62906.7</v>
      </c>
      <c r="AF42" s="17">
        <v>0</v>
      </c>
      <c r="AG42" s="12">
        <v>378500.39</v>
      </c>
      <c r="AH42" s="16">
        <v>902337.03000000026</v>
      </c>
      <c r="AI42" s="17">
        <v>21678799.720000003</v>
      </c>
      <c r="AJ42" s="17">
        <v>0</v>
      </c>
      <c r="AK42" s="17">
        <v>251973.28</v>
      </c>
      <c r="AL42" s="17">
        <v>0</v>
      </c>
      <c r="AM42" s="17">
        <v>3400</v>
      </c>
      <c r="AN42" s="17">
        <v>3579.64</v>
      </c>
      <c r="AO42" s="12">
        <v>22840089.670000006</v>
      </c>
      <c r="AP42" s="16">
        <v>0</v>
      </c>
      <c r="AQ42" s="17">
        <v>0</v>
      </c>
      <c r="AR42" s="17">
        <v>0</v>
      </c>
      <c r="AS42" s="17">
        <v>0</v>
      </c>
      <c r="AT42" s="17">
        <v>0</v>
      </c>
      <c r="AU42" s="17">
        <v>0</v>
      </c>
      <c r="AV42" s="17">
        <v>13858.42</v>
      </c>
      <c r="AW42" s="12">
        <v>13858.42</v>
      </c>
      <c r="AX42" s="16">
        <v>0</v>
      </c>
      <c r="AY42" s="17">
        <v>1044506.46</v>
      </c>
      <c r="AZ42" s="17">
        <v>0</v>
      </c>
      <c r="BA42" s="17">
        <v>0</v>
      </c>
      <c r="BB42" s="17">
        <v>0</v>
      </c>
      <c r="BC42" s="17">
        <v>0</v>
      </c>
      <c r="BD42" s="17">
        <v>0</v>
      </c>
      <c r="BE42" s="12">
        <v>1044506.46</v>
      </c>
    </row>
    <row r="43" spans="1:57" x14ac:dyDescent="0.3">
      <c r="A43" s="4" t="s">
        <v>33</v>
      </c>
      <c r="B43" s="92">
        <v>0</v>
      </c>
      <c r="C43" s="87">
        <v>420710.24</v>
      </c>
      <c r="D43" s="87">
        <v>301046.76</v>
      </c>
      <c r="E43" s="87">
        <v>0</v>
      </c>
      <c r="F43" s="87">
        <v>0</v>
      </c>
      <c r="G43" s="87">
        <v>0</v>
      </c>
      <c r="H43" s="87">
        <v>600</v>
      </c>
      <c r="I43" s="93">
        <v>722357</v>
      </c>
      <c r="J43" s="16">
        <v>0</v>
      </c>
      <c r="K43" s="17">
        <v>33355</v>
      </c>
      <c r="L43" s="17">
        <v>0</v>
      </c>
      <c r="M43" s="17">
        <v>0</v>
      </c>
      <c r="N43" s="17">
        <v>0</v>
      </c>
      <c r="O43" s="17">
        <v>0</v>
      </c>
      <c r="P43" s="17">
        <v>0</v>
      </c>
      <c r="Q43" s="12">
        <v>33355</v>
      </c>
      <c r="R43" s="16">
        <v>0</v>
      </c>
      <c r="S43" s="17">
        <v>326673</v>
      </c>
      <c r="T43" s="17">
        <v>108131</v>
      </c>
      <c r="U43" s="17">
        <v>0</v>
      </c>
      <c r="V43" s="17">
        <v>0</v>
      </c>
      <c r="W43" s="17">
        <v>0</v>
      </c>
      <c r="X43" s="17">
        <v>0</v>
      </c>
      <c r="Y43" s="12">
        <v>434804</v>
      </c>
      <c r="Z43" s="16">
        <v>0</v>
      </c>
      <c r="AA43" s="17">
        <v>50775</v>
      </c>
      <c r="AB43" s="17">
        <v>190723</v>
      </c>
      <c r="AC43" s="17">
        <v>0</v>
      </c>
      <c r="AD43" s="17">
        <v>0</v>
      </c>
      <c r="AE43" s="17">
        <v>0</v>
      </c>
      <c r="AF43" s="17">
        <v>0</v>
      </c>
      <c r="AG43" s="12">
        <v>241498</v>
      </c>
      <c r="AH43" s="16">
        <v>0</v>
      </c>
      <c r="AI43" s="17">
        <v>9907.24</v>
      </c>
      <c r="AJ43" s="17">
        <v>2192.7600000000002</v>
      </c>
      <c r="AK43" s="17">
        <v>0</v>
      </c>
      <c r="AL43" s="17">
        <v>0</v>
      </c>
      <c r="AM43" s="17">
        <v>0</v>
      </c>
      <c r="AN43" s="17">
        <v>0</v>
      </c>
      <c r="AO43" s="12">
        <v>12100</v>
      </c>
      <c r="AP43" s="16">
        <v>0</v>
      </c>
      <c r="AQ43" s="17">
        <v>0</v>
      </c>
      <c r="AR43" s="17">
        <v>0</v>
      </c>
      <c r="AS43" s="17">
        <v>0</v>
      </c>
      <c r="AT43" s="17">
        <v>0</v>
      </c>
      <c r="AU43" s="17">
        <v>0</v>
      </c>
      <c r="AV43" s="17">
        <v>0</v>
      </c>
      <c r="AW43" s="12">
        <v>0</v>
      </c>
      <c r="AX43" s="16">
        <v>0</v>
      </c>
      <c r="AY43" s="17">
        <v>0</v>
      </c>
      <c r="AZ43" s="17">
        <v>0</v>
      </c>
      <c r="BA43" s="17">
        <v>0</v>
      </c>
      <c r="BB43" s="17">
        <v>0</v>
      </c>
      <c r="BC43" s="17">
        <v>0</v>
      </c>
      <c r="BD43" s="17">
        <v>600</v>
      </c>
      <c r="BE43" s="12">
        <v>600</v>
      </c>
    </row>
    <row r="44" spans="1:57" x14ac:dyDescent="0.3">
      <c r="A44" s="4" t="s">
        <v>34</v>
      </c>
      <c r="B44" s="92">
        <v>6393650.6600000001</v>
      </c>
      <c r="C44" s="87">
        <v>2680627.23</v>
      </c>
      <c r="D44" s="87">
        <v>3018636.2</v>
      </c>
      <c r="E44" s="87">
        <v>7742993</v>
      </c>
      <c r="F44" s="87">
        <v>0</v>
      </c>
      <c r="G44" s="87">
        <v>415621</v>
      </c>
      <c r="H44" s="87">
        <v>0</v>
      </c>
      <c r="I44" s="93">
        <v>20251528.09</v>
      </c>
      <c r="J44" s="16">
        <v>1449083.56</v>
      </c>
      <c r="K44" s="17">
        <v>2680627.23</v>
      </c>
      <c r="L44" s="17">
        <v>282292.2</v>
      </c>
      <c r="M44" s="17">
        <v>7742993</v>
      </c>
      <c r="N44" s="17">
        <v>0</v>
      </c>
      <c r="O44" s="17">
        <v>351322</v>
      </c>
      <c r="P44" s="17">
        <v>0</v>
      </c>
      <c r="Q44" s="12">
        <v>12506317.99</v>
      </c>
      <c r="R44" s="16">
        <v>0</v>
      </c>
      <c r="S44" s="17">
        <v>0</v>
      </c>
      <c r="T44" s="17">
        <v>27447</v>
      </c>
      <c r="U44" s="17">
        <v>0</v>
      </c>
      <c r="V44" s="17">
        <v>0</v>
      </c>
      <c r="W44" s="17">
        <v>0</v>
      </c>
      <c r="X44" s="17">
        <v>0</v>
      </c>
      <c r="Y44" s="12">
        <v>27447</v>
      </c>
      <c r="Z44" s="16">
        <v>926138.66999999993</v>
      </c>
      <c r="AA44" s="17">
        <v>0</v>
      </c>
      <c r="AB44" s="17">
        <v>2708897</v>
      </c>
      <c r="AC44" s="17">
        <v>0</v>
      </c>
      <c r="AD44" s="17">
        <v>0</v>
      </c>
      <c r="AE44" s="17">
        <v>64299</v>
      </c>
      <c r="AF44" s="17">
        <v>0</v>
      </c>
      <c r="AG44" s="12">
        <v>3699334.67</v>
      </c>
      <c r="AH44" s="16">
        <v>4018428.43</v>
      </c>
      <c r="AI44" s="17">
        <v>0</v>
      </c>
      <c r="AJ44" s="17">
        <v>0</v>
      </c>
      <c r="AK44" s="17">
        <v>0</v>
      </c>
      <c r="AL44" s="17">
        <v>0</v>
      </c>
      <c r="AM44" s="17">
        <v>0</v>
      </c>
      <c r="AN44" s="17">
        <v>0</v>
      </c>
      <c r="AO44" s="12">
        <v>4018428.43</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3">
      <c r="A45" s="4" t="s">
        <v>35</v>
      </c>
      <c r="B45" s="92">
        <v>2773957</v>
      </c>
      <c r="C45" s="87">
        <v>8388607</v>
      </c>
      <c r="D45" s="87">
        <v>1192017</v>
      </c>
      <c r="E45" s="87">
        <v>2875018</v>
      </c>
      <c r="F45" s="87">
        <v>49110</v>
      </c>
      <c r="G45" s="87">
        <v>86755</v>
      </c>
      <c r="H45" s="87">
        <v>74371</v>
      </c>
      <c r="I45" s="93">
        <v>15439835</v>
      </c>
      <c r="J45" s="16">
        <v>2048298</v>
      </c>
      <c r="K45" s="17">
        <v>646640</v>
      </c>
      <c r="L45" s="17">
        <v>176980</v>
      </c>
      <c r="M45" s="17">
        <v>2875018</v>
      </c>
      <c r="N45" s="17">
        <v>0</v>
      </c>
      <c r="O45" s="17">
        <v>0</v>
      </c>
      <c r="P45" s="17">
        <v>0</v>
      </c>
      <c r="Q45" s="12">
        <v>5746936</v>
      </c>
      <c r="R45" s="16">
        <v>21414</v>
      </c>
      <c r="S45" s="17">
        <v>1938910</v>
      </c>
      <c r="T45" s="17">
        <v>197721</v>
      </c>
      <c r="U45" s="17">
        <v>0</v>
      </c>
      <c r="V45" s="17">
        <v>0</v>
      </c>
      <c r="W45" s="17">
        <v>0</v>
      </c>
      <c r="X45" s="17">
        <v>0</v>
      </c>
      <c r="Y45" s="12">
        <v>2158045</v>
      </c>
      <c r="Z45" s="16">
        <v>0</v>
      </c>
      <c r="AA45" s="17">
        <v>266612</v>
      </c>
      <c r="AB45" s="17">
        <v>86805</v>
      </c>
      <c r="AC45" s="17">
        <v>0</v>
      </c>
      <c r="AD45" s="17">
        <v>49110</v>
      </c>
      <c r="AE45" s="17">
        <v>86755</v>
      </c>
      <c r="AF45" s="17">
        <v>72517</v>
      </c>
      <c r="AG45" s="12">
        <v>561799</v>
      </c>
      <c r="AH45" s="16">
        <v>704245</v>
      </c>
      <c r="AI45" s="17">
        <v>5536445</v>
      </c>
      <c r="AJ45" s="17">
        <v>730511</v>
      </c>
      <c r="AK45" s="17">
        <v>0</v>
      </c>
      <c r="AL45" s="17">
        <v>0</v>
      </c>
      <c r="AM45" s="17">
        <v>0</v>
      </c>
      <c r="AN45" s="17">
        <v>1854</v>
      </c>
      <c r="AO45" s="12">
        <v>6973055</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3">
      <c r="A46" s="4" t="s">
        <v>36</v>
      </c>
      <c r="B46" s="92">
        <v>4215364.07</v>
      </c>
      <c r="C46" s="87">
        <v>11308366.800000001</v>
      </c>
      <c r="D46" s="87">
        <v>375939.4</v>
      </c>
      <c r="E46" s="87">
        <v>68223.16</v>
      </c>
      <c r="F46" s="87">
        <v>0</v>
      </c>
      <c r="G46" s="87">
        <v>0</v>
      </c>
      <c r="H46" s="87">
        <v>294379.8197982157</v>
      </c>
      <c r="I46" s="93">
        <v>16262273.249798216</v>
      </c>
      <c r="J46" s="16">
        <v>3982061.18</v>
      </c>
      <c r="K46" s="17">
        <v>852427.11</v>
      </c>
      <c r="L46" s="17">
        <v>0</v>
      </c>
      <c r="M46" s="17">
        <v>62535.16</v>
      </c>
      <c r="N46" s="17">
        <v>0</v>
      </c>
      <c r="O46" s="17">
        <v>0</v>
      </c>
      <c r="P46" s="17">
        <v>2869.7861564800796</v>
      </c>
      <c r="Q46" s="12">
        <v>4899893.2361564804</v>
      </c>
      <c r="R46" s="16">
        <v>64198.39</v>
      </c>
      <c r="S46" s="17">
        <v>1575730.2000000002</v>
      </c>
      <c r="T46" s="17">
        <v>0</v>
      </c>
      <c r="U46" s="17">
        <v>5688</v>
      </c>
      <c r="V46" s="17">
        <v>0</v>
      </c>
      <c r="W46" s="17">
        <v>0</v>
      </c>
      <c r="X46" s="17">
        <v>18130.669201333982</v>
      </c>
      <c r="Y46" s="12">
        <v>1663747.2592013341</v>
      </c>
      <c r="Z46" s="16">
        <v>0</v>
      </c>
      <c r="AA46" s="17">
        <v>250134</v>
      </c>
      <c r="AB46" s="17">
        <v>0</v>
      </c>
      <c r="AC46" s="17">
        <v>0</v>
      </c>
      <c r="AD46" s="17">
        <v>0</v>
      </c>
      <c r="AE46" s="17">
        <v>0</v>
      </c>
      <c r="AF46" s="17">
        <v>82563.638667026316</v>
      </c>
      <c r="AG46" s="12">
        <v>332697.6386670263</v>
      </c>
      <c r="AH46" s="16">
        <v>166821.6</v>
      </c>
      <c r="AI46" s="17">
        <v>7981389.0899999999</v>
      </c>
      <c r="AJ46" s="17">
        <v>375939.4</v>
      </c>
      <c r="AK46" s="17">
        <v>0</v>
      </c>
      <c r="AL46" s="17">
        <v>0</v>
      </c>
      <c r="AM46" s="17">
        <v>0</v>
      </c>
      <c r="AN46" s="17">
        <v>10520.481237301874</v>
      </c>
      <c r="AO46" s="12">
        <v>8534670.5712373015</v>
      </c>
      <c r="AP46" s="16">
        <v>0</v>
      </c>
      <c r="AQ46" s="17">
        <v>0</v>
      </c>
      <c r="AR46" s="17">
        <v>0</v>
      </c>
      <c r="AS46" s="17">
        <v>0</v>
      </c>
      <c r="AT46" s="17">
        <v>0</v>
      </c>
      <c r="AU46" s="17">
        <v>0</v>
      </c>
      <c r="AV46" s="17">
        <v>0</v>
      </c>
      <c r="AW46" s="12">
        <v>0</v>
      </c>
      <c r="AX46" s="16">
        <v>2282.9</v>
      </c>
      <c r="AY46" s="17">
        <v>648686.4</v>
      </c>
      <c r="AZ46" s="17">
        <v>0</v>
      </c>
      <c r="BA46" s="17">
        <v>0</v>
      </c>
      <c r="BB46" s="17">
        <v>0</v>
      </c>
      <c r="BC46" s="17">
        <v>0</v>
      </c>
      <c r="BD46" s="17">
        <v>180295.24453607344</v>
      </c>
      <c r="BE46" s="12">
        <v>831264.54453607346</v>
      </c>
    </row>
    <row r="47" spans="1:57" x14ac:dyDescent="0.3">
      <c r="A47" s="4" t="s">
        <v>37</v>
      </c>
      <c r="B47" s="92">
        <v>77759.28</v>
      </c>
      <c r="C47" s="87">
        <v>1098062.43</v>
      </c>
      <c r="D47" s="87">
        <v>149738.77000000002</v>
      </c>
      <c r="E47" s="87">
        <v>0</v>
      </c>
      <c r="F47" s="87">
        <v>0</v>
      </c>
      <c r="G47" s="87">
        <v>0</v>
      </c>
      <c r="H47" s="87">
        <v>0</v>
      </c>
      <c r="I47" s="93">
        <v>1325560.48</v>
      </c>
      <c r="J47" s="16">
        <v>0</v>
      </c>
      <c r="K47" s="17">
        <v>0</v>
      </c>
      <c r="L47" s="17">
        <v>0</v>
      </c>
      <c r="M47" s="17">
        <v>0</v>
      </c>
      <c r="N47" s="17">
        <v>0</v>
      </c>
      <c r="O47" s="17">
        <v>0</v>
      </c>
      <c r="P47" s="17">
        <v>0</v>
      </c>
      <c r="Q47" s="12">
        <v>0</v>
      </c>
      <c r="R47" s="16">
        <v>2118.3000000000002</v>
      </c>
      <c r="S47" s="17">
        <v>283176.34999999998</v>
      </c>
      <c r="T47" s="17">
        <v>40500</v>
      </c>
      <c r="U47" s="17">
        <v>0</v>
      </c>
      <c r="V47" s="17">
        <v>0</v>
      </c>
      <c r="W47" s="17">
        <v>0</v>
      </c>
      <c r="X47" s="17">
        <v>0</v>
      </c>
      <c r="Y47" s="12">
        <v>325794.64999999997</v>
      </c>
      <c r="Z47" s="16">
        <v>542.73</v>
      </c>
      <c r="AA47" s="17">
        <v>0</v>
      </c>
      <c r="AB47" s="17">
        <v>0</v>
      </c>
      <c r="AC47" s="17">
        <v>0</v>
      </c>
      <c r="AD47" s="17">
        <v>0</v>
      </c>
      <c r="AE47" s="17">
        <v>0</v>
      </c>
      <c r="AF47" s="17">
        <v>0</v>
      </c>
      <c r="AG47" s="12">
        <v>542.73</v>
      </c>
      <c r="AH47" s="16">
        <v>4896.2</v>
      </c>
      <c r="AI47" s="17">
        <v>814886.08</v>
      </c>
      <c r="AJ47" s="17">
        <v>109238.77</v>
      </c>
      <c r="AK47" s="17">
        <v>0</v>
      </c>
      <c r="AL47" s="17">
        <v>0</v>
      </c>
      <c r="AM47" s="17">
        <v>0</v>
      </c>
      <c r="AN47" s="17">
        <v>0</v>
      </c>
      <c r="AO47" s="12">
        <v>929021.04999999993</v>
      </c>
      <c r="AP47" s="16">
        <v>70202.05</v>
      </c>
      <c r="AQ47" s="17">
        <v>0</v>
      </c>
      <c r="AR47" s="17">
        <v>0</v>
      </c>
      <c r="AS47" s="17">
        <v>0</v>
      </c>
      <c r="AT47" s="17">
        <v>0</v>
      </c>
      <c r="AU47" s="17">
        <v>0</v>
      </c>
      <c r="AV47" s="17">
        <v>0</v>
      </c>
      <c r="AW47" s="12">
        <v>70202.05</v>
      </c>
      <c r="AX47" s="16">
        <v>0</v>
      </c>
      <c r="AY47" s="17">
        <v>0</v>
      </c>
      <c r="AZ47" s="17">
        <v>0</v>
      </c>
      <c r="BA47" s="17">
        <v>0</v>
      </c>
      <c r="BB47" s="17">
        <v>0</v>
      </c>
      <c r="BC47" s="17">
        <v>0</v>
      </c>
      <c r="BD47" s="17">
        <v>0</v>
      </c>
      <c r="BE47" s="12">
        <v>0</v>
      </c>
    </row>
    <row r="48" spans="1:57" x14ac:dyDescent="0.3">
      <c r="A48" s="4" t="s">
        <v>38</v>
      </c>
      <c r="B48" s="92">
        <v>504687</v>
      </c>
      <c r="C48" s="87">
        <v>5342747.6899999995</v>
      </c>
      <c r="D48" s="87">
        <v>66099.959999999992</v>
      </c>
      <c r="E48" s="87">
        <v>0</v>
      </c>
      <c r="F48" s="87">
        <v>0</v>
      </c>
      <c r="G48" s="87">
        <v>45784</v>
      </c>
      <c r="H48" s="87">
        <v>400540.88500000001</v>
      </c>
      <c r="I48" s="93">
        <v>6359859.5350000001</v>
      </c>
      <c r="J48" s="16">
        <v>0</v>
      </c>
      <c r="K48" s="17">
        <v>0</v>
      </c>
      <c r="L48" s="17">
        <v>0</v>
      </c>
      <c r="M48" s="17">
        <v>0</v>
      </c>
      <c r="N48" s="17">
        <v>0</v>
      </c>
      <c r="O48" s="17">
        <v>0</v>
      </c>
      <c r="P48" s="17">
        <v>0</v>
      </c>
      <c r="Q48" s="12">
        <v>0</v>
      </c>
      <c r="R48" s="16">
        <v>0</v>
      </c>
      <c r="S48" s="17">
        <v>677407.88</v>
      </c>
      <c r="T48" s="17">
        <v>0</v>
      </c>
      <c r="U48" s="17">
        <v>0</v>
      </c>
      <c r="V48" s="17">
        <v>0</v>
      </c>
      <c r="W48" s="17">
        <v>0</v>
      </c>
      <c r="X48" s="17">
        <v>5269.08</v>
      </c>
      <c r="Y48" s="12">
        <v>682676.96</v>
      </c>
      <c r="Z48" s="16">
        <v>17852</v>
      </c>
      <c r="AA48" s="17">
        <v>104500</v>
      </c>
      <c r="AB48" s="17">
        <v>909</v>
      </c>
      <c r="AC48" s="17">
        <v>0</v>
      </c>
      <c r="AD48" s="17">
        <v>0</v>
      </c>
      <c r="AE48" s="17">
        <v>0</v>
      </c>
      <c r="AF48" s="17">
        <v>21.82</v>
      </c>
      <c r="AG48" s="12">
        <v>123282.82</v>
      </c>
      <c r="AH48" s="16">
        <v>486835</v>
      </c>
      <c r="AI48" s="17">
        <v>4405426.92</v>
      </c>
      <c r="AJ48" s="17">
        <v>65190.959999999992</v>
      </c>
      <c r="AK48" s="17">
        <v>0</v>
      </c>
      <c r="AL48" s="17">
        <v>0</v>
      </c>
      <c r="AM48" s="17">
        <v>42033</v>
      </c>
      <c r="AN48" s="17">
        <v>45834.084999999999</v>
      </c>
      <c r="AO48" s="12">
        <v>5045319.9649999999</v>
      </c>
      <c r="AP48" s="16">
        <v>0</v>
      </c>
      <c r="AQ48" s="17">
        <v>0</v>
      </c>
      <c r="AR48" s="17">
        <v>0</v>
      </c>
      <c r="AS48" s="17">
        <v>0</v>
      </c>
      <c r="AT48" s="17">
        <v>0</v>
      </c>
      <c r="AU48" s="17">
        <v>0</v>
      </c>
      <c r="AV48" s="17">
        <v>349415.9</v>
      </c>
      <c r="AW48" s="12">
        <v>349415.9</v>
      </c>
      <c r="AX48" s="16">
        <v>0</v>
      </c>
      <c r="AY48" s="17">
        <v>155412.89000000001</v>
      </c>
      <c r="AZ48" s="17">
        <v>0</v>
      </c>
      <c r="BA48" s="17">
        <v>0</v>
      </c>
      <c r="BB48" s="17">
        <v>0</v>
      </c>
      <c r="BC48" s="17">
        <v>3751</v>
      </c>
      <c r="BD48" s="17">
        <v>0</v>
      </c>
      <c r="BE48" s="12">
        <v>159163.89000000001</v>
      </c>
    </row>
    <row r="49" spans="1:57" x14ac:dyDescent="0.3">
      <c r="A49" s="4" t="s">
        <v>39</v>
      </c>
      <c r="B49" s="92">
        <v>351367.84</v>
      </c>
      <c r="C49" s="87">
        <v>2009797.39</v>
      </c>
      <c r="D49" s="87">
        <v>42767.19</v>
      </c>
      <c r="E49" s="87">
        <v>0</v>
      </c>
      <c r="F49" s="87">
        <v>0</v>
      </c>
      <c r="G49" s="87">
        <v>0</v>
      </c>
      <c r="H49" s="87">
        <v>0</v>
      </c>
      <c r="I49" s="93">
        <v>2403932.4199999995</v>
      </c>
      <c r="J49" s="16">
        <v>320983.14</v>
      </c>
      <c r="K49" s="17">
        <v>1725118.0599999998</v>
      </c>
      <c r="L49" s="17">
        <v>13500</v>
      </c>
      <c r="M49" s="17">
        <v>0</v>
      </c>
      <c r="N49" s="17">
        <v>0</v>
      </c>
      <c r="O49" s="17">
        <v>0</v>
      </c>
      <c r="P49" s="17">
        <v>0</v>
      </c>
      <c r="Q49" s="12">
        <v>2059601.1999999997</v>
      </c>
      <c r="R49" s="16">
        <v>30384.7</v>
      </c>
      <c r="S49" s="17">
        <v>76513.56</v>
      </c>
      <c r="T49" s="17">
        <v>15224</v>
      </c>
      <c r="U49" s="17">
        <v>0</v>
      </c>
      <c r="V49" s="17">
        <v>0</v>
      </c>
      <c r="W49" s="17">
        <v>0</v>
      </c>
      <c r="X49" s="17">
        <v>0</v>
      </c>
      <c r="Y49" s="12">
        <v>122122.26</v>
      </c>
      <c r="Z49" s="16">
        <v>0</v>
      </c>
      <c r="AA49" s="17">
        <v>114804.58</v>
      </c>
      <c r="AB49" s="17">
        <v>0</v>
      </c>
      <c r="AC49" s="17">
        <v>0</v>
      </c>
      <c r="AD49" s="17">
        <v>0</v>
      </c>
      <c r="AE49" s="17">
        <v>0</v>
      </c>
      <c r="AF49" s="17">
        <v>0</v>
      </c>
      <c r="AG49" s="12">
        <v>114804.58</v>
      </c>
      <c r="AH49" s="16">
        <v>0</v>
      </c>
      <c r="AI49" s="17">
        <v>93361.19</v>
      </c>
      <c r="AJ49" s="17">
        <v>0</v>
      </c>
      <c r="AK49" s="17">
        <v>0</v>
      </c>
      <c r="AL49" s="17">
        <v>0</v>
      </c>
      <c r="AM49" s="17">
        <v>0</v>
      </c>
      <c r="AN49" s="17">
        <v>0</v>
      </c>
      <c r="AO49" s="12">
        <v>93361.19</v>
      </c>
      <c r="AP49" s="16">
        <v>0</v>
      </c>
      <c r="AQ49" s="17">
        <v>0</v>
      </c>
      <c r="AR49" s="17">
        <v>0</v>
      </c>
      <c r="AS49" s="17">
        <v>0</v>
      </c>
      <c r="AT49" s="17">
        <v>0</v>
      </c>
      <c r="AU49" s="17">
        <v>0</v>
      </c>
      <c r="AV49" s="17">
        <v>0</v>
      </c>
      <c r="AW49" s="12">
        <v>0</v>
      </c>
      <c r="AX49" s="16">
        <v>0</v>
      </c>
      <c r="AY49" s="17">
        <v>0</v>
      </c>
      <c r="AZ49" s="17">
        <v>14043.19</v>
      </c>
      <c r="BA49" s="17">
        <v>0</v>
      </c>
      <c r="BB49" s="17">
        <v>0</v>
      </c>
      <c r="BC49" s="17">
        <v>0</v>
      </c>
      <c r="BD49" s="17">
        <v>0</v>
      </c>
      <c r="BE49" s="12">
        <v>14043.19</v>
      </c>
    </row>
    <row r="50" spans="1:57" x14ac:dyDescent="0.3">
      <c r="A50" s="4" t="s">
        <v>40</v>
      </c>
      <c r="B50" s="92">
        <v>300</v>
      </c>
      <c r="C50" s="87">
        <v>191000</v>
      </c>
      <c r="D50" s="87">
        <v>1322000</v>
      </c>
      <c r="E50" s="87">
        <v>0</v>
      </c>
      <c r="F50" s="87">
        <v>83000</v>
      </c>
      <c r="G50" s="87">
        <v>1500</v>
      </c>
      <c r="H50" s="87">
        <v>0</v>
      </c>
      <c r="I50" s="93">
        <v>1597800</v>
      </c>
      <c r="J50" s="16">
        <v>0</v>
      </c>
      <c r="K50" s="17">
        <v>120000</v>
      </c>
      <c r="L50" s="17">
        <v>900000</v>
      </c>
      <c r="M50" s="17">
        <v>0</v>
      </c>
      <c r="N50" s="17">
        <v>0</v>
      </c>
      <c r="O50" s="17">
        <v>0</v>
      </c>
      <c r="P50" s="17">
        <v>0</v>
      </c>
      <c r="Q50" s="12">
        <v>1020000</v>
      </c>
      <c r="R50" s="16">
        <v>0</v>
      </c>
      <c r="S50" s="17">
        <v>0</v>
      </c>
      <c r="T50" s="17">
        <v>3000</v>
      </c>
      <c r="U50" s="17">
        <v>0</v>
      </c>
      <c r="V50" s="17">
        <v>0</v>
      </c>
      <c r="W50" s="17">
        <v>1500</v>
      </c>
      <c r="X50" s="17">
        <v>0</v>
      </c>
      <c r="Y50" s="12">
        <v>4500</v>
      </c>
      <c r="Z50" s="16">
        <v>300</v>
      </c>
      <c r="AA50" s="17">
        <v>71000</v>
      </c>
      <c r="AB50" s="17">
        <v>419000</v>
      </c>
      <c r="AC50" s="17">
        <v>0</v>
      </c>
      <c r="AD50" s="17">
        <v>83000</v>
      </c>
      <c r="AE50" s="17">
        <v>0</v>
      </c>
      <c r="AF50" s="17">
        <v>0</v>
      </c>
      <c r="AG50" s="12">
        <v>573300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row>
    <row r="51" spans="1:57" x14ac:dyDescent="0.3">
      <c r="A51" s="4" t="s">
        <v>41</v>
      </c>
      <c r="B51" s="92">
        <v>117960</v>
      </c>
      <c r="C51" s="87">
        <v>1486516</v>
      </c>
      <c r="D51" s="87">
        <v>849800</v>
      </c>
      <c r="E51" s="87">
        <v>8640</v>
      </c>
      <c r="F51" s="87">
        <v>0</v>
      </c>
      <c r="G51" s="87">
        <v>3432</v>
      </c>
      <c r="H51" s="87">
        <v>468870</v>
      </c>
      <c r="I51" s="93">
        <v>2935218</v>
      </c>
      <c r="J51" s="16">
        <v>0</v>
      </c>
      <c r="K51" s="17">
        <v>336710</v>
      </c>
      <c r="L51" s="17">
        <v>0</v>
      </c>
      <c r="M51" s="17">
        <v>0</v>
      </c>
      <c r="N51" s="17">
        <v>0</v>
      </c>
      <c r="O51" s="17">
        <v>0</v>
      </c>
      <c r="P51" s="17">
        <v>1178</v>
      </c>
      <c r="Q51" s="12">
        <v>337888</v>
      </c>
      <c r="R51" s="16">
        <v>83223</v>
      </c>
      <c r="S51" s="17">
        <v>875919</v>
      </c>
      <c r="T51" s="17">
        <v>291988</v>
      </c>
      <c r="U51" s="17">
        <v>8640</v>
      </c>
      <c r="V51" s="17">
        <v>0</v>
      </c>
      <c r="W51" s="17">
        <v>0</v>
      </c>
      <c r="X51" s="17">
        <v>11692</v>
      </c>
      <c r="Y51" s="12">
        <v>1271462</v>
      </c>
      <c r="Z51" s="16">
        <v>11186</v>
      </c>
      <c r="AA51" s="17">
        <v>123396</v>
      </c>
      <c r="AB51" s="17">
        <v>40347</v>
      </c>
      <c r="AC51" s="17">
        <v>0</v>
      </c>
      <c r="AD51" s="17">
        <v>0</v>
      </c>
      <c r="AE51" s="17">
        <v>3432</v>
      </c>
      <c r="AF51" s="17">
        <v>0</v>
      </c>
      <c r="AG51" s="12">
        <v>178361</v>
      </c>
      <c r="AH51" s="16">
        <v>0</v>
      </c>
      <c r="AI51" s="17">
        <v>0</v>
      </c>
      <c r="AJ51" s="17">
        <v>516765</v>
      </c>
      <c r="AK51" s="17">
        <v>0</v>
      </c>
      <c r="AL51" s="17">
        <v>0</v>
      </c>
      <c r="AM51" s="17">
        <v>0</v>
      </c>
      <c r="AN51" s="17">
        <v>71500</v>
      </c>
      <c r="AO51" s="12">
        <v>588265</v>
      </c>
      <c r="AP51" s="16">
        <v>0</v>
      </c>
      <c r="AQ51" s="17">
        <v>0</v>
      </c>
      <c r="AR51" s="17">
        <v>0</v>
      </c>
      <c r="AS51" s="17">
        <v>0</v>
      </c>
      <c r="AT51" s="17">
        <v>0</v>
      </c>
      <c r="AU51" s="17">
        <v>0</v>
      </c>
      <c r="AV51" s="17">
        <v>0</v>
      </c>
      <c r="AW51" s="12">
        <v>0</v>
      </c>
      <c r="AX51" s="16">
        <v>23551</v>
      </c>
      <c r="AY51" s="17">
        <v>150491</v>
      </c>
      <c r="AZ51" s="17">
        <v>700</v>
      </c>
      <c r="BA51" s="17">
        <v>0</v>
      </c>
      <c r="BB51" s="17">
        <v>0</v>
      </c>
      <c r="BC51" s="17">
        <v>0</v>
      </c>
      <c r="BD51" s="17">
        <v>384500</v>
      </c>
      <c r="BE51" s="12">
        <v>559242</v>
      </c>
    </row>
    <row r="52" spans="1:57" x14ac:dyDescent="0.3">
      <c r="A52" s="4" t="s">
        <v>42</v>
      </c>
      <c r="B52" s="92">
        <v>954127.46000000008</v>
      </c>
      <c r="C52" s="87">
        <v>1408553.1</v>
      </c>
      <c r="D52" s="87">
        <v>563984.30000000005</v>
      </c>
      <c r="E52" s="87">
        <v>347625.93</v>
      </c>
      <c r="F52" s="87">
        <v>250000</v>
      </c>
      <c r="G52" s="87">
        <v>55122</v>
      </c>
      <c r="H52" s="87">
        <v>21322.9</v>
      </c>
      <c r="I52" s="93">
        <v>3600735.69</v>
      </c>
      <c r="J52" s="16">
        <v>887231.82000000007</v>
      </c>
      <c r="K52" s="17">
        <v>700</v>
      </c>
      <c r="L52" s="17">
        <v>125713</v>
      </c>
      <c r="M52" s="17">
        <v>333765.94</v>
      </c>
      <c r="N52" s="17">
        <v>0</v>
      </c>
      <c r="O52" s="17">
        <v>18181.8</v>
      </c>
      <c r="P52" s="17">
        <v>0</v>
      </c>
      <c r="Q52" s="12">
        <v>1365592.56</v>
      </c>
      <c r="R52" s="16">
        <v>39361.64</v>
      </c>
      <c r="S52" s="17">
        <v>1316061.1000000001</v>
      </c>
      <c r="T52" s="17">
        <v>141982.73000000001</v>
      </c>
      <c r="U52" s="17">
        <v>13859.99</v>
      </c>
      <c r="V52" s="17">
        <v>0</v>
      </c>
      <c r="W52" s="17">
        <v>0</v>
      </c>
      <c r="X52" s="17">
        <v>0</v>
      </c>
      <c r="Y52" s="12">
        <v>1511265.46</v>
      </c>
      <c r="Z52" s="16">
        <v>181.83</v>
      </c>
      <c r="AA52" s="17">
        <v>91792</v>
      </c>
      <c r="AB52" s="17">
        <v>222194.57</v>
      </c>
      <c r="AC52" s="17">
        <v>0</v>
      </c>
      <c r="AD52" s="17">
        <v>0</v>
      </c>
      <c r="AE52" s="17">
        <v>36940.199999999997</v>
      </c>
      <c r="AF52" s="17">
        <v>0</v>
      </c>
      <c r="AG52" s="12">
        <v>351108.60000000003</v>
      </c>
      <c r="AH52" s="16">
        <v>27352.17</v>
      </c>
      <c r="AI52" s="17">
        <v>0</v>
      </c>
      <c r="AJ52" s="17">
        <v>74094</v>
      </c>
      <c r="AK52" s="17">
        <v>0</v>
      </c>
      <c r="AL52" s="17">
        <v>250000</v>
      </c>
      <c r="AM52" s="17">
        <v>0</v>
      </c>
      <c r="AN52" s="17">
        <v>21322.9</v>
      </c>
      <c r="AO52" s="12">
        <v>372769.07</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3">
      <c r="A53" s="4" t="s">
        <v>43</v>
      </c>
      <c r="B53" s="92">
        <v>4880000</v>
      </c>
      <c r="C53" s="87">
        <v>2239000</v>
      </c>
      <c r="D53" s="87">
        <v>1432000</v>
      </c>
      <c r="E53" s="87">
        <v>93000</v>
      </c>
      <c r="F53" s="87">
        <v>0</v>
      </c>
      <c r="G53" s="87">
        <v>1953000</v>
      </c>
      <c r="H53" s="87">
        <v>44000</v>
      </c>
      <c r="I53" s="93">
        <v>10641000</v>
      </c>
      <c r="J53" s="16">
        <v>1572000</v>
      </c>
      <c r="K53" s="17">
        <v>2239000</v>
      </c>
      <c r="L53" s="17">
        <v>1312000</v>
      </c>
      <c r="M53" s="17">
        <v>93000</v>
      </c>
      <c r="N53" s="17">
        <v>0</v>
      </c>
      <c r="O53" s="17">
        <v>1953000</v>
      </c>
      <c r="P53" s="17">
        <v>0</v>
      </c>
      <c r="Q53" s="12">
        <v>7169000</v>
      </c>
      <c r="R53" s="16">
        <v>3308000</v>
      </c>
      <c r="S53" s="17">
        <v>0</v>
      </c>
      <c r="T53" s="17">
        <v>120000</v>
      </c>
      <c r="U53" s="17">
        <v>0</v>
      </c>
      <c r="V53" s="17">
        <v>0</v>
      </c>
      <c r="W53" s="17">
        <v>0</v>
      </c>
      <c r="X53" s="17">
        <v>44000</v>
      </c>
      <c r="Y53" s="12">
        <v>3472000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3">
      <c r="A54" s="4" t="s">
        <v>262</v>
      </c>
      <c r="B54" s="92">
        <v>903101.1100000001</v>
      </c>
      <c r="C54" s="87">
        <v>6704762.2600000007</v>
      </c>
      <c r="D54" s="87">
        <v>1039157.8200000001</v>
      </c>
      <c r="E54" s="87">
        <v>1293558.98</v>
      </c>
      <c r="F54" s="87">
        <v>50000</v>
      </c>
      <c r="G54" s="87">
        <v>0</v>
      </c>
      <c r="H54" s="87">
        <v>8.18</v>
      </c>
      <c r="I54" s="93">
        <v>9990588.3500000015</v>
      </c>
      <c r="J54" s="16">
        <v>325596.33000000007</v>
      </c>
      <c r="K54" s="17">
        <v>632095.24</v>
      </c>
      <c r="L54" s="17">
        <v>221200</v>
      </c>
      <c r="M54" s="17">
        <v>0</v>
      </c>
      <c r="N54" s="17">
        <v>50000</v>
      </c>
      <c r="O54" s="17">
        <v>0</v>
      </c>
      <c r="P54" s="17">
        <v>0</v>
      </c>
      <c r="Q54" s="12">
        <v>1228891.57</v>
      </c>
      <c r="R54" s="16">
        <v>3239.48</v>
      </c>
      <c r="S54" s="17">
        <v>4372776.8600000003</v>
      </c>
      <c r="T54" s="17">
        <v>-5746.8099999999977</v>
      </c>
      <c r="U54" s="17">
        <v>0</v>
      </c>
      <c r="V54" s="17">
        <v>0</v>
      </c>
      <c r="W54" s="17">
        <v>0</v>
      </c>
      <c r="X54" s="17">
        <v>0</v>
      </c>
      <c r="Y54" s="12">
        <v>4370269.5300000012</v>
      </c>
      <c r="Z54" s="16">
        <v>324631.34999999998</v>
      </c>
      <c r="AA54" s="17">
        <v>1195392.2</v>
      </c>
      <c r="AB54" s="17">
        <v>624973.63</v>
      </c>
      <c r="AC54" s="17">
        <v>230780.94</v>
      </c>
      <c r="AD54" s="17">
        <v>0</v>
      </c>
      <c r="AE54" s="17">
        <v>0</v>
      </c>
      <c r="AF54" s="17">
        <v>8.18</v>
      </c>
      <c r="AG54" s="12">
        <v>2375786.2999999998</v>
      </c>
      <c r="AH54" s="16">
        <v>106326.77</v>
      </c>
      <c r="AI54" s="17">
        <v>316302</v>
      </c>
      <c r="AJ54" s="17">
        <v>198731</v>
      </c>
      <c r="AK54" s="17">
        <v>1062778.04</v>
      </c>
      <c r="AL54" s="17">
        <v>0</v>
      </c>
      <c r="AM54" s="17">
        <v>0</v>
      </c>
      <c r="AN54" s="17">
        <v>0</v>
      </c>
      <c r="AO54" s="12">
        <v>1684137.81</v>
      </c>
      <c r="AP54" s="16">
        <v>143307.18</v>
      </c>
      <c r="AQ54" s="17">
        <v>188195.96000000002</v>
      </c>
      <c r="AR54" s="17">
        <v>0</v>
      </c>
      <c r="AS54" s="17">
        <v>0</v>
      </c>
      <c r="AT54" s="17">
        <v>0</v>
      </c>
      <c r="AU54" s="17">
        <v>0</v>
      </c>
      <c r="AV54" s="17">
        <v>0</v>
      </c>
      <c r="AW54" s="12">
        <v>331503.14</v>
      </c>
      <c r="AX54" s="16">
        <v>0</v>
      </c>
      <c r="AY54" s="17">
        <v>0</v>
      </c>
      <c r="AZ54" s="17">
        <v>0</v>
      </c>
      <c r="BA54" s="17">
        <v>0</v>
      </c>
      <c r="BB54" s="17">
        <v>0</v>
      </c>
      <c r="BC54" s="17">
        <v>0</v>
      </c>
      <c r="BD54" s="17">
        <v>0</v>
      </c>
      <c r="BE54" s="12">
        <v>0</v>
      </c>
    </row>
    <row r="55" spans="1:57" x14ac:dyDescent="0.3">
      <c r="A55" s="4" t="s">
        <v>324</v>
      </c>
      <c r="B55" s="92">
        <v>181008.20999999996</v>
      </c>
      <c r="C55" s="87">
        <v>2957136.32</v>
      </c>
      <c r="D55" s="87">
        <v>709194.36</v>
      </c>
      <c r="E55" s="87">
        <v>808145.49000000011</v>
      </c>
      <c r="F55" s="87">
        <v>0</v>
      </c>
      <c r="G55" s="87">
        <v>0</v>
      </c>
      <c r="H55" s="87">
        <v>271328.57</v>
      </c>
      <c r="I55" s="93">
        <v>4926812.9499999993</v>
      </c>
      <c r="J55" s="16">
        <v>33556</v>
      </c>
      <c r="K55" s="17">
        <v>0</v>
      </c>
      <c r="L55" s="17">
        <v>0</v>
      </c>
      <c r="M55" s="17">
        <v>0</v>
      </c>
      <c r="N55" s="17">
        <v>0</v>
      </c>
      <c r="O55" s="17">
        <v>0</v>
      </c>
      <c r="P55" s="17">
        <v>0</v>
      </c>
      <c r="Q55" s="12">
        <v>33556</v>
      </c>
      <c r="R55" s="16">
        <v>350.72</v>
      </c>
      <c r="S55" s="17">
        <v>2133436.88</v>
      </c>
      <c r="T55" s="17">
        <v>0</v>
      </c>
      <c r="U55" s="17">
        <v>0</v>
      </c>
      <c r="V55" s="17">
        <v>0</v>
      </c>
      <c r="W55" s="17">
        <v>0</v>
      </c>
      <c r="X55" s="17">
        <v>110402.65000000001</v>
      </c>
      <c r="Y55" s="12">
        <v>2244190.25</v>
      </c>
      <c r="Z55" s="16">
        <v>15083.08</v>
      </c>
      <c r="AA55" s="17">
        <v>2024</v>
      </c>
      <c r="AB55" s="17">
        <v>86616</v>
      </c>
      <c r="AC55" s="17">
        <v>125112.68000000001</v>
      </c>
      <c r="AD55" s="17">
        <v>0</v>
      </c>
      <c r="AE55" s="17">
        <v>0</v>
      </c>
      <c r="AF55" s="17">
        <v>127471.37</v>
      </c>
      <c r="AG55" s="12">
        <v>356307.13</v>
      </c>
      <c r="AH55" s="16">
        <v>132018.40999999997</v>
      </c>
      <c r="AI55" s="17">
        <v>676220.98</v>
      </c>
      <c r="AJ55" s="17">
        <v>396214.27</v>
      </c>
      <c r="AK55" s="17">
        <v>459128.43000000005</v>
      </c>
      <c r="AL55" s="17">
        <v>0</v>
      </c>
      <c r="AM55" s="17">
        <v>0</v>
      </c>
      <c r="AN55" s="17">
        <v>0</v>
      </c>
      <c r="AO55" s="12">
        <v>1663582.0899999999</v>
      </c>
      <c r="AP55" s="16">
        <v>0</v>
      </c>
      <c r="AQ55" s="17">
        <v>0</v>
      </c>
      <c r="AR55" s="17">
        <v>0</v>
      </c>
      <c r="AS55" s="17">
        <v>0</v>
      </c>
      <c r="AT55" s="17">
        <v>0</v>
      </c>
      <c r="AU55" s="17">
        <v>0</v>
      </c>
      <c r="AV55" s="17">
        <v>0</v>
      </c>
      <c r="AW55" s="12">
        <v>0</v>
      </c>
      <c r="AX55" s="16">
        <v>0</v>
      </c>
      <c r="AY55" s="17">
        <v>145454.46</v>
      </c>
      <c r="AZ55" s="17">
        <v>226364.09</v>
      </c>
      <c r="BA55" s="17">
        <v>223904.37999999998</v>
      </c>
      <c r="BB55" s="17">
        <v>0</v>
      </c>
      <c r="BC55" s="17">
        <v>0</v>
      </c>
      <c r="BD55" s="17">
        <v>33454.550000000003</v>
      </c>
      <c r="BE55" s="12">
        <v>629177.48</v>
      </c>
    </row>
    <row r="56" spans="1:57" x14ac:dyDescent="0.3">
      <c r="A56" s="4" t="s">
        <v>44</v>
      </c>
      <c r="B56" s="92">
        <v>614000</v>
      </c>
      <c r="C56" s="87">
        <v>2009000</v>
      </c>
      <c r="D56" s="87">
        <v>1350000</v>
      </c>
      <c r="E56" s="87">
        <v>734000</v>
      </c>
      <c r="F56" s="87">
        <v>291000</v>
      </c>
      <c r="G56" s="87">
        <v>2397000</v>
      </c>
      <c r="H56" s="87">
        <v>46000</v>
      </c>
      <c r="I56" s="93">
        <v>7441000</v>
      </c>
      <c r="J56" s="16">
        <v>346000</v>
      </c>
      <c r="K56" s="17">
        <v>46000</v>
      </c>
      <c r="L56" s="17">
        <v>0</v>
      </c>
      <c r="M56" s="17">
        <v>0</v>
      </c>
      <c r="N56" s="17">
        <v>141000</v>
      </c>
      <c r="O56" s="17">
        <v>1457000</v>
      </c>
      <c r="P56" s="17">
        <v>0</v>
      </c>
      <c r="Q56" s="12">
        <v>1990000</v>
      </c>
      <c r="R56" s="16">
        <v>83000</v>
      </c>
      <c r="S56" s="17">
        <v>1308000</v>
      </c>
      <c r="T56" s="17">
        <v>106000</v>
      </c>
      <c r="U56" s="17">
        <v>734000</v>
      </c>
      <c r="V56" s="17">
        <v>0</v>
      </c>
      <c r="W56" s="17">
        <v>6000</v>
      </c>
      <c r="X56" s="17">
        <v>46000</v>
      </c>
      <c r="Y56" s="12">
        <v>2283000</v>
      </c>
      <c r="Z56" s="16">
        <v>6000</v>
      </c>
      <c r="AA56" s="17">
        <v>279000</v>
      </c>
      <c r="AB56" s="17">
        <v>345000</v>
      </c>
      <c r="AC56" s="17">
        <v>0</v>
      </c>
      <c r="AD56" s="17">
        <v>0</v>
      </c>
      <c r="AE56" s="17">
        <v>591000</v>
      </c>
      <c r="AF56" s="17">
        <v>0</v>
      </c>
      <c r="AG56" s="12">
        <v>1221000</v>
      </c>
      <c r="AH56" s="16">
        <v>179000</v>
      </c>
      <c r="AI56" s="17">
        <v>376000</v>
      </c>
      <c r="AJ56" s="17">
        <v>899000</v>
      </c>
      <c r="AK56" s="17">
        <v>0</v>
      </c>
      <c r="AL56" s="17">
        <v>150000</v>
      </c>
      <c r="AM56" s="17">
        <v>343000</v>
      </c>
      <c r="AN56" s="17">
        <v>0</v>
      </c>
      <c r="AO56" s="12">
        <v>1947000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row>
    <row r="57" spans="1:57" x14ac:dyDescent="0.3">
      <c r="A57" s="4" t="s">
        <v>45</v>
      </c>
      <c r="B57" s="92">
        <v>289265.03000000003</v>
      </c>
      <c r="C57" s="87">
        <v>4766111.6399999997</v>
      </c>
      <c r="D57" s="87">
        <v>2339392.1400000006</v>
      </c>
      <c r="E57" s="87">
        <v>11328.119999999999</v>
      </c>
      <c r="F57" s="87">
        <v>0</v>
      </c>
      <c r="G57" s="87">
        <v>59435.99</v>
      </c>
      <c r="H57" s="87">
        <v>13500</v>
      </c>
      <c r="I57" s="93">
        <v>7479032.9199999999</v>
      </c>
      <c r="J57" s="16">
        <v>13664.9</v>
      </c>
      <c r="K57" s="17">
        <v>93717.61</v>
      </c>
      <c r="L57" s="17">
        <v>1782509.35</v>
      </c>
      <c r="M57" s="17">
        <v>0</v>
      </c>
      <c r="N57" s="17">
        <v>0</v>
      </c>
      <c r="O57" s="17">
        <v>5077</v>
      </c>
      <c r="P57" s="17">
        <v>7500</v>
      </c>
      <c r="Q57" s="12">
        <v>1902468.86</v>
      </c>
      <c r="R57" s="16">
        <v>162407.07</v>
      </c>
      <c r="S57" s="17">
        <v>1031605.11</v>
      </c>
      <c r="T57" s="17">
        <v>0</v>
      </c>
      <c r="U57" s="17">
        <v>6264</v>
      </c>
      <c r="V57" s="17">
        <v>0</v>
      </c>
      <c r="W57" s="17">
        <v>0</v>
      </c>
      <c r="X57" s="17">
        <v>0</v>
      </c>
      <c r="Y57" s="12">
        <v>1200276.18</v>
      </c>
      <c r="Z57" s="16">
        <v>4809.5</v>
      </c>
      <c r="AA57" s="17">
        <v>211964.63</v>
      </c>
      <c r="AB57" s="17">
        <v>193398.09</v>
      </c>
      <c r="AC57" s="17">
        <v>0</v>
      </c>
      <c r="AD57" s="17">
        <v>0</v>
      </c>
      <c r="AE57" s="17">
        <v>47235.99</v>
      </c>
      <c r="AF57" s="17">
        <v>6000</v>
      </c>
      <c r="AG57" s="12">
        <v>463408.20999999996</v>
      </c>
      <c r="AH57" s="16">
        <v>10402.66</v>
      </c>
      <c r="AI57" s="17">
        <v>88681.26</v>
      </c>
      <c r="AJ57" s="17">
        <v>275710.26</v>
      </c>
      <c r="AK57" s="17">
        <v>0</v>
      </c>
      <c r="AL57" s="17">
        <v>0</v>
      </c>
      <c r="AM57" s="17">
        <v>6963</v>
      </c>
      <c r="AN57" s="17">
        <v>0</v>
      </c>
      <c r="AO57" s="12">
        <v>381757.18</v>
      </c>
      <c r="AP57" s="16">
        <v>0</v>
      </c>
      <c r="AQ57" s="17">
        <v>0</v>
      </c>
      <c r="AR57" s="17">
        <v>5059.2</v>
      </c>
      <c r="AS57" s="17">
        <v>0</v>
      </c>
      <c r="AT57" s="17">
        <v>0</v>
      </c>
      <c r="AU57" s="17">
        <v>0</v>
      </c>
      <c r="AV57" s="17">
        <v>0</v>
      </c>
      <c r="AW57" s="12">
        <v>5059.2</v>
      </c>
      <c r="AX57" s="16">
        <v>97980.9</v>
      </c>
      <c r="AY57" s="17">
        <v>3340143.03</v>
      </c>
      <c r="AZ57" s="17">
        <v>82715.240000000005</v>
      </c>
      <c r="BA57" s="17">
        <v>5064.12</v>
      </c>
      <c r="BB57" s="17">
        <v>0</v>
      </c>
      <c r="BC57" s="17">
        <v>160</v>
      </c>
      <c r="BD57" s="17">
        <v>0</v>
      </c>
      <c r="BE57" s="12">
        <v>3526063.29</v>
      </c>
    </row>
    <row r="58" spans="1:57" x14ac:dyDescent="0.3">
      <c r="A58" s="4" t="s">
        <v>46</v>
      </c>
      <c r="B58" s="92">
        <v>51149</v>
      </c>
      <c r="C58" s="87">
        <v>612979</v>
      </c>
      <c r="D58" s="87">
        <v>162000</v>
      </c>
      <c r="E58" s="87">
        <v>0</v>
      </c>
      <c r="F58" s="87">
        <v>0</v>
      </c>
      <c r="G58" s="87">
        <v>0</v>
      </c>
      <c r="H58" s="87">
        <v>0</v>
      </c>
      <c r="I58" s="93">
        <v>826128</v>
      </c>
      <c r="J58" s="16">
        <v>0</v>
      </c>
      <c r="K58" s="17">
        <v>0</v>
      </c>
      <c r="L58" s="17">
        <v>0</v>
      </c>
      <c r="M58" s="17">
        <v>0</v>
      </c>
      <c r="N58" s="17">
        <v>0</v>
      </c>
      <c r="O58" s="17">
        <v>0</v>
      </c>
      <c r="P58" s="17">
        <v>0</v>
      </c>
      <c r="Q58" s="12">
        <v>0</v>
      </c>
      <c r="R58" s="16">
        <v>51149</v>
      </c>
      <c r="S58" s="17">
        <v>612979</v>
      </c>
      <c r="T58" s="17">
        <v>0</v>
      </c>
      <c r="U58" s="17">
        <v>0</v>
      </c>
      <c r="V58" s="17">
        <v>0</v>
      </c>
      <c r="W58" s="17">
        <v>0</v>
      </c>
      <c r="X58" s="17">
        <v>0</v>
      </c>
      <c r="Y58" s="12">
        <v>664128</v>
      </c>
      <c r="Z58" s="16">
        <v>0</v>
      </c>
      <c r="AA58" s="17">
        <v>0</v>
      </c>
      <c r="AB58" s="17">
        <v>0</v>
      </c>
      <c r="AC58" s="17">
        <v>0</v>
      </c>
      <c r="AD58" s="17">
        <v>0</v>
      </c>
      <c r="AE58" s="17">
        <v>0</v>
      </c>
      <c r="AF58" s="17">
        <v>0</v>
      </c>
      <c r="AG58" s="12">
        <v>0</v>
      </c>
      <c r="AH58" s="16">
        <v>0</v>
      </c>
      <c r="AI58" s="17">
        <v>0</v>
      </c>
      <c r="AJ58" s="17">
        <v>90000</v>
      </c>
      <c r="AK58" s="17">
        <v>0</v>
      </c>
      <c r="AL58" s="17">
        <v>0</v>
      </c>
      <c r="AM58" s="17">
        <v>0</v>
      </c>
      <c r="AN58" s="17">
        <v>0</v>
      </c>
      <c r="AO58" s="12">
        <v>90000</v>
      </c>
      <c r="AP58" s="16">
        <v>0</v>
      </c>
      <c r="AQ58" s="17">
        <v>0</v>
      </c>
      <c r="AR58" s="17">
        <v>0</v>
      </c>
      <c r="AS58" s="17">
        <v>0</v>
      </c>
      <c r="AT58" s="17">
        <v>0</v>
      </c>
      <c r="AU58" s="17">
        <v>0</v>
      </c>
      <c r="AV58" s="17">
        <v>0</v>
      </c>
      <c r="AW58" s="12">
        <v>0</v>
      </c>
      <c r="AX58" s="16">
        <v>0</v>
      </c>
      <c r="AY58" s="17">
        <v>0</v>
      </c>
      <c r="AZ58" s="17">
        <v>72000</v>
      </c>
      <c r="BA58" s="17">
        <v>0</v>
      </c>
      <c r="BB58" s="17">
        <v>0</v>
      </c>
      <c r="BC58" s="17">
        <v>0</v>
      </c>
      <c r="BD58" s="17">
        <v>0</v>
      </c>
      <c r="BE58" s="12">
        <v>72000</v>
      </c>
    </row>
    <row r="59" spans="1:57" x14ac:dyDescent="0.3">
      <c r="A59" s="4" t="s">
        <v>47</v>
      </c>
      <c r="B59" s="92">
        <v>1086035</v>
      </c>
      <c r="C59" s="87">
        <v>2325000</v>
      </c>
      <c r="D59" s="87">
        <v>804000</v>
      </c>
      <c r="E59" s="87">
        <v>1360000</v>
      </c>
      <c r="F59" s="87">
        <v>0</v>
      </c>
      <c r="G59" s="87">
        <v>51206</v>
      </c>
      <c r="H59" s="87">
        <v>-40540</v>
      </c>
      <c r="I59" s="93">
        <v>5585701</v>
      </c>
      <c r="J59" s="16">
        <v>948325</v>
      </c>
      <c r="K59" s="17">
        <v>431000</v>
      </c>
      <c r="L59" s="17">
        <v>40000</v>
      </c>
      <c r="M59" s="17">
        <v>1360000</v>
      </c>
      <c r="N59" s="17">
        <v>0</v>
      </c>
      <c r="O59" s="17">
        <v>51206</v>
      </c>
      <c r="P59" s="17">
        <v>2261</v>
      </c>
      <c r="Q59" s="12">
        <v>2832792</v>
      </c>
      <c r="R59" s="16">
        <v>105194</v>
      </c>
      <c r="S59" s="17">
        <v>1807000</v>
      </c>
      <c r="T59" s="17">
        <v>0</v>
      </c>
      <c r="U59" s="17">
        <v>0</v>
      </c>
      <c r="V59" s="17">
        <v>0</v>
      </c>
      <c r="W59" s="17">
        <v>0</v>
      </c>
      <c r="X59" s="17">
        <v>855</v>
      </c>
      <c r="Y59" s="12">
        <v>1913049</v>
      </c>
      <c r="Z59" s="16">
        <v>0</v>
      </c>
      <c r="AA59" s="17">
        <v>87000</v>
      </c>
      <c r="AB59" s="17">
        <v>764000</v>
      </c>
      <c r="AC59" s="17">
        <v>0</v>
      </c>
      <c r="AD59" s="17">
        <v>0</v>
      </c>
      <c r="AE59" s="17">
        <v>0</v>
      </c>
      <c r="AF59" s="17">
        <v>7067</v>
      </c>
      <c r="AG59" s="12">
        <v>858067</v>
      </c>
      <c r="AH59" s="16">
        <v>23269</v>
      </c>
      <c r="AI59" s="17">
        <v>0</v>
      </c>
      <c r="AJ59" s="17">
        <v>0</v>
      </c>
      <c r="AK59" s="17">
        <v>0</v>
      </c>
      <c r="AL59" s="17">
        <v>0</v>
      </c>
      <c r="AM59" s="17">
        <v>0</v>
      </c>
      <c r="AN59" s="17">
        <v>0</v>
      </c>
      <c r="AO59" s="12">
        <v>23269</v>
      </c>
      <c r="AP59" s="16">
        <v>0</v>
      </c>
      <c r="AQ59" s="17">
        <v>0</v>
      </c>
      <c r="AR59" s="17">
        <v>0</v>
      </c>
      <c r="AS59" s="17">
        <v>0</v>
      </c>
      <c r="AT59" s="17">
        <v>0</v>
      </c>
      <c r="AU59" s="17">
        <v>0</v>
      </c>
      <c r="AV59" s="17">
        <v>0</v>
      </c>
      <c r="AW59" s="12">
        <v>0</v>
      </c>
      <c r="AX59" s="16">
        <v>9247</v>
      </c>
      <c r="AY59" s="17">
        <v>0</v>
      </c>
      <c r="AZ59" s="17">
        <v>0</v>
      </c>
      <c r="BA59" s="17">
        <v>0</v>
      </c>
      <c r="BB59" s="17">
        <v>0</v>
      </c>
      <c r="BC59" s="17">
        <v>0</v>
      </c>
      <c r="BD59" s="17">
        <v>-50723</v>
      </c>
      <c r="BE59" s="12">
        <v>-41476</v>
      </c>
    </row>
    <row r="60" spans="1:57" x14ac:dyDescent="0.3">
      <c r="A60" s="4" t="s">
        <v>48</v>
      </c>
      <c r="B60" s="92">
        <v>11592930.160000004</v>
      </c>
      <c r="C60" s="87">
        <v>7715342.1699999981</v>
      </c>
      <c r="D60" s="87">
        <v>2038868.2699999998</v>
      </c>
      <c r="E60" s="87">
        <v>30843</v>
      </c>
      <c r="F60" s="87">
        <v>0</v>
      </c>
      <c r="G60" s="87">
        <v>100310.96985915487</v>
      </c>
      <c r="H60" s="87">
        <v>53732.720000000008</v>
      </c>
      <c r="I60" s="93">
        <v>21532027.289859157</v>
      </c>
      <c r="J60" s="16">
        <v>10268543.390000002</v>
      </c>
      <c r="K60" s="17">
        <v>2236137.9300000011</v>
      </c>
      <c r="L60" s="17">
        <v>0</v>
      </c>
      <c r="M60" s="17">
        <v>30843</v>
      </c>
      <c r="N60" s="17">
        <v>0</v>
      </c>
      <c r="O60" s="17">
        <v>70.66</v>
      </c>
      <c r="P60" s="17">
        <v>21867.11</v>
      </c>
      <c r="Q60" s="12">
        <v>12557462.090000004</v>
      </c>
      <c r="R60" s="16">
        <v>760838.41999999993</v>
      </c>
      <c r="S60" s="17">
        <v>1431214.8699999996</v>
      </c>
      <c r="T60" s="17">
        <v>0</v>
      </c>
      <c r="U60" s="17">
        <v>0</v>
      </c>
      <c r="V60" s="17">
        <v>0</v>
      </c>
      <c r="W60" s="17">
        <v>0</v>
      </c>
      <c r="X60" s="17">
        <v>277.91000000000003</v>
      </c>
      <c r="Y60" s="12">
        <v>2192331.1999999997</v>
      </c>
      <c r="Z60" s="16">
        <v>16564.39</v>
      </c>
      <c r="AA60" s="17">
        <v>149683.67000000039</v>
      </c>
      <c r="AB60" s="17">
        <v>2002178.2699999998</v>
      </c>
      <c r="AC60" s="17">
        <v>0</v>
      </c>
      <c r="AD60" s="17">
        <v>0</v>
      </c>
      <c r="AE60" s="17">
        <v>0</v>
      </c>
      <c r="AF60" s="17">
        <v>1638.77</v>
      </c>
      <c r="AG60" s="12">
        <v>2170065.1</v>
      </c>
      <c r="AH60" s="16">
        <v>546983.96</v>
      </c>
      <c r="AI60" s="17">
        <v>3898305.6999999974</v>
      </c>
      <c r="AJ60" s="17">
        <v>36690</v>
      </c>
      <c r="AK60" s="17">
        <v>0</v>
      </c>
      <c r="AL60" s="17">
        <v>0</v>
      </c>
      <c r="AM60" s="17">
        <v>0</v>
      </c>
      <c r="AN60" s="17">
        <v>287.5</v>
      </c>
      <c r="AO60" s="12">
        <v>4482267.1599999974</v>
      </c>
      <c r="AP60" s="16">
        <v>0</v>
      </c>
      <c r="AQ60" s="17">
        <v>0</v>
      </c>
      <c r="AR60" s="17">
        <v>0</v>
      </c>
      <c r="AS60" s="17">
        <v>0</v>
      </c>
      <c r="AT60" s="17">
        <v>0</v>
      </c>
      <c r="AU60" s="17">
        <v>0</v>
      </c>
      <c r="AV60" s="17">
        <v>0</v>
      </c>
      <c r="AW60" s="12">
        <v>0</v>
      </c>
      <c r="AX60" s="16">
        <v>0</v>
      </c>
      <c r="AY60" s="17">
        <v>0</v>
      </c>
      <c r="AZ60" s="17">
        <v>0</v>
      </c>
      <c r="BA60" s="17">
        <v>0</v>
      </c>
      <c r="BB60" s="17">
        <v>0</v>
      </c>
      <c r="BC60" s="17">
        <v>100240.30985915486</v>
      </c>
      <c r="BD60" s="17">
        <v>29661.430000000008</v>
      </c>
      <c r="BE60" s="12">
        <v>129901.73985915487</v>
      </c>
    </row>
    <row r="61" spans="1:57" x14ac:dyDescent="0.3">
      <c r="A61" s="4" t="s">
        <v>49</v>
      </c>
      <c r="B61" s="92">
        <v>45389.54</v>
      </c>
      <c r="C61" s="87">
        <v>889493.18000000017</v>
      </c>
      <c r="D61" s="87">
        <v>4151369.8899999997</v>
      </c>
      <c r="E61" s="87">
        <v>0</v>
      </c>
      <c r="F61" s="87">
        <v>0</v>
      </c>
      <c r="G61" s="87">
        <v>250000</v>
      </c>
      <c r="H61" s="87">
        <v>42150</v>
      </c>
      <c r="I61" s="93">
        <v>5378402.6099999994</v>
      </c>
      <c r="J61" s="16">
        <v>40186.36</v>
      </c>
      <c r="K61" s="17">
        <v>205005.4</v>
      </c>
      <c r="L61" s="17">
        <v>4151369.8899999997</v>
      </c>
      <c r="M61" s="17">
        <v>0</v>
      </c>
      <c r="N61" s="17">
        <v>0</v>
      </c>
      <c r="O61" s="17">
        <v>250000</v>
      </c>
      <c r="P61" s="17">
        <v>0</v>
      </c>
      <c r="Q61" s="12">
        <v>4646561.6499999994</v>
      </c>
      <c r="R61" s="16">
        <v>0</v>
      </c>
      <c r="S61" s="17">
        <v>583513.13000000012</v>
      </c>
      <c r="T61" s="17">
        <v>0</v>
      </c>
      <c r="U61" s="17">
        <v>0</v>
      </c>
      <c r="V61" s="17">
        <v>0</v>
      </c>
      <c r="W61" s="17">
        <v>0</v>
      </c>
      <c r="X61" s="17">
        <v>37174</v>
      </c>
      <c r="Y61" s="12">
        <v>620687.13000000012</v>
      </c>
      <c r="Z61" s="16">
        <v>5203.18</v>
      </c>
      <c r="AA61" s="17">
        <v>98474.65</v>
      </c>
      <c r="AB61" s="17">
        <v>0</v>
      </c>
      <c r="AC61" s="17">
        <v>0</v>
      </c>
      <c r="AD61" s="17">
        <v>0</v>
      </c>
      <c r="AE61" s="17">
        <v>0</v>
      </c>
      <c r="AF61" s="17">
        <v>4976</v>
      </c>
      <c r="AG61" s="12">
        <v>108653.82999999999</v>
      </c>
      <c r="AH61" s="16">
        <v>0</v>
      </c>
      <c r="AI61" s="17">
        <v>2500</v>
      </c>
      <c r="AJ61" s="17">
        <v>0</v>
      </c>
      <c r="AK61" s="17">
        <v>0</v>
      </c>
      <c r="AL61" s="17">
        <v>0</v>
      </c>
      <c r="AM61" s="17">
        <v>0</v>
      </c>
      <c r="AN61" s="17">
        <v>0</v>
      </c>
      <c r="AO61" s="12">
        <v>2500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row>
    <row r="62" spans="1:57" x14ac:dyDescent="0.3">
      <c r="A62" s="4" t="s">
        <v>50</v>
      </c>
      <c r="B62" s="92">
        <v>54266</v>
      </c>
      <c r="C62" s="87">
        <v>2534481</v>
      </c>
      <c r="D62" s="87">
        <v>1548119</v>
      </c>
      <c r="E62" s="87">
        <v>0</v>
      </c>
      <c r="F62" s="87">
        <v>0</v>
      </c>
      <c r="G62" s="87">
        <v>0</v>
      </c>
      <c r="H62" s="87">
        <v>379471</v>
      </c>
      <c r="I62" s="93">
        <v>4516337</v>
      </c>
      <c r="J62" s="16">
        <v>47317</v>
      </c>
      <c r="K62" s="17">
        <v>163396</v>
      </c>
      <c r="L62" s="17">
        <v>0</v>
      </c>
      <c r="M62" s="17">
        <v>0</v>
      </c>
      <c r="N62" s="17">
        <v>0</v>
      </c>
      <c r="O62" s="17">
        <v>0</v>
      </c>
      <c r="P62" s="17">
        <v>0</v>
      </c>
      <c r="Q62" s="12">
        <v>210713</v>
      </c>
      <c r="R62" s="16">
        <v>0</v>
      </c>
      <c r="S62" s="17">
        <v>2152679</v>
      </c>
      <c r="T62" s="17">
        <v>0</v>
      </c>
      <c r="U62" s="17">
        <v>0</v>
      </c>
      <c r="V62" s="17">
        <v>0</v>
      </c>
      <c r="W62" s="17">
        <v>0</v>
      </c>
      <c r="X62" s="17">
        <v>0</v>
      </c>
      <c r="Y62" s="12">
        <v>2152679</v>
      </c>
      <c r="Z62" s="16">
        <v>1120</v>
      </c>
      <c r="AA62" s="17">
        <v>30900</v>
      </c>
      <c r="AB62" s="17">
        <v>1530719</v>
      </c>
      <c r="AC62" s="17">
        <v>0</v>
      </c>
      <c r="AD62" s="17">
        <v>0</v>
      </c>
      <c r="AE62" s="17">
        <v>0</v>
      </c>
      <c r="AF62" s="17">
        <v>28342</v>
      </c>
      <c r="AG62" s="12">
        <v>1591081</v>
      </c>
      <c r="AH62" s="16">
        <v>20</v>
      </c>
      <c r="AI62" s="17">
        <v>71</v>
      </c>
      <c r="AJ62" s="17">
        <v>7400</v>
      </c>
      <c r="AK62" s="17">
        <v>0</v>
      </c>
      <c r="AL62" s="17">
        <v>0</v>
      </c>
      <c r="AM62" s="17">
        <v>0</v>
      </c>
      <c r="AN62" s="17">
        <v>0</v>
      </c>
      <c r="AO62" s="12">
        <v>7491</v>
      </c>
      <c r="AP62" s="16">
        <v>5809</v>
      </c>
      <c r="AQ62" s="17">
        <v>187435</v>
      </c>
      <c r="AR62" s="17">
        <v>10000</v>
      </c>
      <c r="AS62" s="17">
        <v>0</v>
      </c>
      <c r="AT62" s="17">
        <v>0</v>
      </c>
      <c r="AU62" s="17">
        <v>0</v>
      </c>
      <c r="AV62" s="17">
        <v>86881</v>
      </c>
      <c r="AW62" s="12">
        <v>290125</v>
      </c>
      <c r="AX62" s="16">
        <v>0</v>
      </c>
      <c r="AY62" s="17">
        <v>0</v>
      </c>
      <c r="AZ62" s="17">
        <v>0</v>
      </c>
      <c r="BA62" s="17">
        <v>0</v>
      </c>
      <c r="BB62" s="17">
        <v>0</v>
      </c>
      <c r="BC62" s="17">
        <v>0</v>
      </c>
      <c r="BD62" s="17">
        <v>264248</v>
      </c>
      <c r="BE62" s="12">
        <v>264248</v>
      </c>
    </row>
    <row r="63" spans="1:57" x14ac:dyDescent="0.3">
      <c r="A63" s="4" t="s">
        <v>51</v>
      </c>
      <c r="B63" s="92">
        <v>3077</v>
      </c>
      <c r="C63" s="87">
        <v>436956</v>
      </c>
      <c r="D63" s="87">
        <v>278989</v>
      </c>
      <c r="E63" s="87">
        <v>2972</v>
      </c>
      <c r="F63" s="87">
        <v>0</v>
      </c>
      <c r="G63" s="87">
        <v>2538</v>
      </c>
      <c r="H63" s="87">
        <v>5956</v>
      </c>
      <c r="I63" s="93">
        <v>730488</v>
      </c>
      <c r="J63" s="16">
        <v>0</v>
      </c>
      <c r="K63" s="17">
        <v>0</v>
      </c>
      <c r="L63" s="17">
        <v>105700</v>
      </c>
      <c r="M63" s="17">
        <v>0</v>
      </c>
      <c r="N63" s="17">
        <v>0</v>
      </c>
      <c r="O63" s="17">
        <v>0</v>
      </c>
      <c r="P63" s="17">
        <v>0</v>
      </c>
      <c r="Q63" s="12">
        <v>105700</v>
      </c>
      <c r="R63" s="16">
        <v>0</v>
      </c>
      <c r="S63" s="17">
        <v>341456</v>
      </c>
      <c r="T63" s="17">
        <v>29000</v>
      </c>
      <c r="U63" s="17">
        <v>2972</v>
      </c>
      <c r="V63" s="17">
        <v>0</v>
      </c>
      <c r="W63" s="17">
        <v>2500</v>
      </c>
      <c r="X63" s="17">
        <v>0</v>
      </c>
      <c r="Y63" s="12">
        <v>375928</v>
      </c>
      <c r="Z63" s="16">
        <v>3077</v>
      </c>
      <c r="AA63" s="17">
        <v>95500</v>
      </c>
      <c r="AB63" s="17">
        <v>72289</v>
      </c>
      <c r="AC63" s="17">
        <v>0</v>
      </c>
      <c r="AD63" s="17">
        <v>0</v>
      </c>
      <c r="AE63" s="17">
        <v>38</v>
      </c>
      <c r="AF63" s="17">
        <v>5956</v>
      </c>
      <c r="AG63" s="12">
        <v>176860</v>
      </c>
      <c r="AH63" s="16">
        <v>0</v>
      </c>
      <c r="AI63" s="17">
        <v>0</v>
      </c>
      <c r="AJ63" s="17">
        <v>72000</v>
      </c>
      <c r="AK63" s="17">
        <v>0</v>
      </c>
      <c r="AL63" s="17">
        <v>0</v>
      </c>
      <c r="AM63" s="17">
        <v>0</v>
      </c>
      <c r="AN63" s="17">
        <v>0</v>
      </c>
      <c r="AO63" s="12">
        <v>72000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row>
    <row r="64" spans="1:57" x14ac:dyDescent="0.3">
      <c r="A64" s="4" t="s">
        <v>52</v>
      </c>
      <c r="B64" s="92">
        <v>1531575</v>
      </c>
      <c r="C64" s="87">
        <v>2631664</v>
      </c>
      <c r="D64" s="87">
        <v>85883</v>
      </c>
      <c r="E64" s="87">
        <v>0</v>
      </c>
      <c r="F64" s="87">
        <v>0</v>
      </c>
      <c r="G64" s="87">
        <v>9705</v>
      </c>
      <c r="H64" s="87">
        <v>0</v>
      </c>
      <c r="I64" s="93">
        <v>4258827</v>
      </c>
      <c r="J64" s="16">
        <v>1457556</v>
      </c>
      <c r="K64" s="17">
        <v>86157</v>
      </c>
      <c r="L64" s="17">
        <v>0</v>
      </c>
      <c r="M64" s="17">
        <v>0</v>
      </c>
      <c r="N64" s="17">
        <v>0</v>
      </c>
      <c r="O64" s="17">
        <v>1765</v>
      </c>
      <c r="P64" s="17">
        <v>0</v>
      </c>
      <c r="Q64" s="12">
        <v>1545478</v>
      </c>
      <c r="R64" s="16">
        <v>0</v>
      </c>
      <c r="S64" s="17">
        <v>178379</v>
      </c>
      <c r="T64" s="17">
        <v>0</v>
      </c>
      <c r="U64" s="17">
        <v>0</v>
      </c>
      <c r="V64" s="17">
        <v>0</v>
      </c>
      <c r="W64" s="17">
        <v>0</v>
      </c>
      <c r="X64" s="17">
        <v>0</v>
      </c>
      <c r="Y64" s="12">
        <v>178379</v>
      </c>
      <c r="Z64" s="16">
        <v>15</v>
      </c>
      <c r="AA64" s="17">
        <v>0</v>
      </c>
      <c r="AB64" s="17">
        <v>85500</v>
      </c>
      <c r="AC64" s="17">
        <v>0</v>
      </c>
      <c r="AD64" s="17">
        <v>0</v>
      </c>
      <c r="AE64" s="17">
        <v>7940</v>
      </c>
      <c r="AF64" s="17">
        <v>0</v>
      </c>
      <c r="AG64" s="12">
        <v>93455</v>
      </c>
      <c r="AH64" s="16">
        <v>74004</v>
      </c>
      <c r="AI64" s="17">
        <v>2367128</v>
      </c>
      <c r="AJ64" s="17">
        <v>383</v>
      </c>
      <c r="AK64" s="17">
        <v>0</v>
      </c>
      <c r="AL64" s="17">
        <v>0</v>
      </c>
      <c r="AM64" s="17">
        <v>0</v>
      </c>
      <c r="AN64" s="17">
        <v>0</v>
      </c>
      <c r="AO64" s="12">
        <v>2441515</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3">
      <c r="A65" s="4" t="s">
        <v>53</v>
      </c>
      <c r="B65" s="92">
        <v>9438</v>
      </c>
      <c r="C65" s="87">
        <v>346204</v>
      </c>
      <c r="D65" s="87">
        <v>424781</v>
      </c>
      <c r="E65" s="87">
        <v>607826</v>
      </c>
      <c r="F65" s="87">
        <v>0</v>
      </c>
      <c r="G65" s="87">
        <v>0</v>
      </c>
      <c r="H65" s="87">
        <v>550</v>
      </c>
      <c r="I65" s="93">
        <v>1388799</v>
      </c>
      <c r="J65" s="16">
        <v>4149</v>
      </c>
      <c r="K65" s="17">
        <v>0</v>
      </c>
      <c r="L65" s="17">
        <v>62672</v>
      </c>
      <c r="M65" s="17">
        <v>607826</v>
      </c>
      <c r="N65" s="17">
        <v>0</v>
      </c>
      <c r="O65" s="17">
        <v>0</v>
      </c>
      <c r="P65" s="17">
        <v>0</v>
      </c>
      <c r="Q65" s="12">
        <v>674647</v>
      </c>
      <c r="R65" s="16">
        <v>374</v>
      </c>
      <c r="S65" s="17">
        <v>346204</v>
      </c>
      <c r="T65" s="17">
        <v>29618</v>
      </c>
      <c r="U65" s="17">
        <v>0</v>
      </c>
      <c r="V65" s="17">
        <v>0</v>
      </c>
      <c r="W65" s="17">
        <v>0</v>
      </c>
      <c r="X65" s="17">
        <v>0</v>
      </c>
      <c r="Y65" s="12">
        <v>376196</v>
      </c>
      <c r="Z65" s="16">
        <v>4915</v>
      </c>
      <c r="AA65" s="17">
        <v>0</v>
      </c>
      <c r="AB65" s="17">
        <v>332491</v>
      </c>
      <c r="AC65" s="17">
        <v>0</v>
      </c>
      <c r="AD65" s="17">
        <v>0</v>
      </c>
      <c r="AE65" s="17">
        <v>0</v>
      </c>
      <c r="AF65" s="17">
        <v>550</v>
      </c>
      <c r="AG65" s="12">
        <v>337956</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3">
      <c r="A66" s="4" t="s">
        <v>54</v>
      </c>
      <c r="B66" s="92">
        <v>1068000</v>
      </c>
      <c r="C66" s="87">
        <v>1804000</v>
      </c>
      <c r="D66" s="87">
        <v>1241000</v>
      </c>
      <c r="E66" s="87">
        <v>0</v>
      </c>
      <c r="F66" s="87">
        <v>0</v>
      </c>
      <c r="G66" s="87">
        <v>5000</v>
      </c>
      <c r="H66" s="87">
        <v>25000</v>
      </c>
      <c r="I66" s="93">
        <v>4143000</v>
      </c>
      <c r="J66" s="16">
        <v>367000</v>
      </c>
      <c r="K66" s="17">
        <v>348000</v>
      </c>
      <c r="L66" s="17">
        <v>985000</v>
      </c>
      <c r="M66" s="17">
        <v>0</v>
      </c>
      <c r="N66" s="17">
        <v>0</v>
      </c>
      <c r="O66" s="17">
        <v>5000</v>
      </c>
      <c r="P66" s="17">
        <v>5000</v>
      </c>
      <c r="Q66" s="12">
        <v>1710000</v>
      </c>
      <c r="R66" s="16">
        <v>270000</v>
      </c>
      <c r="S66" s="17">
        <v>548000</v>
      </c>
      <c r="T66" s="17">
        <v>18000</v>
      </c>
      <c r="U66" s="17">
        <v>0</v>
      </c>
      <c r="V66" s="17">
        <v>0</v>
      </c>
      <c r="W66" s="17">
        <v>0</v>
      </c>
      <c r="X66" s="17">
        <v>11000</v>
      </c>
      <c r="Y66" s="12">
        <v>847000</v>
      </c>
      <c r="Z66" s="16">
        <v>11000</v>
      </c>
      <c r="AA66" s="17">
        <v>228000</v>
      </c>
      <c r="AB66" s="17">
        <v>101000</v>
      </c>
      <c r="AC66" s="17">
        <v>0</v>
      </c>
      <c r="AD66" s="17">
        <v>0</v>
      </c>
      <c r="AE66" s="17">
        <v>0</v>
      </c>
      <c r="AF66" s="17">
        <v>5000</v>
      </c>
      <c r="AG66" s="12">
        <v>345000</v>
      </c>
      <c r="AH66" s="16">
        <v>420000</v>
      </c>
      <c r="AI66" s="17">
        <v>650000</v>
      </c>
      <c r="AJ66" s="17">
        <v>137000</v>
      </c>
      <c r="AK66" s="17">
        <v>0</v>
      </c>
      <c r="AL66" s="17">
        <v>0</v>
      </c>
      <c r="AM66" s="17">
        <v>0</v>
      </c>
      <c r="AN66" s="17">
        <v>4000</v>
      </c>
      <c r="AO66" s="12">
        <v>1211000</v>
      </c>
      <c r="AP66" s="16">
        <v>0</v>
      </c>
      <c r="AQ66" s="17">
        <v>0</v>
      </c>
      <c r="AR66" s="17">
        <v>0</v>
      </c>
      <c r="AS66" s="17">
        <v>0</v>
      </c>
      <c r="AT66" s="17">
        <v>0</v>
      </c>
      <c r="AU66" s="17">
        <v>0</v>
      </c>
      <c r="AV66" s="17">
        <v>0</v>
      </c>
      <c r="AW66" s="12">
        <v>0</v>
      </c>
      <c r="AX66" s="16">
        <v>0</v>
      </c>
      <c r="AY66" s="17">
        <v>30000</v>
      </c>
      <c r="AZ66" s="17">
        <v>0</v>
      </c>
      <c r="BA66" s="17">
        <v>0</v>
      </c>
      <c r="BB66" s="17">
        <v>0</v>
      </c>
      <c r="BC66" s="17">
        <v>0</v>
      </c>
      <c r="BD66" s="17">
        <v>0</v>
      </c>
      <c r="BE66" s="12">
        <v>30000</v>
      </c>
    </row>
    <row r="67" spans="1:57" x14ac:dyDescent="0.3">
      <c r="A67" s="4" t="s">
        <v>55</v>
      </c>
      <c r="B67" s="92">
        <v>230657</v>
      </c>
      <c r="C67" s="87">
        <v>1098646</v>
      </c>
      <c r="D67" s="87">
        <v>216604</v>
      </c>
      <c r="E67" s="87">
        <v>0</v>
      </c>
      <c r="F67" s="87">
        <v>70000</v>
      </c>
      <c r="G67" s="87">
        <v>0</v>
      </c>
      <c r="H67" s="87">
        <v>457198</v>
      </c>
      <c r="I67" s="93">
        <v>2073105</v>
      </c>
      <c r="J67" s="16">
        <v>208142</v>
      </c>
      <c r="K67" s="17">
        <v>328100</v>
      </c>
      <c r="L67" s="17">
        <v>62672</v>
      </c>
      <c r="M67" s="17">
        <v>0</v>
      </c>
      <c r="N67" s="17">
        <v>0</v>
      </c>
      <c r="O67" s="17">
        <v>0</v>
      </c>
      <c r="P67" s="17">
        <v>457198</v>
      </c>
      <c r="Q67" s="12">
        <v>1056112</v>
      </c>
      <c r="R67" s="16">
        <v>0</v>
      </c>
      <c r="S67" s="17">
        <v>137216</v>
      </c>
      <c r="T67" s="17">
        <v>0</v>
      </c>
      <c r="U67" s="17">
        <v>0</v>
      </c>
      <c r="V67" s="17">
        <v>0</v>
      </c>
      <c r="W67" s="17">
        <v>0</v>
      </c>
      <c r="X67" s="17">
        <v>0</v>
      </c>
      <c r="Y67" s="12">
        <v>137216</v>
      </c>
      <c r="Z67" s="16">
        <v>0</v>
      </c>
      <c r="AA67" s="17">
        <v>0</v>
      </c>
      <c r="AB67" s="17">
        <v>0</v>
      </c>
      <c r="AC67" s="17">
        <v>0</v>
      </c>
      <c r="AD67" s="17">
        <v>0</v>
      </c>
      <c r="AE67" s="17">
        <v>0</v>
      </c>
      <c r="AF67" s="17">
        <v>0</v>
      </c>
      <c r="AG67" s="12">
        <v>0</v>
      </c>
      <c r="AH67" s="16">
        <v>22515</v>
      </c>
      <c r="AI67" s="17">
        <v>633330</v>
      </c>
      <c r="AJ67" s="17">
        <v>153932</v>
      </c>
      <c r="AK67" s="17">
        <v>0</v>
      </c>
      <c r="AL67" s="17">
        <v>70000</v>
      </c>
      <c r="AM67" s="17">
        <v>0</v>
      </c>
      <c r="AN67" s="17">
        <v>0</v>
      </c>
      <c r="AO67" s="12">
        <v>879777</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3">
      <c r="A68" s="4" t="s">
        <v>56</v>
      </c>
      <c r="B68" s="92">
        <v>10051415.220000001</v>
      </c>
      <c r="C68" s="87">
        <v>2068740.62</v>
      </c>
      <c r="D68" s="87">
        <v>605202.02</v>
      </c>
      <c r="E68" s="87">
        <v>795095.5</v>
      </c>
      <c r="F68" s="87">
        <v>97931</v>
      </c>
      <c r="G68" s="87">
        <v>0</v>
      </c>
      <c r="H68" s="87">
        <v>41500.090000000004</v>
      </c>
      <c r="I68" s="93">
        <v>13659884.450000001</v>
      </c>
      <c r="J68" s="16">
        <v>9051482.1899999995</v>
      </c>
      <c r="K68" s="17">
        <v>1156376.57</v>
      </c>
      <c r="L68" s="17">
        <v>82000</v>
      </c>
      <c r="M68" s="17">
        <v>0</v>
      </c>
      <c r="N68" s="17">
        <v>55385</v>
      </c>
      <c r="O68" s="17">
        <v>0</v>
      </c>
      <c r="P68" s="17">
        <v>8675</v>
      </c>
      <c r="Q68" s="12">
        <v>10353918.76</v>
      </c>
      <c r="R68" s="16">
        <v>921779.4</v>
      </c>
      <c r="S68" s="17">
        <v>902286.65</v>
      </c>
      <c r="T68" s="17">
        <v>436771.69</v>
      </c>
      <c r="U68" s="17">
        <v>108484.85</v>
      </c>
      <c r="V68" s="17">
        <v>12546</v>
      </c>
      <c r="W68" s="17">
        <v>0</v>
      </c>
      <c r="X68" s="17">
        <v>0</v>
      </c>
      <c r="Y68" s="12">
        <v>2381868.5900000003</v>
      </c>
      <c r="Z68" s="16">
        <v>37032.42</v>
      </c>
      <c r="AA68" s="17">
        <v>10077.4</v>
      </c>
      <c r="AB68" s="17">
        <v>35430.33</v>
      </c>
      <c r="AC68" s="17">
        <v>686610.65</v>
      </c>
      <c r="AD68" s="17">
        <v>30000</v>
      </c>
      <c r="AE68" s="17">
        <v>0</v>
      </c>
      <c r="AF68" s="17">
        <v>32759.99</v>
      </c>
      <c r="AG68" s="12">
        <v>831910.79</v>
      </c>
      <c r="AH68" s="16">
        <v>41121.21</v>
      </c>
      <c r="AI68" s="17">
        <v>0</v>
      </c>
      <c r="AJ68" s="17">
        <v>51000</v>
      </c>
      <c r="AK68" s="17">
        <v>0</v>
      </c>
      <c r="AL68" s="17">
        <v>0</v>
      </c>
      <c r="AM68" s="17">
        <v>0</v>
      </c>
      <c r="AN68" s="17">
        <v>65.099999999999994</v>
      </c>
      <c r="AO68" s="12">
        <v>92186.31</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row>
    <row r="69" spans="1:57" x14ac:dyDescent="0.3">
      <c r="A69" s="4" t="s">
        <v>57</v>
      </c>
      <c r="B69" s="92">
        <v>6410</v>
      </c>
      <c r="C69" s="87">
        <v>286997</v>
      </c>
      <c r="D69" s="87">
        <v>206590</v>
      </c>
      <c r="E69" s="87">
        <v>0</v>
      </c>
      <c r="F69" s="87">
        <v>0</v>
      </c>
      <c r="G69" s="87">
        <v>0</v>
      </c>
      <c r="H69" s="87">
        <v>0</v>
      </c>
      <c r="I69" s="93">
        <v>499997</v>
      </c>
      <c r="J69" s="16">
        <v>0</v>
      </c>
      <c r="K69" s="17">
        <v>0</v>
      </c>
      <c r="L69" s="17">
        <v>0</v>
      </c>
      <c r="M69" s="17">
        <v>0</v>
      </c>
      <c r="N69" s="17">
        <v>0</v>
      </c>
      <c r="O69" s="17">
        <v>0</v>
      </c>
      <c r="P69" s="17">
        <v>0</v>
      </c>
      <c r="Q69" s="12">
        <v>0</v>
      </c>
      <c r="R69" s="16">
        <v>0</v>
      </c>
      <c r="S69" s="17">
        <v>286297</v>
      </c>
      <c r="T69" s="17">
        <v>30000</v>
      </c>
      <c r="U69" s="17">
        <v>0</v>
      </c>
      <c r="V69" s="17">
        <v>0</v>
      </c>
      <c r="W69" s="17">
        <v>0</v>
      </c>
      <c r="X69" s="17">
        <v>0</v>
      </c>
      <c r="Y69" s="12">
        <v>316297</v>
      </c>
      <c r="Z69" s="16">
        <v>6410</v>
      </c>
      <c r="AA69" s="17">
        <v>0</v>
      </c>
      <c r="AB69" s="17">
        <v>176590</v>
      </c>
      <c r="AC69" s="17">
        <v>0</v>
      </c>
      <c r="AD69" s="17">
        <v>0</v>
      </c>
      <c r="AE69" s="17">
        <v>0</v>
      </c>
      <c r="AF69" s="17">
        <v>0</v>
      </c>
      <c r="AG69" s="12">
        <v>183000</v>
      </c>
      <c r="AH69" s="16">
        <v>0</v>
      </c>
      <c r="AI69" s="17">
        <v>700</v>
      </c>
      <c r="AJ69" s="17">
        <v>0</v>
      </c>
      <c r="AK69" s="17">
        <v>0</v>
      </c>
      <c r="AL69" s="17">
        <v>0</v>
      </c>
      <c r="AM69" s="17">
        <v>0</v>
      </c>
      <c r="AN69" s="17">
        <v>0</v>
      </c>
      <c r="AO69" s="12">
        <v>700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3">
      <c r="A70" s="4" t="s">
        <v>58</v>
      </c>
      <c r="B70" s="92">
        <v>2.0587</v>
      </c>
      <c r="C70" s="87">
        <v>68848.87</v>
      </c>
      <c r="D70" s="87">
        <v>0</v>
      </c>
      <c r="E70" s="87">
        <v>0</v>
      </c>
      <c r="F70" s="87">
        <v>0</v>
      </c>
      <c r="G70" s="87">
        <v>0</v>
      </c>
      <c r="H70" s="87">
        <v>214</v>
      </c>
      <c r="I70" s="93">
        <v>69064.928699999989</v>
      </c>
      <c r="J70" s="16">
        <v>0</v>
      </c>
      <c r="K70" s="17">
        <v>0</v>
      </c>
      <c r="L70" s="17">
        <v>0</v>
      </c>
      <c r="M70" s="17">
        <v>0</v>
      </c>
      <c r="N70" s="17">
        <v>0</v>
      </c>
      <c r="O70" s="17">
        <v>0</v>
      </c>
      <c r="P70" s="17">
        <v>0</v>
      </c>
      <c r="Q70" s="12">
        <v>0</v>
      </c>
      <c r="R70" s="16">
        <v>0.88229999999999997</v>
      </c>
      <c r="S70" s="17">
        <v>68848.87</v>
      </c>
      <c r="T70" s="17">
        <v>0</v>
      </c>
      <c r="U70" s="17">
        <v>0</v>
      </c>
      <c r="V70" s="17">
        <v>0</v>
      </c>
      <c r="W70" s="17">
        <v>0</v>
      </c>
      <c r="X70" s="17">
        <v>0</v>
      </c>
      <c r="Y70" s="12">
        <v>68849.752299999993</v>
      </c>
      <c r="Z70" s="16">
        <v>0.88229999999999997</v>
      </c>
      <c r="AA70" s="17">
        <v>0</v>
      </c>
      <c r="AB70" s="17">
        <v>0</v>
      </c>
      <c r="AC70" s="17">
        <v>0</v>
      </c>
      <c r="AD70" s="17">
        <v>0</v>
      </c>
      <c r="AE70" s="17">
        <v>0</v>
      </c>
      <c r="AF70" s="17">
        <v>114</v>
      </c>
      <c r="AG70" s="12">
        <v>114.8823</v>
      </c>
      <c r="AH70" s="16">
        <v>0.29410000000000003</v>
      </c>
      <c r="AI70" s="17">
        <v>0</v>
      </c>
      <c r="AJ70" s="17">
        <v>0</v>
      </c>
      <c r="AK70" s="17">
        <v>0</v>
      </c>
      <c r="AL70" s="17">
        <v>0</v>
      </c>
      <c r="AM70" s="17">
        <v>0</v>
      </c>
      <c r="AN70" s="17">
        <v>100</v>
      </c>
      <c r="AO70" s="12">
        <v>100.2941</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3">
      <c r="A71" s="4" t="s">
        <v>59</v>
      </c>
      <c r="B71" s="92">
        <v>332944</v>
      </c>
      <c r="C71" s="87">
        <v>962072</v>
      </c>
      <c r="D71" s="87">
        <v>1648155</v>
      </c>
      <c r="E71" s="87">
        <v>2375</v>
      </c>
      <c r="F71" s="87">
        <v>0</v>
      </c>
      <c r="G71" s="87">
        <v>0</v>
      </c>
      <c r="H71" s="87">
        <v>42881</v>
      </c>
      <c r="I71" s="93">
        <v>2988427</v>
      </c>
      <c r="J71" s="16">
        <v>0</v>
      </c>
      <c r="K71" s="17">
        <v>216067</v>
      </c>
      <c r="L71" s="17">
        <v>1360313</v>
      </c>
      <c r="M71" s="17">
        <v>0</v>
      </c>
      <c r="N71" s="17">
        <v>0</v>
      </c>
      <c r="O71" s="17">
        <v>0</v>
      </c>
      <c r="P71" s="17">
        <v>0</v>
      </c>
      <c r="Q71" s="12">
        <v>1576380</v>
      </c>
      <c r="R71" s="16">
        <v>332944</v>
      </c>
      <c r="S71" s="17">
        <v>579611</v>
      </c>
      <c r="T71" s="17">
        <v>20000</v>
      </c>
      <c r="U71" s="17">
        <v>2375</v>
      </c>
      <c r="V71" s="17">
        <v>0</v>
      </c>
      <c r="W71" s="17">
        <v>0</v>
      </c>
      <c r="X71" s="17">
        <v>0</v>
      </c>
      <c r="Y71" s="12">
        <v>934930</v>
      </c>
      <c r="Z71" s="16">
        <v>0</v>
      </c>
      <c r="AA71" s="17">
        <v>0</v>
      </c>
      <c r="AB71" s="17">
        <v>267842</v>
      </c>
      <c r="AC71" s="17">
        <v>0</v>
      </c>
      <c r="AD71" s="17">
        <v>0</v>
      </c>
      <c r="AE71" s="17">
        <v>0</v>
      </c>
      <c r="AF71" s="17">
        <v>78</v>
      </c>
      <c r="AG71" s="12">
        <v>267920</v>
      </c>
      <c r="AH71" s="16">
        <v>0</v>
      </c>
      <c r="AI71" s="17">
        <v>166394</v>
      </c>
      <c r="AJ71" s="17">
        <v>0</v>
      </c>
      <c r="AK71" s="17">
        <v>0</v>
      </c>
      <c r="AL71" s="17">
        <v>0</v>
      </c>
      <c r="AM71" s="17">
        <v>0</v>
      </c>
      <c r="AN71" s="17">
        <v>42803</v>
      </c>
      <c r="AO71" s="12">
        <v>209197</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3">
      <c r="A72" s="4" t="s">
        <v>60</v>
      </c>
      <c r="B72" s="92">
        <v>168493</v>
      </c>
      <c r="C72" s="87">
        <v>496187.56000000006</v>
      </c>
      <c r="D72" s="87">
        <v>111134.57</v>
      </c>
      <c r="E72" s="87">
        <v>394687.42000000004</v>
      </c>
      <c r="F72" s="87">
        <v>0</v>
      </c>
      <c r="G72" s="87">
        <v>691</v>
      </c>
      <c r="H72" s="87">
        <v>0</v>
      </c>
      <c r="I72" s="93">
        <v>1171193.55</v>
      </c>
      <c r="J72" s="16">
        <v>156610</v>
      </c>
      <c r="K72" s="17">
        <v>0</v>
      </c>
      <c r="L72" s="17">
        <v>0</v>
      </c>
      <c r="M72" s="17">
        <v>0</v>
      </c>
      <c r="N72" s="17">
        <v>0</v>
      </c>
      <c r="O72" s="17">
        <v>0</v>
      </c>
      <c r="P72" s="17">
        <v>0</v>
      </c>
      <c r="Q72" s="12">
        <v>156610</v>
      </c>
      <c r="R72" s="16">
        <v>10314</v>
      </c>
      <c r="S72" s="17">
        <v>458502.98000000004</v>
      </c>
      <c r="T72" s="17">
        <v>0</v>
      </c>
      <c r="U72" s="17">
        <v>391261.09</v>
      </c>
      <c r="V72" s="17">
        <v>0</v>
      </c>
      <c r="W72" s="17">
        <v>191</v>
      </c>
      <c r="X72" s="17">
        <v>0</v>
      </c>
      <c r="Y72" s="12">
        <v>860269.07000000007</v>
      </c>
      <c r="Z72" s="16">
        <v>819</v>
      </c>
      <c r="AA72" s="17">
        <v>37684.58</v>
      </c>
      <c r="AB72" s="17">
        <v>69134.570000000007</v>
      </c>
      <c r="AC72" s="17">
        <v>3426.33</v>
      </c>
      <c r="AD72" s="17">
        <v>0</v>
      </c>
      <c r="AE72" s="17">
        <v>500</v>
      </c>
      <c r="AF72" s="17">
        <v>0</v>
      </c>
      <c r="AG72" s="12">
        <v>111564.48000000001</v>
      </c>
      <c r="AH72" s="16">
        <v>750</v>
      </c>
      <c r="AI72" s="17">
        <v>0</v>
      </c>
      <c r="AJ72" s="17">
        <v>42000</v>
      </c>
      <c r="AK72" s="17">
        <v>0</v>
      </c>
      <c r="AL72" s="17">
        <v>0</v>
      </c>
      <c r="AM72" s="17">
        <v>0</v>
      </c>
      <c r="AN72" s="17">
        <v>0</v>
      </c>
      <c r="AO72" s="12">
        <v>42750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3">
      <c r="A73" s="4" t="s">
        <v>61</v>
      </c>
      <c r="B73" s="92">
        <v>2885834.6599999997</v>
      </c>
      <c r="C73" s="87">
        <v>1332015</v>
      </c>
      <c r="D73" s="87">
        <v>8625</v>
      </c>
      <c r="E73" s="87">
        <v>0</v>
      </c>
      <c r="F73" s="87">
        <v>0</v>
      </c>
      <c r="G73" s="87">
        <v>15037.02</v>
      </c>
      <c r="H73" s="87">
        <v>201.39</v>
      </c>
      <c r="I73" s="93">
        <v>4241713.0699999994</v>
      </c>
      <c r="J73" s="16">
        <v>2773074.01</v>
      </c>
      <c r="K73" s="17">
        <v>0</v>
      </c>
      <c r="L73" s="17">
        <v>0</v>
      </c>
      <c r="M73" s="17">
        <v>0</v>
      </c>
      <c r="N73" s="17">
        <v>0</v>
      </c>
      <c r="O73" s="17">
        <v>0</v>
      </c>
      <c r="P73" s="17">
        <v>201.39</v>
      </c>
      <c r="Q73" s="12">
        <v>2773275.4</v>
      </c>
      <c r="R73" s="16">
        <v>110432.63</v>
      </c>
      <c r="S73" s="17">
        <v>829766</v>
      </c>
      <c r="T73" s="17">
        <v>0</v>
      </c>
      <c r="U73" s="17">
        <v>0</v>
      </c>
      <c r="V73" s="17">
        <v>0</v>
      </c>
      <c r="W73" s="17">
        <v>1046.19</v>
      </c>
      <c r="X73" s="17">
        <v>0</v>
      </c>
      <c r="Y73" s="12">
        <v>941244.82</v>
      </c>
      <c r="Z73" s="16">
        <v>0</v>
      </c>
      <c r="AA73" s="17">
        <v>314971</v>
      </c>
      <c r="AB73" s="17">
        <v>0</v>
      </c>
      <c r="AC73" s="17">
        <v>0</v>
      </c>
      <c r="AD73" s="17">
        <v>0</v>
      </c>
      <c r="AE73" s="17">
        <v>0</v>
      </c>
      <c r="AF73" s="17">
        <v>0</v>
      </c>
      <c r="AG73" s="12">
        <v>314971</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2328.02</v>
      </c>
      <c r="AY73" s="17">
        <v>187278</v>
      </c>
      <c r="AZ73" s="17">
        <v>8625</v>
      </c>
      <c r="BA73" s="17">
        <v>0</v>
      </c>
      <c r="BB73" s="17">
        <v>0</v>
      </c>
      <c r="BC73" s="17">
        <v>13990.83</v>
      </c>
      <c r="BD73" s="17">
        <v>0</v>
      </c>
      <c r="BE73" s="12">
        <v>212221.84999999998</v>
      </c>
    </row>
    <row r="74" spans="1:57" x14ac:dyDescent="0.3">
      <c r="A74" s="4" t="s">
        <v>62</v>
      </c>
      <c r="B74" s="92">
        <v>0</v>
      </c>
      <c r="C74" s="87">
        <v>410425.70999999996</v>
      </c>
      <c r="D74" s="87">
        <v>0</v>
      </c>
      <c r="E74" s="87">
        <v>0</v>
      </c>
      <c r="F74" s="87">
        <v>0</v>
      </c>
      <c r="G74" s="87">
        <v>0</v>
      </c>
      <c r="H74" s="87">
        <v>196.36</v>
      </c>
      <c r="I74" s="93">
        <v>410622.06999999995</v>
      </c>
      <c r="J74" s="16">
        <v>0</v>
      </c>
      <c r="K74" s="17">
        <v>0</v>
      </c>
      <c r="L74" s="17">
        <v>0</v>
      </c>
      <c r="M74" s="17">
        <v>0</v>
      </c>
      <c r="N74" s="17">
        <v>0</v>
      </c>
      <c r="O74" s="17">
        <v>0</v>
      </c>
      <c r="P74" s="17">
        <v>0</v>
      </c>
      <c r="Q74" s="12">
        <v>0</v>
      </c>
      <c r="R74" s="16">
        <v>0</v>
      </c>
      <c r="S74" s="17">
        <v>288508.75</v>
      </c>
      <c r="T74" s="17">
        <v>0</v>
      </c>
      <c r="U74" s="17">
        <v>0</v>
      </c>
      <c r="V74" s="17">
        <v>0</v>
      </c>
      <c r="W74" s="17">
        <v>0</v>
      </c>
      <c r="X74" s="17">
        <v>0</v>
      </c>
      <c r="Y74" s="12">
        <v>288508.75</v>
      </c>
      <c r="Z74" s="16">
        <v>0</v>
      </c>
      <c r="AA74" s="17">
        <v>121916.95999999999</v>
      </c>
      <c r="AB74" s="17">
        <v>0</v>
      </c>
      <c r="AC74" s="17">
        <v>0</v>
      </c>
      <c r="AD74" s="17">
        <v>0</v>
      </c>
      <c r="AE74" s="17">
        <v>0</v>
      </c>
      <c r="AF74" s="17">
        <v>0</v>
      </c>
      <c r="AG74" s="12">
        <v>121916.95999999999</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196.36</v>
      </c>
      <c r="BE74" s="12">
        <v>196.36</v>
      </c>
    </row>
    <row r="75" spans="1:57" x14ac:dyDescent="0.3">
      <c r="A75" s="4" t="s">
        <v>63</v>
      </c>
      <c r="B75" s="92">
        <v>633775.67000000004</v>
      </c>
      <c r="C75" s="87">
        <v>3003277.09</v>
      </c>
      <c r="D75" s="87">
        <v>946281.24</v>
      </c>
      <c r="E75" s="87">
        <v>179786.6</v>
      </c>
      <c r="F75" s="87">
        <v>0</v>
      </c>
      <c r="G75" s="87">
        <v>173046.35</v>
      </c>
      <c r="H75" s="87">
        <v>37337.279999999999</v>
      </c>
      <c r="I75" s="93">
        <v>4973504.2299999995</v>
      </c>
      <c r="J75" s="16">
        <v>151738.95000000001</v>
      </c>
      <c r="K75" s="17">
        <v>0</v>
      </c>
      <c r="L75" s="17">
        <v>142700</v>
      </c>
      <c r="M75" s="17">
        <v>160969.4</v>
      </c>
      <c r="N75" s="17">
        <v>0</v>
      </c>
      <c r="O75" s="17">
        <v>162407.51</v>
      </c>
      <c r="P75" s="17">
        <v>0</v>
      </c>
      <c r="Q75" s="12">
        <v>617815.86</v>
      </c>
      <c r="R75" s="16">
        <v>75048.2</v>
      </c>
      <c r="S75" s="17">
        <v>461085.57000000007</v>
      </c>
      <c r="T75" s="17">
        <v>213264.44</v>
      </c>
      <c r="U75" s="17">
        <v>18817.2</v>
      </c>
      <c r="V75" s="17">
        <v>0</v>
      </c>
      <c r="W75" s="17">
        <v>0</v>
      </c>
      <c r="X75" s="17">
        <v>0</v>
      </c>
      <c r="Y75" s="12">
        <v>768215.40999999992</v>
      </c>
      <c r="Z75" s="16">
        <v>0</v>
      </c>
      <c r="AA75" s="17">
        <v>125789.78</v>
      </c>
      <c r="AB75" s="17">
        <v>2000</v>
      </c>
      <c r="AC75" s="17">
        <v>0</v>
      </c>
      <c r="AD75" s="17">
        <v>0</v>
      </c>
      <c r="AE75" s="17">
        <v>704.54</v>
      </c>
      <c r="AF75" s="17">
        <v>0</v>
      </c>
      <c r="AG75" s="12">
        <v>128494.31999999999</v>
      </c>
      <c r="AH75" s="16">
        <v>405318.06000000006</v>
      </c>
      <c r="AI75" s="17">
        <v>2416401.7399999998</v>
      </c>
      <c r="AJ75" s="17">
        <v>588316.79999999993</v>
      </c>
      <c r="AK75" s="17">
        <v>0</v>
      </c>
      <c r="AL75" s="17">
        <v>0</v>
      </c>
      <c r="AM75" s="17">
        <v>9934.3000000000011</v>
      </c>
      <c r="AN75" s="17">
        <v>37337.279999999999</v>
      </c>
      <c r="AO75" s="12">
        <v>3457308.1799999992</v>
      </c>
      <c r="AP75" s="16">
        <v>0</v>
      </c>
      <c r="AQ75" s="17">
        <v>0</v>
      </c>
      <c r="AR75" s="17">
        <v>0</v>
      </c>
      <c r="AS75" s="17">
        <v>0</v>
      </c>
      <c r="AT75" s="17">
        <v>0</v>
      </c>
      <c r="AU75" s="17">
        <v>0</v>
      </c>
      <c r="AV75" s="17">
        <v>0</v>
      </c>
      <c r="AW75" s="12">
        <v>0</v>
      </c>
      <c r="AX75" s="16">
        <v>1670.46</v>
      </c>
      <c r="AY75" s="17">
        <v>0</v>
      </c>
      <c r="AZ75" s="17">
        <v>0</v>
      </c>
      <c r="BA75" s="17">
        <v>0</v>
      </c>
      <c r="BB75" s="17">
        <v>0</v>
      </c>
      <c r="BC75" s="17">
        <v>0</v>
      </c>
      <c r="BD75" s="17">
        <v>0</v>
      </c>
      <c r="BE75" s="12">
        <v>1670.46</v>
      </c>
    </row>
    <row r="76" spans="1:57" x14ac:dyDescent="0.3">
      <c r="A76" s="4" t="s">
        <v>64</v>
      </c>
      <c r="B76" s="92">
        <v>389916.5</v>
      </c>
      <c r="C76" s="87">
        <v>643035</v>
      </c>
      <c r="D76" s="87">
        <v>376700</v>
      </c>
      <c r="E76" s="87">
        <v>258955</v>
      </c>
      <c r="F76" s="87">
        <v>330252</v>
      </c>
      <c r="G76" s="87">
        <v>49829</v>
      </c>
      <c r="H76" s="87">
        <v>7986</v>
      </c>
      <c r="I76" s="93">
        <v>2056673.5</v>
      </c>
      <c r="J76" s="16">
        <v>131611</v>
      </c>
      <c r="K76" s="17">
        <v>0</v>
      </c>
      <c r="L76" s="17">
        <v>77520</v>
      </c>
      <c r="M76" s="17">
        <v>258955</v>
      </c>
      <c r="N76" s="17">
        <v>0</v>
      </c>
      <c r="O76" s="17">
        <v>0</v>
      </c>
      <c r="P76" s="17">
        <v>0</v>
      </c>
      <c r="Q76" s="12">
        <v>468086</v>
      </c>
      <c r="R76" s="16">
        <v>224225</v>
      </c>
      <c r="S76" s="17">
        <v>643035</v>
      </c>
      <c r="T76" s="17">
        <v>18000</v>
      </c>
      <c r="U76" s="17">
        <v>0</v>
      </c>
      <c r="V76" s="17">
        <v>330252</v>
      </c>
      <c r="W76" s="17">
        <v>0</v>
      </c>
      <c r="X76" s="17">
        <v>0</v>
      </c>
      <c r="Y76" s="12">
        <v>1215512</v>
      </c>
      <c r="Z76" s="16">
        <v>8300</v>
      </c>
      <c r="AA76" s="17">
        <v>0</v>
      </c>
      <c r="AB76" s="17">
        <v>281180</v>
      </c>
      <c r="AC76" s="17">
        <v>0</v>
      </c>
      <c r="AD76" s="17">
        <v>0</v>
      </c>
      <c r="AE76" s="17">
        <v>49829</v>
      </c>
      <c r="AF76" s="17">
        <v>0</v>
      </c>
      <c r="AG76" s="12">
        <v>339309</v>
      </c>
      <c r="AH76" s="16">
        <v>4165</v>
      </c>
      <c r="AI76" s="17">
        <v>0</v>
      </c>
      <c r="AJ76" s="17">
        <v>0</v>
      </c>
      <c r="AK76" s="17">
        <v>0</v>
      </c>
      <c r="AL76" s="17">
        <v>0</v>
      </c>
      <c r="AM76" s="17">
        <v>0</v>
      </c>
      <c r="AN76" s="17">
        <v>7986</v>
      </c>
      <c r="AO76" s="12">
        <v>12151</v>
      </c>
      <c r="AP76" s="16">
        <v>21567</v>
      </c>
      <c r="AQ76" s="17">
        <v>0</v>
      </c>
      <c r="AR76" s="17">
        <v>0</v>
      </c>
      <c r="AS76" s="17">
        <v>0</v>
      </c>
      <c r="AT76" s="17">
        <v>0</v>
      </c>
      <c r="AU76" s="17">
        <v>0</v>
      </c>
      <c r="AV76" s="17">
        <v>0</v>
      </c>
      <c r="AW76" s="12">
        <v>21567</v>
      </c>
      <c r="AX76" s="16">
        <v>48.5</v>
      </c>
      <c r="AY76" s="17">
        <v>0</v>
      </c>
      <c r="AZ76" s="17">
        <v>0</v>
      </c>
      <c r="BA76" s="17">
        <v>0</v>
      </c>
      <c r="BB76" s="17">
        <v>0</v>
      </c>
      <c r="BC76" s="17">
        <v>0</v>
      </c>
      <c r="BD76" s="17">
        <v>0</v>
      </c>
      <c r="BE76" s="12">
        <v>48.5</v>
      </c>
    </row>
    <row r="77" spans="1:57" x14ac:dyDescent="0.3">
      <c r="A77" s="4" t="s">
        <v>65</v>
      </c>
      <c r="B77" s="92">
        <v>860722</v>
      </c>
      <c r="C77" s="87">
        <v>1000651</v>
      </c>
      <c r="D77" s="87">
        <v>980465</v>
      </c>
      <c r="E77" s="87">
        <v>0</v>
      </c>
      <c r="F77" s="87">
        <v>0</v>
      </c>
      <c r="G77" s="87">
        <v>0</v>
      </c>
      <c r="H77" s="87">
        <v>0</v>
      </c>
      <c r="I77" s="93">
        <v>2841838</v>
      </c>
      <c r="J77" s="16">
        <v>842706</v>
      </c>
      <c r="K77" s="17">
        <v>0</v>
      </c>
      <c r="L77" s="17">
        <v>389462</v>
      </c>
      <c r="M77" s="17">
        <v>0</v>
      </c>
      <c r="N77" s="17">
        <v>0</v>
      </c>
      <c r="O77" s="17">
        <v>0</v>
      </c>
      <c r="P77" s="17">
        <v>0</v>
      </c>
      <c r="Q77" s="12">
        <v>1232168</v>
      </c>
      <c r="R77" s="16">
        <v>1812</v>
      </c>
      <c r="S77" s="17">
        <v>301973</v>
      </c>
      <c r="T77" s="17">
        <v>124871</v>
      </c>
      <c r="U77" s="17">
        <v>0</v>
      </c>
      <c r="V77" s="17">
        <v>0</v>
      </c>
      <c r="W77" s="17">
        <v>0</v>
      </c>
      <c r="X77" s="17">
        <v>0</v>
      </c>
      <c r="Y77" s="12">
        <v>428656</v>
      </c>
      <c r="Z77" s="16">
        <v>15126</v>
      </c>
      <c r="AA77" s="17">
        <v>0</v>
      </c>
      <c r="AB77" s="17">
        <v>196595</v>
      </c>
      <c r="AC77" s="17">
        <v>0</v>
      </c>
      <c r="AD77" s="17">
        <v>0</v>
      </c>
      <c r="AE77" s="17">
        <v>0</v>
      </c>
      <c r="AF77" s="17">
        <v>0</v>
      </c>
      <c r="AG77" s="12">
        <v>211721</v>
      </c>
      <c r="AH77" s="16">
        <v>1078</v>
      </c>
      <c r="AI77" s="17">
        <v>698678</v>
      </c>
      <c r="AJ77" s="17">
        <v>269537</v>
      </c>
      <c r="AK77" s="17">
        <v>0</v>
      </c>
      <c r="AL77" s="17">
        <v>0</v>
      </c>
      <c r="AM77" s="17">
        <v>0</v>
      </c>
      <c r="AN77" s="17">
        <v>0</v>
      </c>
      <c r="AO77" s="12">
        <v>969293</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row>
    <row r="78" spans="1:57" x14ac:dyDescent="0.3">
      <c r="A78" s="4" t="s">
        <v>66</v>
      </c>
      <c r="B78" s="92">
        <v>3390618.58</v>
      </c>
      <c r="C78" s="87">
        <v>1430671.96</v>
      </c>
      <c r="D78" s="87">
        <v>270538.42000000004</v>
      </c>
      <c r="E78" s="87">
        <v>0</v>
      </c>
      <c r="F78" s="87">
        <v>26750</v>
      </c>
      <c r="G78" s="87">
        <v>31298</v>
      </c>
      <c r="H78" s="87">
        <v>1545.17</v>
      </c>
      <c r="I78" s="93">
        <v>5151422.13</v>
      </c>
      <c r="J78" s="16">
        <v>2799522.84</v>
      </c>
      <c r="K78" s="17">
        <v>562321.15999999992</v>
      </c>
      <c r="L78" s="17">
        <v>38190.76</v>
      </c>
      <c r="M78" s="17">
        <v>0</v>
      </c>
      <c r="N78" s="17">
        <v>0</v>
      </c>
      <c r="O78" s="17">
        <v>0</v>
      </c>
      <c r="P78" s="17">
        <v>0</v>
      </c>
      <c r="Q78" s="12">
        <v>3400034.76</v>
      </c>
      <c r="R78" s="16">
        <v>185380.08000000002</v>
      </c>
      <c r="S78" s="17">
        <v>789850.5</v>
      </c>
      <c r="T78" s="17">
        <v>172891</v>
      </c>
      <c r="U78" s="17">
        <v>0</v>
      </c>
      <c r="V78" s="17">
        <v>0</v>
      </c>
      <c r="W78" s="17">
        <v>0</v>
      </c>
      <c r="X78" s="17">
        <v>0</v>
      </c>
      <c r="Y78" s="12">
        <v>1148121.58</v>
      </c>
      <c r="Z78" s="16">
        <v>405715.66</v>
      </c>
      <c r="AA78" s="17">
        <v>78500</v>
      </c>
      <c r="AB78" s="17">
        <v>44706.659999999996</v>
      </c>
      <c r="AC78" s="17">
        <v>0</v>
      </c>
      <c r="AD78" s="17">
        <v>0</v>
      </c>
      <c r="AE78" s="17">
        <v>28000</v>
      </c>
      <c r="AF78" s="17">
        <v>1545.17</v>
      </c>
      <c r="AG78" s="12">
        <v>558467.49</v>
      </c>
      <c r="AH78" s="16">
        <v>0</v>
      </c>
      <c r="AI78" s="17">
        <v>0</v>
      </c>
      <c r="AJ78" s="17">
        <v>0</v>
      </c>
      <c r="AK78" s="17">
        <v>0</v>
      </c>
      <c r="AL78" s="17">
        <v>26750</v>
      </c>
      <c r="AM78" s="17">
        <v>3298</v>
      </c>
      <c r="AN78" s="17">
        <v>0</v>
      </c>
      <c r="AO78" s="12">
        <v>30048</v>
      </c>
      <c r="AP78" s="16">
        <v>0</v>
      </c>
      <c r="AQ78" s="17">
        <v>0</v>
      </c>
      <c r="AR78" s="17">
        <v>0</v>
      </c>
      <c r="AS78" s="17">
        <v>0</v>
      </c>
      <c r="AT78" s="17">
        <v>0</v>
      </c>
      <c r="AU78" s="17">
        <v>0</v>
      </c>
      <c r="AV78" s="17">
        <v>0</v>
      </c>
      <c r="AW78" s="12">
        <v>0</v>
      </c>
      <c r="AX78" s="16">
        <v>0</v>
      </c>
      <c r="AY78" s="17">
        <v>0.3</v>
      </c>
      <c r="AZ78" s="17">
        <v>14750</v>
      </c>
      <c r="BA78" s="17">
        <v>0</v>
      </c>
      <c r="BB78" s="17">
        <v>0</v>
      </c>
      <c r="BC78" s="17">
        <v>0</v>
      </c>
      <c r="BD78" s="17">
        <v>0</v>
      </c>
      <c r="BE78" s="12">
        <v>14750.3</v>
      </c>
    </row>
    <row r="79" spans="1:57" x14ac:dyDescent="0.3">
      <c r="A79" s="4" t="s">
        <v>67</v>
      </c>
      <c r="B79" s="92">
        <v>4964017</v>
      </c>
      <c r="C79" s="87">
        <v>4935704</v>
      </c>
      <c r="D79" s="87">
        <v>620410</v>
      </c>
      <c r="E79" s="87">
        <v>0</v>
      </c>
      <c r="F79" s="87">
        <v>0</v>
      </c>
      <c r="G79" s="87">
        <v>16674</v>
      </c>
      <c r="H79" s="87">
        <v>28967</v>
      </c>
      <c r="I79" s="93">
        <v>10565772</v>
      </c>
      <c r="J79" s="16">
        <v>4701804</v>
      </c>
      <c r="K79" s="17">
        <v>95373</v>
      </c>
      <c r="L79" s="17">
        <v>0</v>
      </c>
      <c r="M79" s="17">
        <v>0</v>
      </c>
      <c r="N79" s="17">
        <v>0</v>
      </c>
      <c r="O79" s="17">
        <v>3062</v>
      </c>
      <c r="P79" s="17">
        <v>15376</v>
      </c>
      <c r="Q79" s="12">
        <v>4815615</v>
      </c>
      <c r="R79" s="16">
        <v>15852</v>
      </c>
      <c r="S79" s="17">
        <v>584280</v>
      </c>
      <c r="T79" s="17">
        <v>0</v>
      </c>
      <c r="U79" s="17">
        <v>0</v>
      </c>
      <c r="V79" s="17">
        <v>0</v>
      </c>
      <c r="W79" s="17">
        <v>0</v>
      </c>
      <c r="X79" s="17">
        <v>0</v>
      </c>
      <c r="Y79" s="12">
        <v>600132</v>
      </c>
      <c r="Z79" s="16">
        <v>0</v>
      </c>
      <c r="AA79" s="17">
        <v>874050</v>
      </c>
      <c r="AB79" s="17">
        <v>289059</v>
      </c>
      <c r="AC79" s="17">
        <v>0</v>
      </c>
      <c r="AD79" s="17">
        <v>0</v>
      </c>
      <c r="AE79" s="17">
        <v>0</v>
      </c>
      <c r="AF79" s="17">
        <v>8077</v>
      </c>
      <c r="AG79" s="12">
        <v>1171186</v>
      </c>
      <c r="AH79" s="16">
        <v>234717</v>
      </c>
      <c r="AI79" s="17">
        <v>3239964</v>
      </c>
      <c r="AJ79" s="17">
        <v>331351</v>
      </c>
      <c r="AK79" s="17">
        <v>0</v>
      </c>
      <c r="AL79" s="17">
        <v>0</v>
      </c>
      <c r="AM79" s="17">
        <v>13612</v>
      </c>
      <c r="AN79" s="17">
        <v>5514</v>
      </c>
      <c r="AO79" s="12">
        <v>3825158</v>
      </c>
      <c r="AP79" s="16">
        <v>11644</v>
      </c>
      <c r="AQ79" s="17">
        <v>0</v>
      </c>
      <c r="AR79" s="17">
        <v>0</v>
      </c>
      <c r="AS79" s="17">
        <v>0</v>
      </c>
      <c r="AT79" s="17">
        <v>0</v>
      </c>
      <c r="AU79" s="17">
        <v>0</v>
      </c>
      <c r="AV79" s="17">
        <v>0</v>
      </c>
      <c r="AW79" s="12">
        <v>11644</v>
      </c>
      <c r="AX79" s="16">
        <v>0</v>
      </c>
      <c r="AY79" s="17">
        <v>142037</v>
      </c>
      <c r="AZ79" s="17">
        <v>0</v>
      </c>
      <c r="BA79" s="17">
        <v>0</v>
      </c>
      <c r="BB79" s="17">
        <v>0</v>
      </c>
      <c r="BC79" s="17">
        <v>0</v>
      </c>
      <c r="BD79" s="17">
        <v>0</v>
      </c>
      <c r="BE79" s="12">
        <v>142037</v>
      </c>
    </row>
    <row r="80" spans="1:57" x14ac:dyDescent="0.3">
      <c r="A80" s="4" t="s">
        <v>68</v>
      </c>
      <c r="B80" s="92">
        <v>13021.064</v>
      </c>
      <c r="C80" s="87">
        <v>384629.95999999996</v>
      </c>
      <c r="D80" s="87">
        <v>342905.66</v>
      </c>
      <c r="E80" s="87">
        <v>0</v>
      </c>
      <c r="F80" s="87">
        <v>0</v>
      </c>
      <c r="G80" s="87">
        <v>4237.43</v>
      </c>
      <c r="H80" s="87">
        <v>0</v>
      </c>
      <c r="I80" s="93">
        <v>744794.11400000006</v>
      </c>
      <c r="J80" s="16">
        <v>0</v>
      </c>
      <c r="K80" s="17">
        <v>0</v>
      </c>
      <c r="L80" s="17">
        <v>0</v>
      </c>
      <c r="M80" s="17">
        <v>0</v>
      </c>
      <c r="N80" s="17">
        <v>0</v>
      </c>
      <c r="O80" s="17">
        <v>0</v>
      </c>
      <c r="P80" s="17">
        <v>0</v>
      </c>
      <c r="Q80" s="12">
        <v>0</v>
      </c>
      <c r="R80" s="16">
        <v>7536.47</v>
      </c>
      <c r="S80" s="17">
        <v>31591.23</v>
      </c>
      <c r="T80" s="17">
        <v>254.97</v>
      </c>
      <c r="U80" s="17">
        <v>0</v>
      </c>
      <c r="V80" s="17">
        <v>0</v>
      </c>
      <c r="W80" s="17">
        <v>0</v>
      </c>
      <c r="X80" s="17">
        <v>0</v>
      </c>
      <c r="Y80" s="12">
        <v>39382.67</v>
      </c>
      <c r="Z80" s="16">
        <v>4608.9399999999996</v>
      </c>
      <c r="AA80" s="17">
        <v>353038.73</v>
      </c>
      <c r="AB80" s="17">
        <v>342650.69</v>
      </c>
      <c r="AC80" s="17">
        <v>0</v>
      </c>
      <c r="AD80" s="17">
        <v>0</v>
      </c>
      <c r="AE80" s="17">
        <v>4237.43</v>
      </c>
      <c r="AF80" s="17">
        <v>0</v>
      </c>
      <c r="AG80" s="12">
        <v>704535.79</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875.654</v>
      </c>
      <c r="AY80" s="17">
        <v>0</v>
      </c>
      <c r="AZ80" s="17">
        <v>0</v>
      </c>
      <c r="BA80" s="17">
        <v>0</v>
      </c>
      <c r="BB80" s="17">
        <v>0</v>
      </c>
      <c r="BC80" s="17">
        <v>0</v>
      </c>
      <c r="BD80" s="17">
        <v>0</v>
      </c>
      <c r="BE80" s="12">
        <v>875.654</v>
      </c>
    </row>
    <row r="81" spans="1:57" x14ac:dyDescent="0.3">
      <c r="A81" s="4" t="s">
        <v>69</v>
      </c>
      <c r="B81" s="92">
        <v>447497.65</v>
      </c>
      <c r="C81" s="87">
        <v>1252126.8399999999</v>
      </c>
      <c r="D81" s="87">
        <v>0</v>
      </c>
      <c r="E81" s="87">
        <v>285000</v>
      </c>
      <c r="F81" s="87">
        <v>0</v>
      </c>
      <c r="G81" s="87">
        <v>0</v>
      </c>
      <c r="H81" s="87">
        <v>0</v>
      </c>
      <c r="I81" s="93">
        <v>1984624.4900000002</v>
      </c>
      <c r="J81" s="16">
        <v>426000</v>
      </c>
      <c r="K81" s="17">
        <v>2518.2600000000002</v>
      </c>
      <c r="L81" s="17">
        <v>0</v>
      </c>
      <c r="M81" s="17">
        <v>285000</v>
      </c>
      <c r="N81" s="17">
        <v>0</v>
      </c>
      <c r="O81" s="17">
        <v>0</v>
      </c>
      <c r="P81" s="17">
        <v>0</v>
      </c>
      <c r="Q81" s="12">
        <v>713518.26</v>
      </c>
      <c r="R81" s="16">
        <v>1829.53</v>
      </c>
      <c r="S81" s="17">
        <v>376360.37</v>
      </c>
      <c r="T81" s="17">
        <v>0</v>
      </c>
      <c r="U81" s="17">
        <v>0</v>
      </c>
      <c r="V81" s="17">
        <v>0</v>
      </c>
      <c r="W81" s="17">
        <v>0</v>
      </c>
      <c r="X81" s="17">
        <v>0</v>
      </c>
      <c r="Y81" s="12">
        <v>378189.9</v>
      </c>
      <c r="Z81" s="16">
        <v>880.83</v>
      </c>
      <c r="AA81" s="17">
        <v>62381.99</v>
      </c>
      <c r="AB81" s="17">
        <v>0</v>
      </c>
      <c r="AC81" s="17">
        <v>0</v>
      </c>
      <c r="AD81" s="17">
        <v>0</v>
      </c>
      <c r="AE81" s="17">
        <v>0</v>
      </c>
      <c r="AF81" s="17">
        <v>0</v>
      </c>
      <c r="AG81" s="12">
        <v>63262.82</v>
      </c>
      <c r="AH81" s="16">
        <v>18787.29</v>
      </c>
      <c r="AI81" s="17">
        <v>810866.22</v>
      </c>
      <c r="AJ81" s="17">
        <v>0</v>
      </c>
      <c r="AK81" s="17">
        <v>0</v>
      </c>
      <c r="AL81" s="17">
        <v>0</v>
      </c>
      <c r="AM81" s="17">
        <v>0</v>
      </c>
      <c r="AN81" s="17">
        <v>0</v>
      </c>
      <c r="AO81" s="12">
        <v>829653.51</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3">
      <c r="A82" s="4" t="s">
        <v>70</v>
      </c>
      <c r="B82" s="92">
        <v>3358699</v>
      </c>
      <c r="C82" s="87">
        <v>2265874</v>
      </c>
      <c r="D82" s="87">
        <v>23000</v>
      </c>
      <c r="E82" s="87">
        <v>3358615</v>
      </c>
      <c r="F82" s="87">
        <v>80943</v>
      </c>
      <c r="G82" s="87">
        <v>0</v>
      </c>
      <c r="H82" s="87">
        <v>73719</v>
      </c>
      <c r="I82" s="93">
        <v>9160850</v>
      </c>
      <c r="J82" s="16">
        <v>2489347</v>
      </c>
      <c r="K82" s="17">
        <v>426536</v>
      </c>
      <c r="L82" s="17">
        <v>0</v>
      </c>
      <c r="M82" s="17">
        <v>3341934</v>
      </c>
      <c r="N82" s="17">
        <v>80943</v>
      </c>
      <c r="O82" s="17">
        <v>0</v>
      </c>
      <c r="P82" s="17">
        <v>39231</v>
      </c>
      <c r="Q82" s="12">
        <v>6377991</v>
      </c>
      <c r="R82" s="16">
        <v>869025</v>
      </c>
      <c r="S82" s="17">
        <v>1486640</v>
      </c>
      <c r="T82" s="17">
        <v>23000</v>
      </c>
      <c r="U82" s="17">
        <v>16681</v>
      </c>
      <c r="V82" s="17">
        <v>0</v>
      </c>
      <c r="W82" s="17">
        <v>0</v>
      </c>
      <c r="X82" s="17">
        <v>2911</v>
      </c>
      <c r="Y82" s="12">
        <v>2398257</v>
      </c>
      <c r="Z82" s="16">
        <v>0</v>
      </c>
      <c r="AA82" s="17">
        <v>325198</v>
      </c>
      <c r="AB82" s="17">
        <v>0</v>
      </c>
      <c r="AC82" s="17">
        <v>0</v>
      </c>
      <c r="AD82" s="17">
        <v>0</v>
      </c>
      <c r="AE82" s="17">
        <v>0</v>
      </c>
      <c r="AF82" s="17">
        <v>18158</v>
      </c>
      <c r="AG82" s="12">
        <v>343356</v>
      </c>
      <c r="AH82" s="16">
        <v>0</v>
      </c>
      <c r="AI82" s="17">
        <v>26000</v>
      </c>
      <c r="AJ82" s="17">
        <v>0</v>
      </c>
      <c r="AK82" s="17">
        <v>0</v>
      </c>
      <c r="AL82" s="17">
        <v>0</v>
      </c>
      <c r="AM82" s="17">
        <v>0</v>
      </c>
      <c r="AN82" s="17">
        <v>2340</v>
      </c>
      <c r="AO82" s="12">
        <v>28340</v>
      </c>
      <c r="AP82" s="16">
        <v>0</v>
      </c>
      <c r="AQ82" s="17">
        <v>0</v>
      </c>
      <c r="AR82" s="17">
        <v>0</v>
      </c>
      <c r="AS82" s="17">
        <v>0</v>
      </c>
      <c r="AT82" s="17">
        <v>0</v>
      </c>
      <c r="AU82" s="17">
        <v>0</v>
      </c>
      <c r="AV82" s="17">
        <v>0</v>
      </c>
      <c r="AW82" s="12">
        <v>0</v>
      </c>
      <c r="AX82" s="16">
        <v>327</v>
      </c>
      <c r="AY82" s="17">
        <v>1500</v>
      </c>
      <c r="AZ82" s="17">
        <v>0</v>
      </c>
      <c r="BA82" s="17">
        <v>0</v>
      </c>
      <c r="BB82" s="17">
        <v>0</v>
      </c>
      <c r="BC82" s="17">
        <v>0</v>
      </c>
      <c r="BD82" s="17">
        <v>11079</v>
      </c>
      <c r="BE82" s="12">
        <v>12906</v>
      </c>
    </row>
    <row r="83" spans="1:57" x14ac:dyDescent="0.3">
      <c r="A83" s="4" t="s">
        <v>71</v>
      </c>
      <c r="B83" s="92">
        <v>262212.90999999997</v>
      </c>
      <c r="C83" s="87">
        <v>5302520</v>
      </c>
      <c r="D83" s="87">
        <v>641821</v>
      </c>
      <c r="E83" s="87">
        <v>27893</v>
      </c>
      <c r="F83" s="87">
        <v>0</v>
      </c>
      <c r="G83" s="87">
        <v>0</v>
      </c>
      <c r="H83" s="87">
        <v>49457.81</v>
      </c>
      <c r="I83" s="93">
        <v>6283904.7200000007</v>
      </c>
      <c r="J83" s="16">
        <v>141371.81</v>
      </c>
      <c r="K83" s="17">
        <v>1091507</v>
      </c>
      <c r="L83" s="17">
        <v>21337</v>
      </c>
      <c r="M83" s="17">
        <v>0</v>
      </c>
      <c r="N83" s="17">
        <v>0</v>
      </c>
      <c r="O83" s="17">
        <v>0</v>
      </c>
      <c r="P83" s="17">
        <v>-9292.19</v>
      </c>
      <c r="Q83" s="12">
        <v>1244923.6200000001</v>
      </c>
      <c r="R83" s="16">
        <v>12901.36</v>
      </c>
      <c r="S83" s="17">
        <v>4195598</v>
      </c>
      <c r="T83" s="17">
        <v>490090</v>
      </c>
      <c r="U83" s="17">
        <v>27893</v>
      </c>
      <c r="V83" s="17">
        <v>0</v>
      </c>
      <c r="W83" s="17">
        <v>0</v>
      </c>
      <c r="X83" s="17">
        <v>0</v>
      </c>
      <c r="Y83" s="12">
        <v>4726482.3600000003</v>
      </c>
      <c r="Z83" s="16">
        <v>1994</v>
      </c>
      <c r="AA83" s="17">
        <v>15415</v>
      </c>
      <c r="AB83" s="17">
        <v>84175</v>
      </c>
      <c r="AC83" s="17">
        <v>0</v>
      </c>
      <c r="AD83" s="17">
        <v>0</v>
      </c>
      <c r="AE83" s="17">
        <v>0</v>
      </c>
      <c r="AF83" s="17">
        <v>0</v>
      </c>
      <c r="AG83" s="12">
        <v>101584</v>
      </c>
      <c r="AH83" s="16">
        <v>104512.74</v>
      </c>
      <c r="AI83" s="17">
        <v>0</v>
      </c>
      <c r="AJ83" s="17">
        <v>46219</v>
      </c>
      <c r="AK83" s="17">
        <v>0</v>
      </c>
      <c r="AL83" s="17">
        <v>0</v>
      </c>
      <c r="AM83" s="17">
        <v>0</v>
      </c>
      <c r="AN83" s="17">
        <v>58750</v>
      </c>
      <c r="AO83" s="12">
        <v>209481.74</v>
      </c>
      <c r="AP83" s="16">
        <v>0</v>
      </c>
      <c r="AQ83" s="17">
        <v>0</v>
      </c>
      <c r="AR83" s="17">
        <v>0</v>
      </c>
      <c r="AS83" s="17">
        <v>0</v>
      </c>
      <c r="AT83" s="17">
        <v>0</v>
      </c>
      <c r="AU83" s="17">
        <v>0</v>
      </c>
      <c r="AV83" s="17">
        <v>0</v>
      </c>
      <c r="AW83" s="12">
        <v>0</v>
      </c>
      <c r="AX83" s="16">
        <v>1433</v>
      </c>
      <c r="AY83" s="17">
        <v>0</v>
      </c>
      <c r="AZ83" s="17">
        <v>0</v>
      </c>
      <c r="BA83" s="17">
        <v>0</v>
      </c>
      <c r="BB83" s="17">
        <v>0</v>
      </c>
      <c r="BC83" s="17">
        <v>0</v>
      </c>
      <c r="BD83" s="17">
        <v>0</v>
      </c>
      <c r="BE83" s="12">
        <v>1433</v>
      </c>
    </row>
    <row r="84" spans="1:57" x14ac:dyDescent="0.3">
      <c r="A84" s="4" t="s">
        <v>72</v>
      </c>
      <c r="B84" s="92">
        <v>574959</v>
      </c>
      <c r="C84" s="87">
        <v>6428595</v>
      </c>
      <c r="D84" s="87">
        <v>56660</v>
      </c>
      <c r="E84" s="87">
        <v>0</v>
      </c>
      <c r="F84" s="87">
        <v>0</v>
      </c>
      <c r="G84" s="87">
        <v>2577</v>
      </c>
      <c r="H84" s="87">
        <v>0</v>
      </c>
      <c r="I84" s="93">
        <v>7062791</v>
      </c>
      <c r="J84" s="16">
        <v>0</v>
      </c>
      <c r="K84" s="17">
        <v>4954102</v>
      </c>
      <c r="L84" s="17">
        <v>0</v>
      </c>
      <c r="M84" s="17">
        <v>0</v>
      </c>
      <c r="N84" s="17">
        <v>0</v>
      </c>
      <c r="O84" s="17">
        <v>0</v>
      </c>
      <c r="P84" s="17">
        <v>0</v>
      </c>
      <c r="Q84" s="12">
        <v>4954102</v>
      </c>
      <c r="R84" s="16">
        <v>474249</v>
      </c>
      <c r="S84" s="17">
        <v>193410</v>
      </c>
      <c r="T84" s="17">
        <v>30000</v>
      </c>
      <c r="U84" s="17">
        <v>0</v>
      </c>
      <c r="V84" s="17">
        <v>0</v>
      </c>
      <c r="W84" s="17">
        <v>0</v>
      </c>
      <c r="X84" s="17">
        <v>0</v>
      </c>
      <c r="Y84" s="12">
        <v>697659</v>
      </c>
      <c r="Z84" s="16">
        <v>20</v>
      </c>
      <c r="AA84" s="17">
        <v>162514</v>
      </c>
      <c r="AB84" s="17">
        <v>1500</v>
      </c>
      <c r="AC84" s="17">
        <v>0</v>
      </c>
      <c r="AD84" s="17">
        <v>0</v>
      </c>
      <c r="AE84" s="17">
        <v>2577</v>
      </c>
      <c r="AF84" s="17">
        <v>0</v>
      </c>
      <c r="AG84" s="12">
        <v>166611</v>
      </c>
      <c r="AH84" s="16">
        <v>100690</v>
      </c>
      <c r="AI84" s="17">
        <v>1118569</v>
      </c>
      <c r="AJ84" s="17">
        <v>0</v>
      </c>
      <c r="AK84" s="17">
        <v>0</v>
      </c>
      <c r="AL84" s="17">
        <v>0</v>
      </c>
      <c r="AM84" s="17">
        <v>0</v>
      </c>
      <c r="AN84" s="17">
        <v>0</v>
      </c>
      <c r="AO84" s="12">
        <v>1219259</v>
      </c>
      <c r="AP84" s="16">
        <v>0</v>
      </c>
      <c r="AQ84" s="17">
        <v>0</v>
      </c>
      <c r="AR84" s="17">
        <v>0</v>
      </c>
      <c r="AS84" s="17">
        <v>0</v>
      </c>
      <c r="AT84" s="17">
        <v>0</v>
      </c>
      <c r="AU84" s="17">
        <v>0</v>
      </c>
      <c r="AV84" s="17">
        <v>0</v>
      </c>
      <c r="AW84" s="12">
        <v>0</v>
      </c>
      <c r="AX84" s="16">
        <v>0</v>
      </c>
      <c r="AY84" s="17">
        <v>0</v>
      </c>
      <c r="AZ84" s="17">
        <v>25160</v>
      </c>
      <c r="BA84" s="17">
        <v>0</v>
      </c>
      <c r="BB84" s="17">
        <v>0</v>
      </c>
      <c r="BC84" s="17">
        <v>0</v>
      </c>
      <c r="BD84" s="17">
        <v>0</v>
      </c>
      <c r="BE84" s="12">
        <v>25160</v>
      </c>
    </row>
    <row r="85" spans="1:57" x14ac:dyDescent="0.3">
      <c r="A85" s="4" t="s">
        <v>73</v>
      </c>
      <c r="B85" s="92">
        <v>2471172.2244069776</v>
      </c>
      <c r="C85" s="87">
        <v>23198052.98</v>
      </c>
      <c r="D85" s="87">
        <v>2341508.0600411966</v>
      </c>
      <c r="E85" s="87">
        <v>70492</v>
      </c>
      <c r="F85" s="87">
        <v>891.82504456188019</v>
      </c>
      <c r="G85" s="87">
        <v>2650</v>
      </c>
      <c r="H85" s="87">
        <v>68673.902526085702</v>
      </c>
      <c r="I85" s="93">
        <v>28153440.992018823</v>
      </c>
      <c r="J85" s="16">
        <v>93615.082137450852</v>
      </c>
      <c r="K85" s="17">
        <v>471369.44</v>
      </c>
      <c r="L85" s="17">
        <v>400825.82270342601</v>
      </c>
      <c r="M85" s="17">
        <v>25000</v>
      </c>
      <c r="N85" s="17">
        <v>0</v>
      </c>
      <c r="O85" s="17">
        <v>0</v>
      </c>
      <c r="P85" s="17">
        <v>0</v>
      </c>
      <c r="Q85" s="12">
        <v>990810.34484087687</v>
      </c>
      <c r="R85" s="16">
        <v>73973.704043624515</v>
      </c>
      <c r="S85" s="17">
        <v>7054966.6199999992</v>
      </c>
      <c r="T85" s="17">
        <v>75192.971146826458</v>
      </c>
      <c r="U85" s="17">
        <v>45492</v>
      </c>
      <c r="V85" s="17">
        <v>0</v>
      </c>
      <c r="W85" s="17">
        <v>0</v>
      </c>
      <c r="X85" s="17">
        <v>0</v>
      </c>
      <c r="Y85" s="12">
        <v>7249625.2951904507</v>
      </c>
      <c r="Z85" s="16">
        <v>31000.145867187526</v>
      </c>
      <c r="AA85" s="17">
        <v>80000</v>
      </c>
      <c r="AB85" s="17">
        <v>9124.5678419566266</v>
      </c>
      <c r="AC85" s="17">
        <v>0</v>
      </c>
      <c r="AD85" s="17">
        <v>891.82504456188019</v>
      </c>
      <c r="AE85" s="17">
        <v>1500</v>
      </c>
      <c r="AF85" s="17">
        <v>68673.902526085702</v>
      </c>
      <c r="AG85" s="12">
        <v>191190.44127979173</v>
      </c>
      <c r="AH85" s="16">
        <v>2107289.7358604576</v>
      </c>
      <c r="AI85" s="17">
        <v>15521716.92</v>
      </c>
      <c r="AJ85" s="17">
        <v>1577931.3786646158</v>
      </c>
      <c r="AK85" s="17">
        <v>0</v>
      </c>
      <c r="AL85" s="17">
        <v>0</v>
      </c>
      <c r="AM85" s="17">
        <v>0</v>
      </c>
      <c r="AN85" s="17">
        <v>0</v>
      </c>
      <c r="AO85" s="12">
        <v>19206938.034525074</v>
      </c>
      <c r="AP85" s="16">
        <v>0</v>
      </c>
      <c r="AQ85" s="17">
        <v>0</v>
      </c>
      <c r="AR85" s="17">
        <v>150852.67312457558</v>
      </c>
      <c r="AS85" s="17">
        <v>0</v>
      </c>
      <c r="AT85" s="17">
        <v>0</v>
      </c>
      <c r="AU85" s="17">
        <v>0</v>
      </c>
      <c r="AV85" s="17">
        <v>0</v>
      </c>
      <c r="AW85" s="12">
        <v>150852.67312457558</v>
      </c>
      <c r="AX85" s="16">
        <v>165293.55649825695</v>
      </c>
      <c r="AY85" s="17">
        <v>70000</v>
      </c>
      <c r="AZ85" s="17">
        <v>127580.64655979622</v>
      </c>
      <c r="BA85" s="17">
        <v>0</v>
      </c>
      <c r="BB85" s="17">
        <v>0</v>
      </c>
      <c r="BC85" s="17">
        <v>1150</v>
      </c>
      <c r="BD85" s="17">
        <v>0</v>
      </c>
      <c r="BE85" s="12">
        <v>364024.20305805316</v>
      </c>
    </row>
    <row r="86" spans="1:57" x14ac:dyDescent="0.3">
      <c r="A86" s="4" t="s">
        <v>74</v>
      </c>
      <c r="B86" s="92">
        <v>5103096</v>
      </c>
      <c r="C86" s="87">
        <v>3971787</v>
      </c>
      <c r="D86" s="87">
        <v>1077765</v>
      </c>
      <c r="E86" s="87">
        <v>4125570</v>
      </c>
      <c r="F86" s="87">
        <v>131802</v>
      </c>
      <c r="G86" s="87">
        <v>0</v>
      </c>
      <c r="H86" s="87">
        <v>0</v>
      </c>
      <c r="I86" s="93">
        <v>14410020</v>
      </c>
      <c r="J86" s="16">
        <v>3248461</v>
      </c>
      <c r="K86" s="17">
        <v>3151462</v>
      </c>
      <c r="L86" s="17">
        <v>1077765</v>
      </c>
      <c r="M86" s="17">
        <v>4125570</v>
      </c>
      <c r="N86" s="17">
        <v>0</v>
      </c>
      <c r="O86" s="17">
        <v>0</v>
      </c>
      <c r="P86" s="17">
        <v>0</v>
      </c>
      <c r="Q86" s="12">
        <v>11603258</v>
      </c>
      <c r="R86" s="16">
        <v>1854635</v>
      </c>
      <c r="S86" s="17">
        <v>783934</v>
      </c>
      <c r="T86" s="17">
        <v>0</v>
      </c>
      <c r="U86" s="17">
        <v>0</v>
      </c>
      <c r="V86" s="17">
        <v>0</v>
      </c>
      <c r="W86" s="17">
        <v>0</v>
      </c>
      <c r="X86" s="17">
        <v>0</v>
      </c>
      <c r="Y86" s="12">
        <v>2638569</v>
      </c>
      <c r="Z86" s="16">
        <v>0</v>
      </c>
      <c r="AA86" s="17">
        <v>0</v>
      </c>
      <c r="AB86" s="17">
        <v>0</v>
      </c>
      <c r="AC86" s="17">
        <v>0</v>
      </c>
      <c r="AD86" s="17">
        <v>131802</v>
      </c>
      <c r="AE86" s="17">
        <v>0</v>
      </c>
      <c r="AF86" s="17">
        <v>0</v>
      </c>
      <c r="AG86" s="12">
        <v>131802</v>
      </c>
      <c r="AH86" s="16">
        <v>0</v>
      </c>
      <c r="AI86" s="17">
        <v>36391</v>
      </c>
      <c r="AJ86" s="17">
        <v>0</v>
      </c>
      <c r="AK86" s="17">
        <v>0</v>
      </c>
      <c r="AL86" s="17">
        <v>0</v>
      </c>
      <c r="AM86" s="17">
        <v>0</v>
      </c>
      <c r="AN86" s="17">
        <v>0</v>
      </c>
      <c r="AO86" s="12">
        <v>36391</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3">
      <c r="A87" s="4" t="s">
        <v>75</v>
      </c>
      <c r="B87" s="92">
        <v>1129335.27</v>
      </c>
      <c r="C87" s="87">
        <v>3299442.1399999997</v>
      </c>
      <c r="D87" s="87">
        <v>740141.91</v>
      </c>
      <c r="E87" s="87">
        <v>2020033.98</v>
      </c>
      <c r="F87" s="87">
        <v>9777.9</v>
      </c>
      <c r="G87" s="87">
        <v>10255.25</v>
      </c>
      <c r="H87" s="87">
        <v>35540.559999999998</v>
      </c>
      <c r="I87" s="93">
        <v>7244527.0099999998</v>
      </c>
      <c r="J87" s="16">
        <v>1128221.6300000001</v>
      </c>
      <c r="K87" s="17">
        <v>869292.41</v>
      </c>
      <c r="L87" s="17">
        <v>692142.53</v>
      </c>
      <c r="M87" s="17">
        <v>1973328.29</v>
      </c>
      <c r="N87" s="17">
        <v>0</v>
      </c>
      <c r="O87" s="17">
        <v>25.45</v>
      </c>
      <c r="P87" s="17">
        <v>2337.36</v>
      </c>
      <c r="Q87" s="12">
        <v>4665347.6700000009</v>
      </c>
      <c r="R87" s="16">
        <v>0</v>
      </c>
      <c r="S87" s="17">
        <v>2366805.9699999997</v>
      </c>
      <c r="T87" s="17">
        <v>0</v>
      </c>
      <c r="U87" s="17">
        <v>46705.69</v>
      </c>
      <c r="V87" s="17">
        <v>0</v>
      </c>
      <c r="W87" s="17">
        <v>0</v>
      </c>
      <c r="X87" s="17">
        <v>0</v>
      </c>
      <c r="Y87" s="12">
        <v>2413511.6599999997</v>
      </c>
      <c r="Z87" s="16">
        <v>1113.6400000000001</v>
      </c>
      <c r="AA87" s="17">
        <v>63343.76</v>
      </c>
      <c r="AB87" s="17">
        <v>47999.38</v>
      </c>
      <c r="AC87" s="17">
        <v>0</v>
      </c>
      <c r="AD87" s="17">
        <v>9777.9</v>
      </c>
      <c r="AE87" s="17">
        <v>10229.799999999999</v>
      </c>
      <c r="AF87" s="17">
        <v>33203.199999999997</v>
      </c>
      <c r="AG87" s="12">
        <v>165667.68</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row>
    <row r="88" spans="1:57" x14ac:dyDescent="0.3">
      <c r="A88" s="4" t="s">
        <v>76</v>
      </c>
      <c r="B88" s="92">
        <v>75045.959999999992</v>
      </c>
      <c r="C88" s="87">
        <v>1829476.8599999999</v>
      </c>
      <c r="D88" s="87">
        <v>10250.9</v>
      </c>
      <c r="E88" s="87">
        <v>51499.74</v>
      </c>
      <c r="F88" s="87">
        <v>0</v>
      </c>
      <c r="G88" s="87">
        <v>0</v>
      </c>
      <c r="H88" s="87">
        <v>111787.68</v>
      </c>
      <c r="I88" s="93">
        <v>2078061.1400000001</v>
      </c>
      <c r="J88" s="16">
        <v>0</v>
      </c>
      <c r="K88" s="17">
        <v>0</v>
      </c>
      <c r="L88" s="17">
        <v>0</v>
      </c>
      <c r="M88" s="17">
        <v>0</v>
      </c>
      <c r="N88" s="17">
        <v>0</v>
      </c>
      <c r="O88" s="17">
        <v>0</v>
      </c>
      <c r="P88" s="17">
        <v>0</v>
      </c>
      <c r="Q88" s="12">
        <v>0</v>
      </c>
      <c r="R88" s="16">
        <v>0</v>
      </c>
      <c r="S88" s="17">
        <v>393785.69</v>
      </c>
      <c r="T88" s="17">
        <v>0</v>
      </c>
      <c r="U88" s="17">
        <v>2256</v>
      </c>
      <c r="V88" s="17">
        <v>0</v>
      </c>
      <c r="W88" s="17">
        <v>0</v>
      </c>
      <c r="X88" s="17">
        <v>2695.3</v>
      </c>
      <c r="Y88" s="12">
        <v>398736.99</v>
      </c>
      <c r="Z88" s="16">
        <v>0</v>
      </c>
      <c r="AA88" s="17">
        <v>37400</v>
      </c>
      <c r="AB88" s="17">
        <v>0</v>
      </c>
      <c r="AC88" s="17">
        <v>49243.74</v>
      </c>
      <c r="AD88" s="17">
        <v>0</v>
      </c>
      <c r="AE88" s="17">
        <v>0</v>
      </c>
      <c r="AF88" s="17">
        <v>616.15</v>
      </c>
      <c r="AG88" s="12">
        <v>87259.889999999985</v>
      </c>
      <c r="AH88" s="16">
        <v>32512.36</v>
      </c>
      <c r="AI88" s="17">
        <v>1263282.44</v>
      </c>
      <c r="AJ88" s="17">
        <v>10250.9</v>
      </c>
      <c r="AK88" s="17">
        <v>0</v>
      </c>
      <c r="AL88" s="17">
        <v>0</v>
      </c>
      <c r="AM88" s="17">
        <v>0</v>
      </c>
      <c r="AN88" s="17">
        <v>31539.29</v>
      </c>
      <c r="AO88" s="12">
        <v>1337584.99</v>
      </c>
      <c r="AP88" s="16">
        <v>42533.599999999999</v>
      </c>
      <c r="AQ88" s="17">
        <v>0</v>
      </c>
      <c r="AR88" s="17">
        <v>0</v>
      </c>
      <c r="AS88" s="17">
        <v>0</v>
      </c>
      <c r="AT88" s="17">
        <v>0</v>
      </c>
      <c r="AU88" s="17">
        <v>0</v>
      </c>
      <c r="AV88" s="17">
        <v>76857.56</v>
      </c>
      <c r="AW88" s="12">
        <v>119391.16</v>
      </c>
      <c r="AX88" s="16">
        <v>0</v>
      </c>
      <c r="AY88" s="17">
        <v>135008.73000000001</v>
      </c>
      <c r="AZ88" s="17">
        <v>0</v>
      </c>
      <c r="BA88" s="17">
        <v>0</v>
      </c>
      <c r="BB88" s="17">
        <v>0</v>
      </c>
      <c r="BC88" s="17">
        <v>0</v>
      </c>
      <c r="BD88" s="17">
        <v>79.38</v>
      </c>
      <c r="BE88" s="12">
        <v>135088.11000000002</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 t="shared" ref="B90:AG90" si="0">SUM(B9:B89)</f>
        <v>113231171.05710697</v>
      </c>
      <c r="C90" s="32">
        <f t="shared" si="0"/>
        <v>267360938.93303391</v>
      </c>
      <c r="D90" s="32">
        <f t="shared" si="0"/>
        <v>59038911.370041199</v>
      </c>
      <c r="E90" s="32">
        <f t="shared" si="0"/>
        <v>63887742.949999988</v>
      </c>
      <c r="F90" s="32">
        <f t="shared" si="0"/>
        <v>4879898.1250445629</v>
      </c>
      <c r="G90" s="32">
        <f t="shared" si="0"/>
        <v>6906525.4926690171</v>
      </c>
      <c r="H90" s="32">
        <f t="shared" si="0"/>
        <v>4835663.4273242997</v>
      </c>
      <c r="I90" s="33">
        <f t="shared" si="0"/>
        <v>520140851.35522014</v>
      </c>
      <c r="J90" s="31">
        <f t="shared" si="0"/>
        <v>79196192.832137451</v>
      </c>
      <c r="K90" s="32">
        <f t="shared" si="0"/>
        <v>63137132.789999984</v>
      </c>
      <c r="L90" s="32">
        <f t="shared" si="0"/>
        <v>23631742.852703426</v>
      </c>
      <c r="M90" s="32">
        <f t="shared" si="0"/>
        <v>50754313.75999999</v>
      </c>
      <c r="N90" s="32">
        <f t="shared" si="0"/>
        <v>1803495</v>
      </c>
      <c r="O90" s="32">
        <f t="shared" si="0"/>
        <v>4510819.5409206301</v>
      </c>
      <c r="P90" s="32">
        <f t="shared" si="0"/>
        <v>595686.71615648014</v>
      </c>
      <c r="Q90" s="33">
        <f t="shared" si="0"/>
        <v>223629383.491918</v>
      </c>
      <c r="R90" s="31">
        <f t="shared" si="0"/>
        <v>14844042.176343625</v>
      </c>
      <c r="S90" s="32">
        <f t="shared" si="0"/>
        <v>89691010.563033968</v>
      </c>
      <c r="T90" s="32">
        <f t="shared" si="0"/>
        <v>5817904.2711468274</v>
      </c>
      <c r="U90" s="32">
        <f t="shared" si="0"/>
        <v>2309942.0700000003</v>
      </c>
      <c r="V90" s="32">
        <f t="shared" si="0"/>
        <v>843796</v>
      </c>
      <c r="W90" s="32">
        <f t="shared" si="0"/>
        <v>116474.78</v>
      </c>
      <c r="X90" s="32">
        <f t="shared" si="0"/>
        <v>498998.25920133397</v>
      </c>
      <c r="Y90" s="33">
        <f t="shared" si="0"/>
        <v>114122168.1197257</v>
      </c>
      <c r="Z90" s="31">
        <f t="shared" si="0"/>
        <v>3028487.3181671882</v>
      </c>
      <c r="AA90" s="32">
        <f t="shared" si="0"/>
        <v>14578306.230000002</v>
      </c>
      <c r="AB90" s="32">
        <f t="shared" si="0"/>
        <v>16132519.397841956</v>
      </c>
      <c r="AC90" s="32">
        <f t="shared" si="0"/>
        <v>1553435.1900000002</v>
      </c>
      <c r="AD90" s="32">
        <f t="shared" si="0"/>
        <v>429843.7250445619</v>
      </c>
      <c r="AE90" s="32">
        <f t="shared" si="0"/>
        <v>1585858.3</v>
      </c>
      <c r="AF90" s="32">
        <f t="shared" si="0"/>
        <v>914554.96119311207</v>
      </c>
      <c r="AG90" s="33">
        <f t="shared" si="0"/>
        <v>38223005.122246824</v>
      </c>
      <c r="AH90" s="31">
        <f t="shared" ref="AH90:AY90" si="1">SUM(AH9:AH89)</f>
        <v>14296402.569960456</v>
      </c>
      <c r="AI90" s="32">
        <f t="shared" si="1"/>
        <v>91182766.979999989</v>
      </c>
      <c r="AJ90" s="32">
        <f t="shared" si="1"/>
        <v>12114551.288664617</v>
      </c>
      <c r="AK90" s="32">
        <f t="shared" si="1"/>
        <v>4523027.12</v>
      </c>
      <c r="AL90" s="32">
        <f t="shared" si="1"/>
        <v>1678766.6099999999</v>
      </c>
      <c r="AM90" s="32">
        <f t="shared" si="1"/>
        <v>490940.73188923305</v>
      </c>
      <c r="AN90" s="32">
        <f t="shared" si="1"/>
        <v>769634.07623730204</v>
      </c>
      <c r="AO90" s="33">
        <f t="shared" si="1"/>
        <v>125056089.37675162</v>
      </c>
      <c r="AP90" s="31">
        <f t="shared" si="1"/>
        <v>295062.82999999996</v>
      </c>
      <c r="AQ90" s="32">
        <f t="shared" si="1"/>
        <v>375630.96</v>
      </c>
      <c r="AR90" s="32">
        <f t="shared" si="1"/>
        <v>165911.87312457559</v>
      </c>
      <c r="AS90" s="32">
        <f t="shared" si="1"/>
        <v>0</v>
      </c>
      <c r="AT90" s="32">
        <f t="shared" si="1"/>
        <v>0</v>
      </c>
      <c r="AU90" s="32">
        <f t="shared" si="1"/>
        <v>0</v>
      </c>
      <c r="AV90" s="32">
        <f t="shared" si="1"/>
        <v>1114877.57</v>
      </c>
      <c r="AW90" s="33">
        <f t="shared" si="1"/>
        <v>1951483.2331245756</v>
      </c>
      <c r="AX90" s="31">
        <f t="shared" si="1"/>
        <v>1570983.330498257</v>
      </c>
      <c r="AY90" s="32">
        <f t="shared" si="1"/>
        <v>8396091.4099999983</v>
      </c>
      <c r="AZ90" s="32">
        <f t="shared" ref="AZ90:BA90" si="2">SUM(AZ9:AZ89)</f>
        <v>1176281.6865597963</v>
      </c>
      <c r="BA90" s="32">
        <f t="shared" si="2"/>
        <v>4747024.8100000005</v>
      </c>
      <c r="BB90" s="32">
        <f>SUM(BB9:BB89)</f>
        <v>123996.79000000001</v>
      </c>
      <c r="BC90" s="32">
        <f>SUM(BC9:BC89)</f>
        <v>202432.13985915485</v>
      </c>
      <c r="BD90" s="32">
        <f>SUM(BD9:BD89)</f>
        <v>941911.84453607351</v>
      </c>
      <c r="BE90" s="33">
        <f>SUM(BE9:BE89)</f>
        <v>17158722.011453282</v>
      </c>
    </row>
    <row r="91" spans="1:57"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1" width="12.81640625" style="9"/>
    <col min="42" max="16384" width="12.81640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2022-23</v>
      </c>
    </row>
    <row r="4" spans="1:41" ht="15.5" x14ac:dyDescent="0.35">
      <c r="A4" s="82" t="s">
        <v>121</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148</v>
      </c>
      <c r="C5" s="62"/>
      <c r="D5" s="62"/>
      <c r="E5" s="62"/>
      <c r="F5" s="62"/>
      <c r="G5" s="62"/>
      <c r="H5" s="62"/>
      <c r="I5" s="63"/>
      <c r="J5" s="64" t="s">
        <v>141</v>
      </c>
      <c r="K5" s="65"/>
      <c r="L5" s="65"/>
      <c r="M5" s="65"/>
      <c r="N5" s="65"/>
      <c r="O5" s="65"/>
      <c r="P5" s="65"/>
      <c r="Q5" s="66"/>
      <c r="R5" s="65" t="s">
        <v>142</v>
      </c>
      <c r="S5" s="65"/>
      <c r="T5" s="65"/>
      <c r="U5" s="65"/>
      <c r="V5" s="65"/>
      <c r="W5" s="65"/>
      <c r="X5" s="65"/>
      <c r="Y5" s="66"/>
      <c r="Z5" s="65" t="s">
        <v>143</v>
      </c>
      <c r="AA5" s="65"/>
      <c r="AB5" s="65"/>
      <c r="AC5" s="65"/>
      <c r="AD5" s="65"/>
      <c r="AE5" s="65"/>
      <c r="AF5" s="65"/>
      <c r="AG5" s="66"/>
      <c r="AH5" s="64" t="s">
        <v>147</v>
      </c>
      <c r="AI5" s="65"/>
      <c r="AJ5" s="65"/>
      <c r="AK5" s="65"/>
      <c r="AL5" s="65"/>
      <c r="AM5" s="65"/>
      <c r="AN5" s="65"/>
      <c r="AO5" s="66"/>
    </row>
    <row r="6" spans="1:41" s="60" customFormat="1" ht="13" x14ac:dyDescent="0.3">
      <c r="A6" s="49"/>
      <c r="B6" s="50" t="str">
        <f>$A$4&amp;" Total"</f>
        <v>Aged &amp; Disabled Services Total</v>
      </c>
      <c r="C6" s="51"/>
      <c r="D6" s="51"/>
      <c r="E6" s="51"/>
      <c r="F6" s="51"/>
      <c r="G6" s="51"/>
      <c r="H6" s="51"/>
      <c r="I6" s="52"/>
      <c r="J6" s="50" t="s">
        <v>144</v>
      </c>
      <c r="K6" s="51"/>
      <c r="L6" s="51"/>
      <c r="M6" s="51"/>
      <c r="N6" s="51"/>
      <c r="O6" s="51"/>
      <c r="P6" s="51"/>
      <c r="Q6" s="52"/>
      <c r="R6" s="51" t="s">
        <v>145</v>
      </c>
      <c r="S6" s="51"/>
      <c r="T6" s="51"/>
      <c r="U6" s="51"/>
      <c r="V6" s="51"/>
      <c r="W6" s="51"/>
      <c r="X6" s="51"/>
      <c r="Y6" s="52"/>
      <c r="Z6" s="51" t="s">
        <v>146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3009</v>
      </c>
      <c r="C11" s="87">
        <v>24915</v>
      </c>
      <c r="D11" s="87">
        <v>0</v>
      </c>
      <c r="E11" s="87">
        <v>0</v>
      </c>
      <c r="F11" s="87">
        <v>0</v>
      </c>
      <c r="G11" s="87">
        <v>0</v>
      </c>
      <c r="H11" s="87">
        <v>0</v>
      </c>
      <c r="I11" s="93">
        <v>27924</v>
      </c>
      <c r="J11" s="16">
        <v>0</v>
      </c>
      <c r="K11" s="17">
        <v>0</v>
      </c>
      <c r="L11" s="17">
        <v>0</v>
      </c>
      <c r="M11" s="17">
        <v>0</v>
      </c>
      <c r="N11" s="17">
        <v>0</v>
      </c>
      <c r="O11" s="17">
        <v>0</v>
      </c>
      <c r="P11" s="17">
        <v>0</v>
      </c>
      <c r="Q11" s="12">
        <v>0</v>
      </c>
      <c r="R11" s="16">
        <v>3009</v>
      </c>
      <c r="S11" s="17">
        <v>24915</v>
      </c>
      <c r="T11" s="17">
        <v>0</v>
      </c>
      <c r="U11" s="17">
        <v>0</v>
      </c>
      <c r="V11" s="17">
        <v>0</v>
      </c>
      <c r="W11" s="17">
        <v>0</v>
      </c>
      <c r="X11" s="17">
        <v>0</v>
      </c>
      <c r="Y11" s="12">
        <v>27924</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849290.08</v>
      </c>
      <c r="C12" s="87">
        <v>724775.61</v>
      </c>
      <c r="D12" s="87">
        <v>0</v>
      </c>
      <c r="E12" s="87">
        <v>3853018.22</v>
      </c>
      <c r="F12" s="87">
        <v>0</v>
      </c>
      <c r="G12" s="87">
        <v>0</v>
      </c>
      <c r="H12" s="87">
        <v>0</v>
      </c>
      <c r="I12" s="93">
        <v>5427083.9100000001</v>
      </c>
      <c r="J12" s="16">
        <v>0</v>
      </c>
      <c r="K12" s="17">
        <v>0</v>
      </c>
      <c r="L12" s="17">
        <v>0</v>
      </c>
      <c r="M12" s="17">
        <v>0</v>
      </c>
      <c r="N12" s="17">
        <v>0</v>
      </c>
      <c r="O12" s="17">
        <v>0</v>
      </c>
      <c r="P12" s="17">
        <v>0</v>
      </c>
      <c r="Q12" s="12">
        <v>0</v>
      </c>
      <c r="R12" s="16">
        <v>849290.08</v>
      </c>
      <c r="S12" s="17">
        <v>724775.61</v>
      </c>
      <c r="T12" s="17">
        <v>0</v>
      </c>
      <c r="U12" s="17">
        <v>3853018.22</v>
      </c>
      <c r="V12" s="17">
        <v>0</v>
      </c>
      <c r="W12" s="17">
        <v>0</v>
      </c>
      <c r="X12" s="17">
        <v>0</v>
      </c>
      <c r="Y12" s="12">
        <v>5427083.9100000001</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709000</v>
      </c>
      <c r="C13" s="87">
        <v>1216000</v>
      </c>
      <c r="D13" s="87">
        <v>0</v>
      </c>
      <c r="E13" s="87">
        <v>1902000</v>
      </c>
      <c r="F13" s="87">
        <v>0</v>
      </c>
      <c r="G13" s="87">
        <v>30000</v>
      </c>
      <c r="H13" s="87">
        <v>129000</v>
      </c>
      <c r="I13" s="93">
        <v>3986000</v>
      </c>
      <c r="J13" s="16">
        <v>0</v>
      </c>
      <c r="K13" s="17">
        <v>0</v>
      </c>
      <c r="L13" s="17">
        <v>0</v>
      </c>
      <c r="M13" s="17">
        <v>0</v>
      </c>
      <c r="N13" s="17">
        <v>0</v>
      </c>
      <c r="O13" s="17">
        <v>0</v>
      </c>
      <c r="P13" s="17">
        <v>0</v>
      </c>
      <c r="Q13" s="12">
        <v>0</v>
      </c>
      <c r="R13" s="16">
        <v>709000</v>
      </c>
      <c r="S13" s="17">
        <v>1216000</v>
      </c>
      <c r="T13" s="17">
        <v>0</v>
      </c>
      <c r="U13" s="17">
        <v>1902000</v>
      </c>
      <c r="V13" s="17">
        <v>0</v>
      </c>
      <c r="W13" s="17">
        <v>30000</v>
      </c>
      <c r="X13" s="17">
        <v>129000</v>
      </c>
      <c r="Y13" s="12">
        <v>3986000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row>
    <row r="14" spans="1:41"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3">
      <c r="A15" s="4" t="s">
        <v>5</v>
      </c>
      <c r="B15" s="92">
        <v>9016</v>
      </c>
      <c r="C15" s="87">
        <v>81723.47</v>
      </c>
      <c r="D15" s="87">
        <v>0</v>
      </c>
      <c r="E15" s="87">
        <v>18478.93</v>
      </c>
      <c r="F15" s="87">
        <v>0</v>
      </c>
      <c r="G15" s="87">
        <v>0</v>
      </c>
      <c r="H15" s="87">
        <v>45759.08</v>
      </c>
      <c r="I15" s="93">
        <v>154977.47999999998</v>
      </c>
      <c r="J15" s="16">
        <v>0</v>
      </c>
      <c r="K15" s="17">
        <v>81723.47</v>
      </c>
      <c r="L15" s="17">
        <v>0</v>
      </c>
      <c r="M15" s="17">
        <v>18478.93</v>
      </c>
      <c r="N15" s="17">
        <v>0</v>
      </c>
      <c r="O15" s="17">
        <v>0</v>
      </c>
      <c r="P15" s="17">
        <v>0</v>
      </c>
      <c r="Q15" s="12">
        <v>100202.4</v>
      </c>
      <c r="R15" s="16">
        <v>0</v>
      </c>
      <c r="S15" s="17">
        <v>0</v>
      </c>
      <c r="T15" s="17">
        <v>0</v>
      </c>
      <c r="U15" s="17">
        <v>0</v>
      </c>
      <c r="V15" s="17">
        <v>0</v>
      </c>
      <c r="W15" s="17">
        <v>0</v>
      </c>
      <c r="X15" s="17">
        <v>0</v>
      </c>
      <c r="Y15" s="12">
        <v>0</v>
      </c>
      <c r="Z15" s="16">
        <v>9016</v>
      </c>
      <c r="AA15" s="17">
        <v>0</v>
      </c>
      <c r="AB15" s="17">
        <v>0</v>
      </c>
      <c r="AC15" s="17">
        <v>0</v>
      </c>
      <c r="AD15" s="17">
        <v>0</v>
      </c>
      <c r="AE15" s="17">
        <v>0</v>
      </c>
      <c r="AF15" s="17">
        <v>45759.08</v>
      </c>
      <c r="AG15" s="12">
        <v>54775.08</v>
      </c>
      <c r="AH15" s="16">
        <v>0</v>
      </c>
      <c r="AI15" s="17">
        <v>0</v>
      </c>
      <c r="AJ15" s="17">
        <v>0</v>
      </c>
      <c r="AK15" s="17">
        <v>0</v>
      </c>
      <c r="AL15" s="17">
        <v>0</v>
      </c>
      <c r="AM15" s="17">
        <v>0</v>
      </c>
      <c r="AN15" s="17">
        <v>0</v>
      </c>
      <c r="AO15" s="12">
        <v>0</v>
      </c>
    </row>
    <row r="16" spans="1:41" x14ac:dyDescent="0.3">
      <c r="A16" s="4" t="s">
        <v>6</v>
      </c>
      <c r="B16" s="92">
        <v>1455348.13</v>
      </c>
      <c r="C16" s="87">
        <v>405662.27</v>
      </c>
      <c r="D16" s="87">
        <v>90000.01</v>
      </c>
      <c r="E16" s="87">
        <v>8051357.2599999998</v>
      </c>
      <c r="F16" s="87">
        <v>344934</v>
      </c>
      <c r="G16" s="87">
        <v>38571.94</v>
      </c>
      <c r="H16" s="87">
        <v>0</v>
      </c>
      <c r="I16" s="93">
        <v>10385873.610000001</v>
      </c>
      <c r="J16" s="16">
        <v>437110.12</v>
      </c>
      <c r="K16" s="17">
        <v>0</v>
      </c>
      <c r="L16" s="17">
        <v>0</v>
      </c>
      <c r="M16" s="17">
        <v>2563284.62</v>
      </c>
      <c r="N16" s="17">
        <v>0</v>
      </c>
      <c r="O16" s="17">
        <v>0</v>
      </c>
      <c r="P16" s="17">
        <v>0</v>
      </c>
      <c r="Q16" s="12">
        <v>3000394.74</v>
      </c>
      <c r="R16" s="16">
        <v>1017360.0900000001</v>
      </c>
      <c r="S16" s="17">
        <v>396766.34</v>
      </c>
      <c r="T16" s="17">
        <v>90000.01</v>
      </c>
      <c r="U16" s="17">
        <v>5476263.6799999997</v>
      </c>
      <c r="V16" s="17">
        <v>344934</v>
      </c>
      <c r="W16" s="17">
        <v>38571.94</v>
      </c>
      <c r="X16" s="17">
        <v>0</v>
      </c>
      <c r="Y16" s="12">
        <v>7363896.0600000005</v>
      </c>
      <c r="Z16" s="16">
        <v>877.92</v>
      </c>
      <c r="AA16" s="17">
        <v>8895.93</v>
      </c>
      <c r="AB16" s="17">
        <v>0</v>
      </c>
      <c r="AC16" s="17">
        <v>11808.96</v>
      </c>
      <c r="AD16" s="17">
        <v>0</v>
      </c>
      <c r="AE16" s="17">
        <v>0</v>
      </c>
      <c r="AF16" s="17">
        <v>0</v>
      </c>
      <c r="AG16" s="12">
        <v>21582.809999999998</v>
      </c>
      <c r="AH16" s="16">
        <v>0</v>
      </c>
      <c r="AI16" s="17">
        <v>0</v>
      </c>
      <c r="AJ16" s="17">
        <v>0</v>
      </c>
      <c r="AK16" s="17">
        <v>0</v>
      </c>
      <c r="AL16" s="17">
        <v>0</v>
      </c>
      <c r="AM16" s="17">
        <v>0</v>
      </c>
      <c r="AN16" s="17">
        <v>0</v>
      </c>
      <c r="AO16" s="12">
        <v>0</v>
      </c>
    </row>
    <row r="17" spans="1:41" x14ac:dyDescent="0.3">
      <c r="A17" s="4" t="s">
        <v>7</v>
      </c>
      <c r="B17" s="92">
        <v>18685</v>
      </c>
      <c r="C17" s="87">
        <v>120785</v>
      </c>
      <c r="D17" s="87">
        <v>1025</v>
      </c>
      <c r="E17" s="87">
        <v>0</v>
      </c>
      <c r="F17" s="87">
        <v>0</v>
      </c>
      <c r="G17" s="87">
        <v>350339</v>
      </c>
      <c r="H17" s="87">
        <v>0</v>
      </c>
      <c r="I17" s="93">
        <v>490834</v>
      </c>
      <c r="J17" s="16">
        <v>0</v>
      </c>
      <c r="K17" s="17">
        <v>0</v>
      </c>
      <c r="L17" s="17">
        <v>0</v>
      </c>
      <c r="M17" s="17">
        <v>0</v>
      </c>
      <c r="N17" s="17">
        <v>0</v>
      </c>
      <c r="O17" s="17">
        <v>0</v>
      </c>
      <c r="P17" s="17">
        <v>0</v>
      </c>
      <c r="Q17" s="12">
        <v>0</v>
      </c>
      <c r="R17" s="16">
        <v>11413</v>
      </c>
      <c r="S17" s="17">
        <v>120785</v>
      </c>
      <c r="T17" s="17">
        <v>1025</v>
      </c>
      <c r="U17" s="17">
        <v>0</v>
      </c>
      <c r="V17" s="17">
        <v>0</v>
      </c>
      <c r="W17" s="17">
        <v>0</v>
      </c>
      <c r="X17" s="17">
        <v>0</v>
      </c>
      <c r="Y17" s="12">
        <v>133223</v>
      </c>
      <c r="Z17" s="16">
        <v>7062</v>
      </c>
      <c r="AA17" s="17">
        <v>0</v>
      </c>
      <c r="AB17" s="17">
        <v>0</v>
      </c>
      <c r="AC17" s="17">
        <v>0</v>
      </c>
      <c r="AD17" s="17">
        <v>0</v>
      </c>
      <c r="AE17" s="17">
        <v>0</v>
      </c>
      <c r="AF17" s="17">
        <v>0</v>
      </c>
      <c r="AG17" s="12">
        <v>7062</v>
      </c>
      <c r="AH17" s="16">
        <v>210</v>
      </c>
      <c r="AI17" s="17">
        <v>0</v>
      </c>
      <c r="AJ17" s="17">
        <v>0</v>
      </c>
      <c r="AK17" s="17">
        <v>0</v>
      </c>
      <c r="AL17" s="17">
        <v>0</v>
      </c>
      <c r="AM17" s="17">
        <v>350339</v>
      </c>
      <c r="AN17" s="17">
        <v>0</v>
      </c>
      <c r="AO17" s="12">
        <v>350549</v>
      </c>
    </row>
    <row r="18" spans="1:41" x14ac:dyDescent="0.3">
      <c r="A18" s="4" t="s">
        <v>8</v>
      </c>
      <c r="B18" s="92">
        <v>54013</v>
      </c>
      <c r="C18" s="87">
        <v>844112</v>
      </c>
      <c r="D18" s="87">
        <v>280931</v>
      </c>
      <c r="E18" s="87">
        <v>1090690</v>
      </c>
      <c r="F18" s="87">
        <v>0</v>
      </c>
      <c r="G18" s="87">
        <v>18730</v>
      </c>
      <c r="H18" s="87">
        <v>57962</v>
      </c>
      <c r="I18" s="93">
        <v>2346438</v>
      </c>
      <c r="J18" s="16">
        <v>0</v>
      </c>
      <c r="K18" s="17">
        <v>0</v>
      </c>
      <c r="L18" s="17">
        <v>0</v>
      </c>
      <c r="M18" s="17">
        <v>0</v>
      </c>
      <c r="N18" s="17">
        <v>0</v>
      </c>
      <c r="O18" s="17">
        <v>0</v>
      </c>
      <c r="P18" s="17">
        <v>0</v>
      </c>
      <c r="Q18" s="12">
        <v>0</v>
      </c>
      <c r="R18" s="16">
        <v>41369</v>
      </c>
      <c r="S18" s="17">
        <v>844112</v>
      </c>
      <c r="T18" s="17">
        <v>70000</v>
      </c>
      <c r="U18" s="17">
        <v>1090690</v>
      </c>
      <c r="V18" s="17">
        <v>0</v>
      </c>
      <c r="W18" s="17">
        <v>0</v>
      </c>
      <c r="X18" s="17">
        <v>0</v>
      </c>
      <c r="Y18" s="12">
        <v>2046171</v>
      </c>
      <c r="Z18" s="16">
        <v>12644</v>
      </c>
      <c r="AA18" s="17">
        <v>0</v>
      </c>
      <c r="AB18" s="17">
        <v>210931</v>
      </c>
      <c r="AC18" s="17">
        <v>0</v>
      </c>
      <c r="AD18" s="17">
        <v>0</v>
      </c>
      <c r="AE18" s="17">
        <v>18730</v>
      </c>
      <c r="AF18" s="17">
        <v>57962</v>
      </c>
      <c r="AG18" s="12">
        <v>300267</v>
      </c>
      <c r="AH18" s="16">
        <v>0</v>
      </c>
      <c r="AI18" s="17">
        <v>0</v>
      </c>
      <c r="AJ18" s="17">
        <v>0</v>
      </c>
      <c r="AK18" s="17">
        <v>0</v>
      </c>
      <c r="AL18" s="17">
        <v>0</v>
      </c>
      <c r="AM18" s="17">
        <v>0</v>
      </c>
      <c r="AN18" s="17">
        <v>0</v>
      </c>
      <c r="AO18" s="12">
        <v>0</v>
      </c>
    </row>
    <row r="19" spans="1:41" x14ac:dyDescent="0.3">
      <c r="A19" s="4" t="s">
        <v>9</v>
      </c>
      <c r="B19" s="92">
        <v>509035</v>
      </c>
      <c r="C19" s="87">
        <v>1391344</v>
      </c>
      <c r="D19" s="87">
        <v>65761</v>
      </c>
      <c r="E19" s="87">
        <v>1386347</v>
      </c>
      <c r="F19" s="87">
        <v>0</v>
      </c>
      <c r="G19" s="87">
        <v>0</v>
      </c>
      <c r="H19" s="87">
        <v>34655</v>
      </c>
      <c r="I19" s="93">
        <v>3387142</v>
      </c>
      <c r="J19" s="16">
        <v>0</v>
      </c>
      <c r="K19" s="17">
        <v>0</v>
      </c>
      <c r="L19" s="17">
        <v>0</v>
      </c>
      <c r="M19" s="17">
        <v>0</v>
      </c>
      <c r="N19" s="17">
        <v>0</v>
      </c>
      <c r="O19" s="17">
        <v>0</v>
      </c>
      <c r="P19" s="17">
        <v>0</v>
      </c>
      <c r="Q19" s="12">
        <v>0</v>
      </c>
      <c r="R19" s="16">
        <v>509035</v>
      </c>
      <c r="S19" s="17">
        <v>1343349</v>
      </c>
      <c r="T19" s="17">
        <v>30000</v>
      </c>
      <c r="U19" s="17">
        <v>1386347</v>
      </c>
      <c r="V19" s="17">
        <v>0</v>
      </c>
      <c r="W19" s="17">
        <v>0</v>
      </c>
      <c r="X19" s="17">
        <v>34473</v>
      </c>
      <c r="Y19" s="12">
        <v>3303204</v>
      </c>
      <c r="Z19" s="16">
        <v>0</v>
      </c>
      <c r="AA19" s="17">
        <v>9977</v>
      </c>
      <c r="AB19" s="17">
        <v>35761</v>
      </c>
      <c r="AC19" s="17">
        <v>0</v>
      </c>
      <c r="AD19" s="17">
        <v>0</v>
      </c>
      <c r="AE19" s="17">
        <v>0</v>
      </c>
      <c r="AF19" s="17">
        <v>182</v>
      </c>
      <c r="AG19" s="12">
        <v>45920</v>
      </c>
      <c r="AH19" s="16">
        <v>0</v>
      </c>
      <c r="AI19" s="17">
        <v>38018</v>
      </c>
      <c r="AJ19" s="17">
        <v>0</v>
      </c>
      <c r="AK19" s="17">
        <v>0</v>
      </c>
      <c r="AL19" s="17">
        <v>0</v>
      </c>
      <c r="AM19" s="17">
        <v>0</v>
      </c>
      <c r="AN19" s="17">
        <v>0</v>
      </c>
      <c r="AO19" s="12">
        <v>38018</v>
      </c>
    </row>
    <row r="20" spans="1:41" x14ac:dyDescent="0.3">
      <c r="A20" s="4" t="s">
        <v>10</v>
      </c>
      <c r="B20" s="92">
        <v>509635</v>
      </c>
      <c r="C20" s="87">
        <v>152087</v>
      </c>
      <c r="D20" s="87">
        <v>734</v>
      </c>
      <c r="E20" s="87">
        <v>367611</v>
      </c>
      <c r="F20" s="87">
        <v>0</v>
      </c>
      <c r="G20" s="87">
        <v>0</v>
      </c>
      <c r="H20" s="87">
        <v>0</v>
      </c>
      <c r="I20" s="93">
        <v>1030067</v>
      </c>
      <c r="J20" s="16">
        <v>0</v>
      </c>
      <c r="K20" s="17">
        <v>0</v>
      </c>
      <c r="L20" s="17">
        <v>0</v>
      </c>
      <c r="M20" s="17">
        <v>0</v>
      </c>
      <c r="N20" s="17">
        <v>0</v>
      </c>
      <c r="O20" s="17">
        <v>0</v>
      </c>
      <c r="P20" s="17">
        <v>0</v>
      </c>
      <c r="Q20" s="12">
        <v>0</v>
      </c>
      <c r="R20" s="16">
        <v>509635</v>
      </c>
      <c r="S20" s="17">
        <v>152087</v>
      </c>
      <c r="T20" s="17">
        <v>734</v>
      </c>
      <c r="U20" s="17">
        <v>367611</v>
      </c>
      <c r="V20" s="17">
        <v>0</v>
      </c>
      <c r="W20" s="17">
        <v>0</v>
      </c>
      <c r="X20" s="17">
        <v>0</v>
      </c>
      <c r="Y20" s="12">
        <v>1030067</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3">
      <c r="A21" s="4" t="s">
        <v>11</v>
      </c>
      <c r="B21" s="92">
        <v>32876.550000000003</v>
      </c>
      <c r="C21" s="87">
        <v>0</v>
      </c>
      <c r="D21" s="87">
        <v>0</v>
      </c>
      <c r="E21" s="87">
        <v>2219.58</v>
      </c>
      <c r="F21" s="87">
        <v>0</v>
      </c>
      <c r="G21" s="87">
        <v>0</v>
      </c>
      <c r="H21" s="87">
        <v>296.97000000000003</v>
      </c>
      <c r="I21" s="93">
        <v>35393.100000000006</v>
      </c>
      <c r="J21" s="16">
        <v>0</v>
      </c>
      <c r="K21" s="17">
        <v>0</v>
      </c>
      <c r="L21" s="17">
        <v>0</v>
      </c>
      <c r="M21" s="17">
        <v>0</v>
      </c>
      <c r="N21" s="17">
        <v>0</v>
      </c>
      <c r="O21" s="17">
        <v>0</v>
      </c>
      <c r="P21" s="17">
        <v>0</v>
      </c>
      <c r="Q21" s="12">
        <v>0</v>
      </c>
      <c r="R21" s="16">
        <v>32876.550000000003</v>
      </c>
      <c r="S21" s="17">
        <v>0</v>
      </c>
      <c r="T21" s="17">
        <v>0</v>
      </c>
      <c r="U21" s="17">
        <v>2219.58</v>
      </c>
      <c r="V21" s="17">
        <v>0</v>
      </c>
      <c r="W21" s="17">
        <v>0</v>
      </c>
      <c r="X21" s="17">
        <v>0</v>
      </c>
      <c r="Y21" s="12">
        <v>35096.130000000005</v>
      </c>
      <c r="Z21" s="16">
        <v>0</v>
      </c>
      <c r="AA21" s="17">
        <v>0</v>
      </c>
      <c r="AB21" s="17">
        <v>0</v>
      </c>
      <c r="AC21" s="17">
        <v>0</v>
      </c>
      <c r="AD21" s="17">
        <v>0</v>
      </c>
      <c r="AE21" s="17">
        <v>0</v>
      </c>
      <c r="AF21" s="17">
        <v>296.97000000000003</v>
      </c>
      <c r="AG21" s="12">
        <v>296.97000000000003</v>
      </c>
      <c r="AH21" s="16">
        <v>0</v>
      </c>
      <c r="AI21" s="17">
        <v>0</v>
      </c>
      <c r="AJ21" s="17">
        <v>0</v>
      </c>
      <c r="AK21" s="17">
        <v>0</v>
      </c>
      <c r="AL21" s="17">
        <v>0</v>
      </c>
      <c r="AM21" s="17">
        <v>0</v>
      </c>
      <c r="AN21" s="17">
        <v>0</v>
      </c>
      <c r="AO21" s="12">
        <v>0</v>
      </c>
    </row>
    <row r="22" spans="1:41" x14ac:dyDescent="0.3">
      <c r="A22" s="4" t="s">
        <v>12</v>
      </c>
      <c r="B22" s="92">
        <v>0</v>
      </c>
      <c r="C22" s="87">
        <v>1399.130000000001</v>
      </c>
      <c r="D22" s="87">
        <v>10780.45</v>
      </c>
      <c r="E22" s="87">
        <v>0</v>
      </c>
      <c r="F22" s="87">
        <v>0</v>
      </c>
      <c r="G22" s="87">
        <v>0</v>
      </c>
      <c r="H22" s="87">
        <v>0</v>
      </c>
      <c r="I22" s="93">
        <v>12179.580000000002</v>
      </c>
      <c r="J22" s="16">
        <v>0</v>
      </c>
      <c r="K22" s="17">
        <v>0</v>
      </c>
      <c r="L22" s="17">
        <v>0</v>
      </c>
      <c r="M22" s="17">
        <v>0</v>
      </c>
      <c r="N22" s="17">
        <v>0</v>
      </c>
      <c r="O22" s="17">
        <v>0</v>
      </c>
      <c r="P22" s="17">
        <v>0</v>
      </c>
      <c r="Q22" s="12">
        <v>0</v>
      </c>
      <c r="R22" s="16">
        <v>0</v>
      </c>
      <c r="S22" s="17">
        <v>0</v>
      </c>
      <c r="T22" s="17">
        <v>10780.45</v>
      </c>
      <c r="U22" s="17">
        <v>0</v>
      </c>
      <c r="V22" s="17">
        <v>0</v>
      </c>
      <c r="W22" s="17">
        <v>0</v>
      </c>
      <c r="X22" s="17">
        <v>0</v>
      </c>
      <c r="Y22" s="12">
        <v>10780.45</v>
      </c>
      <c r="Z22" s="16">
        <v>0</v>
      </c>
      <c r="AA22" s="17">
        <v>0</v>
      </c>
      <c r="AB22" s="17">
        <v>0</v>
      </c>
      <c r="AC22" s="17">
        <v>0</v>
      </c>
      <c r="AD22" s="17">
        <v>0</v>
      </c>
      <c r="AE22" s="17">
        <v>0</v>
      </c>
      <c r="AF22" s="17">
        <v>0</v>
      </c>
      <c r="AG22" s="12">
        <v>0</v>
      </c>
      <c r="AH22" s="16">
        <v>0</v>
      </c>
      <c r="AI22" s="17">
        <v>1399.130000000001</v>
      </c>
      <c r="AJ22" s="17">
        <v>0</v>
      </c>
      <c r="AK22" s="17">
        <v>0</v>
      </c>
      <c r="AL22" s="17">
        <v>0</v>
      </c>
      <c r="AM22" s="17">
        <v>0</v>
      </c>
      <c r="AN22" s="17">
        <v>0</v>
      </c>
      <c r="AO22" s="12">
        <v>1399.130000000001</v>
      </c>
    </row>
    <row r="23" spans="1:41" x14ac:dyDescent="0.3">
      <c r="A23" s="4" t="s">
        <v>13</v>
      </c>
      <c r="B23" s="92">
        <v>357661</v>
      </c>
      <c r="C23" s="87">
        <v>1958585</v>
      </c>
      <c r="D23" s="87">
        <v>200669</v>
      </c>
      <c r="E23" s="87">
        <v>1830872</v>
      </c>
      <c r="F23" s="87">
        <v>0</v>
      </c>
      <c r="G23" s="87">
        <v>0</v>
      </c>
      <c r="H23" s="87">
        <v>0</v>
      </c>
      <c r="I23" s="93">
        <v>4347787</v>
      </c>
      <c r="J23" s="16">
        <v>0</v>
      </c>
      <c r="K23" s="17">
        <v>0</v>
      </c>
      <c r="L23" s="17">
        <v>0</v>
      </c>
      <c r="M23" s="17">
        <v>0</v>
      </c>
      <c r="N23" s="17">
        <v>0</v>
      </c>
      <c r="O23" s="17">
        <v>0</v>
      </c>
      <c r="P23" s="17">
        <v>0</v>
      </c>
      <c r="Q23" s="12">
        <v>0</v>
      </c>
      <c r="R23" s="16">
        <v>347827</v>
      </c>
      <c r="S23" s="17">
        <v>1958585</v>
      </c>
      <c r="T23" s="17">
        <v>200669</v>
      </c>
      <c r="U23" s="17">
        <v>1830872</v>
      </c>
      <c r="V23" s="17">
        <v>0</v>
      </c>
      <c r="W23" s="17">
        <v>0</v>
      </c>
      <c r="X23" s="17">
        <v>0</v>
      </c>
      <c r="Y23" s="12">
        <v>4337953</v>
      </c>
      <c r="Z23" s="16">
        <v>9834</v>
      </c>
      <c r="AA23" s="17">
        <v>0</v>
      </c>
      <c r="AB23" s="17">
        <v>0</v>
      </c>
      <c r="AC23" s="17">
        <v>0</v>
      </c>
      <c r="AD23" s="17">
        <v>0</v>
      </c>
      <c r="AE23" s="17">
        <v>0</v>
      </c>
      <c r="AF23" s="17">
        <v>0</v>
      </c>
      <c r="AG23" s="12">
        <v>9834</v>
      </c>
      <c r="AH23" s="16">
        <v>0</v>
      </c>
      <c r="AI23" s="17">
        <v>0</v>
      </c>
      <c r="AJ23" s="17">
        <v>0</v>
      </c>
      <c r="AK23" s="17">
        <v>0</v>
      </c>
      <c r="AL23" s="17">
        <v>0</v>
      </c>
      <c r="AM23" s="17">
        <v>0</v>
      </c>
      <c r="AN23" s="17">
        <v>0</v>
      </c>
      <c r="AO23" s="12">
        <v>0</v>
      </c>
    </row>
    <row r="24" spans="1:41" x14ac:dyDescent="0.3">
      <c r="A24" s="4" t="s">
        <v>14</v>
      </c>
      <c r="B24" s="92">
        <v>436028</v>
      </c>
      <c r="C24" s="87">
        <v>237204.07</v>
      </c>
      <c r="D24" s="87">
        <v>0</v>
      </c>
      <c r="E24" s="87">
        <v>419017.13</v>
      </c>
      <c r="F24" s="87">
        <v>0</v>
      </c>
      <c r="G24" s="87">
        <v>0</v>
      </c>
      <c r="H24" s="87">
        <v>0</v>
      </c>
      <c r="I24" s="93">
        <v>1092249.2000000002</v>
      </c>
      <c r="J24" s="16">
        <v>0</v>
      </c>
      <c r="K24" s="17">
        <v>0</v>
      </c>
      <c r="L24" s="17">
        <v>0</v>
      </c>
      <c r="M24" s="17">
        <v>0</v>
      </c>
      <c r="N24" s="17">
        <v>0</v>
      </c>
      <c r="O24" s="17">
        <v>0</v>
      </c>
      <c r="P24" s="17">
        <v>0</v>
      </c>
      <c r="Q24" s="12">
        <v>0</v>
      </c>
      <c r="R24" s="16">
        <v>436028</v>
      </c>
      <c r="S24" s="17">
        <v>237204.07</v>
      </c>
      <c r="T24" s="17">
        <v>0</v>
      </c>
      <c r="U24" s="17">
        <v>419017.13</v>
      </c>
      <c r="V24" s="17">
        <v>0</v>
      </c>
      <c r="W24" s="17">
        <v>0</v>
      </c>
      <c r="X24" s="17">
        <v>0</v>
      </c>
      <c r="Y24" s="12">
        <v>1092249.2000000002</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3650420.75</v>
      </c>
      <c r="C25" s="87">
        <v>1242629</v>
      </c>
      <c r="D25" s="87">
        <v>25208</v>
      </c>
      <c r="E25" s="87">
        <v>82953</v>
      </c>
      <c r="F25" s="87">
        <v>158458</v>
      </c>
      <c r="G25" s="87">
        <v>2727.27</v>
      </c>
      <c r="H25" s="87">
        <v>493.2</v>
      </c>
      <c r="I25" s="93">
        <v>5162889.22</v>
      </c>
      <c r="J25" s="16">
        <v>0</v>
      </c>
      <c r="K25" s="17">
        <v>0</v>
      </c>
      <c r="L25" s="17">
        <v>0</v>
      </c>
      <c r="M25" s="17">
        <v>0</v>
      </c>
      <c r="N25" s="17">
        <v>0</v>
      </c>
      <c r="O25" s="17">
        <v>0</v>
      </c>
      <c r="P25" s="17">
        <v>0</v>
      </c>
      <c r="Q25" s="12">
        <v>0</v>
      </c>
      <c r="R25" s="16">
        <v>3648670.75</v>
      </c>
      <c r="S25" s="17">
        <v>1242629</v>
      </c>
      <c r="T25" s="17">
        <v>25208</v>
      </c>
      <c r="U25" s="17">
        <v>82953</v>
      </c>
      <c r="V25" s="17">
        <v>158458</v>
      </c>
      <c r="W25" s="17">
        <v>0</v>
      </c>
      <c r="X25" s="17">
        <v>493.2</v>
      </c>
      <c r="Y25" s="12">
        <v>5158411.95</v>
      </c>
      <c r="Z25" s="16">
        <v>0</v>
      </c>
      <c r="AA25" s="17">
        <v>0</v>
      </c>
      <c r="AB25" s="17">
        <v>0</v>
      </c>
      <c r="AC25" s="17">
        <v>0</v>
      </c>
      <c r="AD25" s="17">
        <v>0</v>
      </c>
      <c r="AE25" s="17">
        <v>0</v>
      </c>
      <c r="AF25" s="17">
        <v>0</v>
      </c>
      <c r="AG25" s="12">
        <v>0</v>
      </c>
      <c r="AH25" s="16">
        <v>1750</v>
      </c>
      <c r="AI25" s="17">
        <v>0</v>
      </c>
      <c r="AJ25" s="17">
        <v>0</v>
      </c>
      <c r="AK25" s="17">
        <v>0</v>
      </c>
      <c r="AL25" s="17">
        <v>0</v>
      </c>
      <c r="AM25" s="17">
        <v>2727.27</v>
      </c>
      <c r="AN25" s="17">
        <v>0</v>
      </c>
      <c r="AO25" s="12">
        <v>4477.2700000000004</v>
      </c>
    </row>
    <row r="26" spans="1:41" x14ac:dyDescent="0.3">
      <c r="A26" s="4" t="s">
        <v>16</v>
      </c>
      <c r="B26" s="92">
        <v>1052887</v>
      </c>
      <c r="C26" s="87">
        <v>181035</v>
      </c>
      <c r="D26" s="87">
        <v>0</v>
      </c>
      <c r="E26" s="87">
        <v>911198</v>
      </c>
      <c r="F26" s="87">
        <v>0</v>
      </c>
      <c r="G26" s="87">
        <v>7500</v>
      </c>
      <c r="H26" s="87">
        <v>652</v>
      </c>
      <c r="I26" s="93">
        <v>2153272</v>
      </c>
      <c r="J26" s="16">
        <v>0</v>
      </c>
      <c r="K26" s="17">
        <v>0</v>
      </c>
      <c r="L26" s="17">
        <v>0</v>
      </c>
      <c r="M26" s="17">
        <v>0</v>
      </c>
      <c r="N26" s="17">
        <v>0</v>
      </c>
      <c r="O26" s="17">
        <v>0</v>
      </c>
      <c r="P26" s="17">
        <v>0</v>
      </c>
      <c r="Q26" s="12">
        <v>0</v>
      </c>
      <c r="R26" s="16">
        <v>1051280</v>
      </c>
      <c r="S26" s="17">
        <v>181035</v>
      </c>
      <c r="T26" s="17">
        <v>0</v>
      </c>
      <c r="U26" s="17">
        <v>911198</v>
      </c>
      <c r="V26" s="17">
        <v>0</v>
      </c>
      <c r="W26" s="17">
        <v>0</v>
      </c>
      <c r="X26" s="17">
        <v>652</v>
      </c>
      <c r="Y26" s="12">
        <v>2144165</v>
      </c>
      <c r="Z26" s="16">
        <v>1607</v>
      </c>
      <c r="AA26" s="17">
        <v>0</v>
      </c>
      <c r="AB26" s="17">
        <v>0</v>
      </c>
      <c r="AC26" s="17">
        <v>0</v>
      </c>
      <c r="AD26" s="17">
        <v>0</v>
      </c>
      <c r="AE26" s="17">
        <v>0</v>
      </c>
      <c r="AF26" s="17">
        <v>0</v>
      </c>
      <c r="AG26" s="12">
        <v>1607</v>
      </c>
      <c r="AH26" s="16">
        <v>0</v>
      </c>
      <c r="AI26" s="17">
        <v>0</v>
      </c>
      <c r="AJ26" s="17">
        <v>0</v>
      </c>
      <c r="AK26" s="17">
        <v>0</v>
      </c>
      <c r="AL26" s="17">
        <v>0</v>
      </c>
      <c r="AM26" s="17">
        <v>7500</v>
      </c>
      <c r="AN26" s="17">
        <v>0</v>
      </c>
      <c r="AO26" s="12">
        <v>7500</v>
      </c>
    </row>
    <row r="27" spans="1:41" x14ac:dyDescent="0.3">
      <c r="A27" s="4" t="s">
        <v>17</v>
      </c>
      <c r="B27" s="92">
        <v>724992</v>
      </c>
      <c r="C27" s="87">
        <v>2185095</v>
      </c>
      <c r="D27" s="87">
        <v>0</v>
      </c>
      <c r="E27" s="87">
        <v>6170144</v>
      </c>
      <c r="F27" s="87">
        <v>0</v>
      </c>
      <c r="G27" s="87">
        <v>55768</v>
      </c>
      <c r="H27" s="87">
        <v>14818</v>
      </c>
      <c r="I27" s="93">
        <v>9150817</v>
      </c>
      <c r="J27" s="16">
        <v>0</v>
      </c>
      <c r="K27" s="17">
        <v>0</v>
      </c>
      <c r="L27" s="17">
        <v>0</v>
      </c>
      <c r="M27" s="17">
        <v>0</v>
      </c>
      <c r="N27" s="17">
        <v>0</v>
      </c>
      <c r="O27" s="17">
        <v>0</v>
      </c>
      <c r="P27" s="17">
        <v>0</v>
      </c>
      <c r="Q27" s="12">
        <v>0</v>
      </c>
      <c r="R27" s="16">
        <v>704173</v>
      </c>
      <c r="S27" s="17">
        <v>1409912</v>
      </c>
      <c r="T27" s="17">
        <v>0</v>
      </c>
      <c r="U27" s="17">
        <v>6159980</v>
      </c>
      <c r="V27" s="17">
        <v>0</v>
      </c>
      <c r="W27" s="17">
        <v>55768</v>
      </c>
      <c r="X27" s="17">
        <v>0</v>
      </c>
      <c r="Y27" s="12">
        <v>8329833</v>
      </c>
      <c r="Z27" s="16">
        <v>20819</v>
      </c>
      <c r="AA27" s="17">
        <v>579845</v>
      </c>
      <c r="AB27" s="17">
        <v>0</v>
      </c>
      <c r="AC27" s="17">
        <v>10164</v>
      </c>
      <c r="AD27" s="17">
        <v>0</v>
      </c>
      <c r="AE27" s="17">
        <v>0</v>
      </c>
      <c r="AF27" s="17">
        <v>14818</v>
      </c>
      <c r="AG27" s="12">
        <v>625646</v>
      </c>
      <c r="AH27" s="16">
        <v>0</v>
      </c>
      <c r="AI27" s="17">
        <v>195338</v>
      </c>
      <c r="AJ27" s="17">
        <v>0</v>
      </c>
      <c r="AK27" s="17">
        <v>0</v>
      </c>
      <c r="AL27" s="17">
        <v>0</v>
      </c>
      <c r="AM27" s="17">
        <v>0</v>
      </c>
      <c r="AN27" s="17">
        <v>0</v>
      </c>
      <c r="AO27" s="12">
        <v>195338</v>
      </c>
    </row>
    <row r="28" spans="1:41"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1158531</v>
      </c>
      <c r="C29" s="87">
        <v>823114.18</v>
      </c>
      <c r="D29" s="87">
        <v>145928</v>
      </c>
      <c r="E29" s="87">
        <v>3287032</v>
      </c>
      <c r="F29" s="87">
        <v>0</v>
      </c>
      <c r="G29" s="87">
        <v>0</v>
      </c>
      <c r="H29" s="87">
        <v>0</v>
      </c>
      <c r="I29" s="93">
        <v>5414605.1799999997</v>
      </c>
      <c r="J29" s="16">
        <v>0</v>
      </c>
      <c r="K29" s="17">
        <v>0</v>
      </c>
      <c r="L29" s="17">
        <v>0</v>
      </c>
      <c r="M29" s="17">
        <v>0</v>
      </c>
      <c r="N29" s="17">
        <v>0</v>
      </c>
      <c r="O29" s="17">
        <v>0</v>
      </c>
      <c r="P29" s="17">
        <v>0</v>
      </c>
      <c r="Q29" s="12">
        <v>0</v>
      </c>
      <c r="R29" s="16">
        <v>1115114</v>
      </c>
      <c r="S29" s="17">
        <v>823114.18</v>
      </c>
      <c r="T29" s="17">
        <v>71525</v>
      </c>
      <c r="U29" s="17">
        <v>3256116</v>
      </c>
      <c r="V29" s="17" t="s">
        <v>343</v>
      </c>
      <c r="W29" s="17" t="s">
        <v>343</v>
      </c>
      <c r="X29" s="17" t="s">
        <v>343</v>
      </c>
      <c r="Y29" s="12">
        <v>5265869.18</v>
      </c>
      <c r="Z29" s="16">
        <v>43417</v>
      </c>
      <c r="AA29" s="17" t="s">
        <v>343</v>
      </c>
      <c r="AB29" s="17">
        <v>0</v>
      </c>
      <c r="AC29" s="17">
        <v>30916</v>
      </c>
      <c r="AD29" s="17" t="s">
        <v>343</v>
      </c>
      <c r="AE29" s="17" t="s">
        <v>343</v>
      </c>
      <c r="AF29" s="17" t="s">
        <v>343</v>
      </c>
      <c r="AG29" s="12">
        <v>74333</v>
      </c>
      <c r="AH29" s="16">
        <v>0</v>
      </c>
      <c r="AI29" s="17" t="s">
        <v>343</v>
      </c>
      <c r="AJ29" s="17">
        <v>74403</v>
      </c>
      <c r="AK29" s="17">
        <v>0</v>
      </c>
      <c r="AL29" s="17" t="s">
        <v>343</v>
      </c>
      <c r="AM29" s="17" t="s">
        <v>343</v>
      </c>
      <c r="AN29" s="17" t="s">
        <v>343</v>
      </c>
      <c r="AO29" s="12">
        <v>74403</v>
      </c>
    </row>
    <row r="30" spans="1:41" x14ac:dyDescent="0.3">
      <c r="A30" s="4" t="s">
        <v>20</v>
      </c>
      <c r="B30" s="92">
        <v>320054</v>
      </c>
      <c r="C30" s="87">
        <v>338483</v>
      </c>
      <c r="D30" s="87">
        <v>0</v>
      </c>
      <c r="E30" s="87">
        <v>1153793</v>
      </c>
      <c r="F30" s="87">
        <v>0</v>
      </c>
      <c r="G30" s="87">
        <v>3568530</v>
      </c>
      <c r="H30" s="87">
        <v>0</v>
      </c>
      <c r="I30" s="93">
        <v>5380860</v>
      </c>
      <c r="J30" s="16">
        <v>0</v>
      </c>
      <c r="K30" s="17">
        <v>0</v>
      </c>
      <c r="L30" s="17">
        <v>0</v>
      </c>
      <c r="M30" s="17">
        <v>0</v>
      </c>
      <c r="N30" s="17">
        <v>0</v>
      </c>
      <c r="O30" s="17">
        <v>0</v>
      </c>
      <c r="P30" s="17">
        <v>0</v>
      </c>
      <c r="Q30" s="12">
        <v>0</v>
      </c>
      <c r="R30" s="16">
        <v>319894</v>
      </c>
      <c r="S30" s="17">
        <v>335483</v>
      </c>
      <c r="T30" s="17">
        <v>0</v>
      </c>
      <c r="U30" s="17">
        <v>1153793</v>
      </c>
      <c r="V30" s="17">
        <v>0</v>
      </c>
      <c r="W30" s="17">
        <v>3568530</v>
      </c>
      <c r="X30" s="17">
        <v>0</v>
      </c>
      <c r="Y30" s="12">
        <v>5377700</v>
      </c>
      <c r="Z30" s="16">
        <v>160</v>
      </c>
      <c r="AA30" s="17">
        <v>3000</v>
      </c>
      <c r="AB30" s="17">
        <v>0</v>
      </c>
      <c r="AC30" s="17">
        <v>0</v>
      </c>
      <c r="AD30" s="17">
        <v>0</v>
      </c>
      <c r="AE30" s="17">
        <v>0</v>
      </c>
      <c r="AF30" s="17">
        <v>0</v>
      </c>
      <c r="AG30" s="12">
        <v>3160</v>
      </c>
      <c r="AH30" s="16">
        <v>0</v>
      </c>
      <c r="AI30" s="17">
        <v>0</v>
      </c>
      <c r="AJ30" s="17">
        <v>0</v>
      </c>
      <c r="AK30" s="17">
        <v>0</v>
      </c>
      <c r="AL30" s="17">
        <v>0</v>
      </c>
      <c r="AM30" s="17">
        <v>0</v>
      </c>
      <c r="AN30" s="17">
        <v>0</v>
      </c>
      <c r="AO30" s="12">
        <v>0</v>
      </c>
    </row>
    <row r="31" spans="1:41" x14ac:dyDescent="0.3">
      <c r="A31" s="4" t="s">
        <v>21</v>
      </c>
      <c r="B31" s="92">
        <v>2391894.91</v>
      </c>
      <c r="C31" s="87">
        <v>6163323.6800000006</v>
      </c>
      <c r="D31" s="87">
        <v>0</v>
      </c>
      <c r="E31" s="87">
        <v>5618811.0599999996</v>
      </c>
      <c r="F31" s="87">
        <v>0</v>
      </c>
      <c r="G31" s="87">
        <v>0</v>
      </c>
      <c r="H31" s="87">
        <v>191943.28</v>
      </c>
      <c r="I31" s="93">
        <v>14365972.93</v>
      </c>
      <c r="J31" s="16">
        <v>0</v>
      </c>
      <c r="K31" s="17">
        <v>0</v>
      </c>
      <c r="L31" s="17">
        <v>0</v>
      </c>
      <c r="M31" s="17">
        <v>5618811.0599999996</v>
      </c>
      <c r="N31" s="17">
        <v>0</v>
      </c>
      <c r="O31" s="17">
        <v>0</v>
      </c>
      <c r="P31" s="17">
        <v>0</v>
      </c>
      <c r="Q31" s="12">
        <v>5618811.0599999996</v>
      </c>
      <c r="R31" s="16">
        <v>874076.55</v>
      </c>
      <c r="S31" s="17">
        <v>5949149.1200000001</v>
      </c>
      <c r="T31" s="17">
        <v>0</v>
      </c>
      <c r="U31" s="17">
        <v>0</v>
      </c>
      <c r="V31" s="17">
        <v>0</v>
      </c>
      <c r="W31" s="17">
        <v>0</v>
      </c>
      <c r="X31" s="17">
        <v>191943.28</v>
      </c>
      <c r="Y31" s="12">
        <v>7015168.9500000002</v>
      </c>
      <c r="Z31" s="16">
        <v>0</v>
      </c>
      <c r="AA31" s="17">
        <v>27840.160000000003</v>
      </c>
      <c r="AB31" s="17">
        <v>0</v>
      </c>
      <c r="AC31" s="17">
        <v>0</v>
      </c>
      <c r="AD31" s="17">
        <v>0</v>
      </c>
      <c r="AE31" s="17">
        <v>0</v>
      </c>
      <c r="AF31" s="17">
        <v>0</v>
      </c>
      <c r="AG31" s="12">
        <v>27840.160000000003</v>
      </c>
      <c r="AH31" s="16">
        <v>1517818.36</v>
      </c>
      <c r="AI31" s="17">
        <v>186334.4</v>
      </c>
      <c r="AJ31" s="17">
        <v>0</v>
      </c>
      <c r="AK31" s="17">
        <v>0</v>
      </c>
      <c r="AL31" s="17">
        <v>0</v>
      </c>
      <c r="AM31" s="17">
        <v>0</v>
      </c>
      <c r="AN31" s="17">
        <v>0</v>
      </c>
      <c r="AO31" s="12">
        <v>1704152.76</v>
      </c>
    </row>
    <row r="32" spans="1:41" x14ac:dyDescent="0.3">
      <c r="A32" s="4" t="s">
        <v>22</v>
      </c>
      <c r="B32" s="92">
        <v>755921.08000000007</v>
      </c>
      <c r="C32" s="87">
        <v>367303.31999999995</v>
      </c>
      <c r="D32" s="87">
        <v>13000</v>
      </c>
      <c r="E32" s="87">
        <v>1247902.5999999999</v>
      </c>
      <c r="F32" s="87">
        <v>0</v>
      </c>
      <c r="G32" s="87">
        <v>0</v>
      </c>
      <c r="H32" s="87">
        <v>727.28</v>
      </c>
      <c r="I32" s="93">
        <v>2384854.2799999998</v>
      </c>
      <c r="J32" s="16">
        <v>0</v>
      </c>
      <c r="K32" s="17">
        <v>0</v>
      </c>
      <c r="L32" s="17">
        <v>0</v>
      </c>
      <c r="M32" s="17">
        <v>0</v>
      </c>
      <c r="N32" s="17">
        <v>0</v>
      </c>
      <c r="O32" s="17">
        <v>0</v>
      </c>
      <c r="P32" s="17">
        <v>0</v>
      </c>
      <c r="Q32" s="12">
        <v>0</v>
      </c>
      <c r="R32" s="16">
        <v>755921.08000000007</v>
      </c>
      <c r="S32" s="17">
        <v>322932.83999999997</v>
      </c>
      <c r="T32" s="17">
        <v>3000</v>
      </c>
      <c r="U32" s="17">
        <v>1193807.44</v>
      </c>
      <c r="V32" s="17">
        <v>0</v>
      </c>
      <c r="W32" s="17">
        <v>0</v>
      </c>
      <c r="X32" s="17">
        <v>727.28</v>
      </c>
      <c r="Y32" s="12">
        <v>2276388.6399999997</v>
      </c>
      <c r="Z32" s="16">
        <v>0</v>
      </c>
      <c r="AA32" s="17">
        <v>0</v>
      </c>
      <c r="AB32" s="17">
        <v>0</v>
      </c>
      <c r="AC32" s="17">
        <v>0</v>
      </c>
      <c r="AD32" s="17">
        <v>0</v>
      </c>
      <c r="AE32" s="17">
        <v>0</v>
      </c>
      <c r="AF32" s="17">
        <v>0</v>
      </c>
      <c r="AG32" s="12">
        <v>0</v>
      </c>
      <c r="AH32" s="16">
        <v>0</v>
      </c>
      <c r="AI32" s="17">
        <v>44370.48</v>
      </c>
      <c r="AJ32" s="17">
        <v>10000</v>
      </c>
      <c r="AK32" s="17">
        <v>54095.16</v>
      </c>
      <c r="AL32" s="17">
        <v>0</v>
      </c>
      <c r="AM32" s="17">
        <v>0</v>
      </c>
      <c r="AN32" s="17">
        <v>0</v>
      </c>
      <c r="AO32" s="12">
        <v>108465.64000000001</v>
      </c>
    </row>
    <row r="33" spans="1:41" x14ac:dyDescent="0.3">
      <c r="A33" s="4" t="s">
        <v>23</v>
      </c>
      <c r="B33" s="92">
        <v>9008.7100000000009</v>
      </c>
      <c r="C33" s="87">
        <v>10947</v>
      </c>
      <c r="D33" s="87">
        <v>7976</v>
      </c>
      <c r="E33" s="87">
        <v>160587</v>
      </c>
      <c r="F33" s="87">
        <v>0</v>
      </c>
      <c r="G33" s="87">
        <v>1429.8996514173398</v>
      </c>
      <c r="H33" s="87">
        <v>0</v>
      </c>
      <c r="I33" s="93">
        <v>189948.60965141733</v>
      </c>
      <c r="J33" s="16">
        <v>0</v>
      </c>
      <c r="K33" s="17">
        <v>0</v>
      </c>
      <c r="L33" s="17">
        <v>0</v>
      </c>
      <c r="M33" s="17">
        <v>0</v>
      </c>
      <c r="N33" s="17">
        <v>0</v>
      </c>
      <c r="O33" s="17">
        <v>0</v>
      </c>
      <c r="P33" s="17">
        <v>0</v>
      </c>
      <c r="Q33" s="12">
        <v>0</v>
      </c>
      <c r="R33" s="16">
        <v>9008.7100000000009</v>
      </c>
      <c r="S33" s="17">
        <v>10947</v>
      </c>
      <c r="T33" s="17">
        <v>7976</v>
      </c>
      <c r="U33" s="17">
        <v>160587</v>
      </c>
      <c r="V33" s="17">
        <v>0</v>
      </c>
      <c r="W33" s="17">
        <v>1429.8996514173398</v>
      </c>
      <c r="X33" s="17">
        <v>0</v>
      </c>
      <c r="Y33" s="12">
        <v>189948.60965141733</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5" customHeight="1" x14ac:dyDescent="0.3">
      <c r="A34" s="4" t="s">
        <v>24</v>
      </c>
      <c r="B34" s="92">
        <v>443878.88</v>
      </c>
      <c r="C34" s="87">
        <v>813775.54</v>
      </c>
      <c r="D34" s="87">
        <v>0</v>
      </c>
      <c r="E34" s="87">
        <v>4540678.47</v>
      </c>
      <c r="F34" s="87">
        <v>0</v>
      </c>
      <c r="G34" s="87">
        <v>179950.18</v>
      </c>
      <c r="H34" s="87">
        <v>103.46</v>
      </c>
      <c r="I34" s="93">
        <v>5978386.5299999993</v>
      </c>
      <c r="J34" s="16">
        <v>0</v>
      </c>
      <c r="K34" s="17">
        <v>0</v>
      </c>
      <c r="L34" s="17">
        <v>0</v>
      </c>
      <c r="M34" s="17">
        <v>0</v>
      </c>
      <c r="N34" s="17">
        <v>0</v>
      </c>
      <c r="O34" s="17">
        <v>0</v>
      </c>
      <c r="P34" s="17">
        <v>0</v>
      </c>
      <c r="Q34" s="12">
        <v>0</v>
      </c>
      <c r="R34" s="16">
        <v>443878.88</v>
      </c>
      <c r="S34" s="17">
        <v>813775.54</v>
      </c>
      <c r="T34" s="17">
        <v>0</v>
      </c>
      <c r="U34" s="17">
        <v>4540678.47</v>
      </c>
      <c r="V34" s="17">
        <v>0</v>
      </c>
      <c r="W34" s="17">
        <v>179950.18</v>
      </c>
      <c r="X34" s="17">
        <v>103.46</v>
      </c>
      <c r="Y34" s="12">
        <v>5978386.5299999993</v>
      </c>
      <c r="Z34" s="16">
        <v>0</v>
      </c>
      <c r="AA34" s="17">
        <v>0</v>
      </c>
      <c r="AB34" s="17">
        <v>0</v>
      </c>
      <c r="AC34" s="17">
        <v>0</v>
      </c>
      <c r="AD34" s="17">
        <v>0</v>
      </c>
      <c r="AE34" s="17">
        <v>0</v>
      </c>
      <c r="AF34" s="17">
        <v>0</v>
      </c>
      <c r="AG34" s="12">
        <v>0</v>
      </c>
      <c r="AH34" s="16">
        <v>0</v>
      </c>
      <c r="AI34" s="17">
        <v>0</v>
      </c>
      <c r="AJ34" s="17">
        <v>0</v>
      </c>
      <c r="AK34" s="17">
        <v>0</v>
      </c>
      <c r="AL34" s="17">
        <v>0</v>
      </c>
      <c r="AM34" s="17">
        <v>0</v>
      </c>
      <c r="AN34" s="17">
        <v>0</v>
      </c>
      <c r="AO34" s="12">
        <v>0</v>
      </c>
    </row>
    <row r="35" spans="1:41" x14ac:dyDescent="0.3">
      <c r="A35" s="4" t="s">
        <v>25</v>
      </c>
      <c r="B35" s="92">
        <v>1005049</v>
      </c>
      <c r="C35" s="87">
        <v>1432088</v>
      </c>
      <c r="D35" s="87">
        <v>246753</v>
      </c>
      <c r="E35" s="87">
        <v>6247109</v>
      </c>
      <c r="F35" s="87">
        <v>0</v>
      </c>
      <c r="G35" s="87">
        <v>0</v>
      </c>
      <c r="H35" s="87">
        <v>268501</v>
      </c>
      <c r="I35" s="93">
        <v>9199500</v>
      </c>
      <c r="J35" s="16">
        <v>0</v>
      </c>
      <c r="K35" s="17">
        <v>0</v>
      </c>
      <c r="L35" s="17">
        <v>0</v>
      </c>
      <c r="M35" s="17">
        <v>0</v>
      </c>
      <c r="N35" s="17">
        <v>0</v>
      </c>
      <c r="O35" s="17">
        <v>0</v>
      </c>
      <c r="P35" s="17">
        <v>0</v>
      </c>
      <c r="Q35" s="12">
        <v>0</v>
      </c>
      <c r="R35" s="16">
        <v>1005049</v>
      </c>
      <c r="S35" s="17">
        <v>1432088</v>
      </c>
      <c r="T35" s="17">
        <v>243203</v>
      </c>
      <c r="U35" s="17">
        <v>6235665</v>
      </c>
      <c r="V35" s="17">
        <v>0</v>
      </c>
      <c r="W35" s="17">
        <v>0</v>
      </c>
      <c r="X35" s="17">
        <v>140665</v>
      </c>
      <c r="Y35" s="12">
        <v>9056670</v>
      </c>
      <c r="Z35" s="16">
        <v>0</v>
      </c>
      <c r="AA35" s="17">
        <v>0</v>
      </c>
      <c r="AB35" s="17">
        <v>3550</v>
      </c>
      <c r="AC35" s="17">
        <v>11444</v>
      </c>
      <c r="AD35" s="17">
        <v>0</v>
      </c>
      <c r="AE35" s="17">
        <v>0</v>
      </c>
      <c r="AF35" s="17">
        <v>127836</v>
      </c>
      <c r="AG35" s="12">
        <v>142830</v>
      </c>
      <c r="AH35" s="16">
        <v>0</v>
      </c>
      <c r="AI35" s="17">
        <v>0</v>
      </c>
      <c r="AJ35" s="17">
        <v>0</v>
      </c>
      <c r="AK35" s="17">
        <v>0</v>
      </c>
      <c r="AL35" s="17">
        <v>0</v>
      </c>
      <c r="AM35" s="17">
        <v>0</v>
      </c>
      <c r="AN35" s="17">
        <v>0</v>
      </c>
      <c r="AO35" s="12">
        <v>0</v>
      </c>
    </row>
    <row r="36" spans="1:41" x14ac:dyDescent="0.3">
      <c r="A36" s="4" t="s">
        <v>26</v>
      </c>
      <c r="B36" s="92">
        <v>2651422.8600000003</v>
      </c>
      <c r="C36" s="87">
        <v>2284860.5799999996</v>
      </c>
      <c r="D36" s="87">
        <v>0</v>
      </c>
      <c r="E36" s="87">
        <v>18237646.780000001</v>
      </c>
      <c r="F36" s="87">
        <v>0</v>
      </c>
      <c r="G36" s="87">
        <v>0</v>
      </c>
      <c r="H36" s="87">
        <v>0</v>
      </c>
      <c r="I36" s="93">
        <v>23173930.220000003</v>
      </c>
      <c r="J36" s="16">
        <v>0</v>
      </c>
      <c r="K36" s="17">
        <v>0</v>
      </c>
      <c r="L36" s="17">
        <v>0</v>
      </c>
      <c r="M36" s="17">
        <v>0</v>
      </c>
      <c r="N36" s="17">
        <v>0</v>
      </c>
      <c r="O36" s="17">
        <v>0</v>
      </c>
      <c r="P36" s="17">
        <v>0</v>
      </c>
      <c r="Q36" s="12">
        <v>0</v>
      </c>
      <c r="R36" s="16">
        <v>2598924.7800000003</v>
      </c>
      <c r="S36" s="17">
        <v>2157462.0099999998</v>
      </c>
      <c r="T36" s="17">
        <v>0</v>
      </c>
      <c r="U36" s="17">
        <v>18137525.460000001</v>
      </c>
      <c r="V36" s="17">
        <v>0</v>
      </c>
      <c r="W36" s="17">
        <v>0</v>
      </c>
      <c r="X36" s="17">
        <v>0</v>
      </c>
      <c r="Y36" s="12">
        <v>22893912.25</v>
      </c>
      <c r="Z36" s="16">
        <v>42497.96</v>
      </c>
      <c r="AA36" s="17">
        <v>5682</v>
      </c>
      <c r="AB36" s="17">
        <v>0</v>
      </c>
      <c r="AC36" s="17">
        <v>40500</v>
      </c>
      <c r="AD36" s="17">
        <v>0</v>
      </c>
      <c r="AE36" s="17">
        <v>0</v>
      </c>
      <c r="AF36" s="17">
        <v>0</v>
      </c>
      <c r="AG36" s="12">
        <v>88679.959999999992</v>
      </c>
      <c r="AH36" s="16">
        <v>10000.120000000001</v>
      </c>
      <c r="AI36" s="17">
        <v>121716.57</v>
      </c>
      <c r="AJ36" s="17">
        <v>0</v>
      </c>
      <c r="AK36" s="17">
        <v>59621.32</v>
      </c>
      <c r="AL36" s="17">
        <v>0</v>
      </c>
      <c r="AM36" s="17">
        <v>0</v>
      </c>
      <c r="AN36" s="17">
        <v>0</v>
      </c>
      <c r="AO36" s="12">
        <v>191338.01</v>
      </c>
    </row>
    <row r="37" spans="1:41" x14ac:dyDescent="0.3">
      <c r="A37" s="4" t="s">
        <v>27</v>
      </c>
      <c r="B37" s="92">
        <v>15152</v>
      </c>
      <c r="C37" s="87">
        <v>3700</v>
      </c>
      <c r="D37" s="87">
        <v>0</v>
      </c>
      <c r="E37" s="87">
        <v>0</v>
      </c>
      <c r="F37" s="87">
        <v>0</v>
      </c>
      <c r="G37" s="87">
        <v>0</v>
      </c>
      <c r="H37" s="87">
        <v>52533</v>
      </c>
      <c r="I37" s="93">
        <v>71385</v>
      </c>
      <c r="J37" s="16">
        <v>0</v>
      </c>
      <c r="K37" s="17">
        <v>0</v>
      </c>
      <c r="L37" s="17">
        <v>0</v>
      </c>
      <c r="M37" s="17">
        <v>0</v>
      </c>
      <c r="N37" s="17">
        <v>0</v>
      </c>
      <c r="O37" s="17">
        <v>0</v>
      </c>
      <c r="P37" s="17">
        <v>0</v>
      </c>
      <c r="Q37" s="12">
        <v>0</v>
      </c>
      <c r="R37" s="16">
        <v>5938</v>
      </c>
      <c r="S37" s="17">
        <v>0</v>
      </c>
      <c r="T37" s="17">
        <v>0</v>
      </c>
      <c r="U37" s="17">
        <v>0</v>
      </c>
      <c r="V37" s="17">
        <v>0</v>
      </c>
      <c r="W37" s="17">
        <v>0</v>
      </c>
      <c r="X37" s="17">
        <v>6051</v>
      </c>
      <c r="Y37" s="12">
        <v>11989</v>
      </c>
      <c r="Z37" s="16">
        <v>0</v>
      </c>
      <c r="AA37" s="17">
        <v>0</v>
      </c>
      <c r="AB37" s="17">
        <v>0</v>
      </c>
      <c r="AC37" s="17">
        <v>0</v>
      </c>
      <c r="AD37" s="17">
        <v>0</v>
      </c>
      <c r="AE37" s="17">
        <v>0</v>
      </c>
      <c r="AF37" s="17">
        <v>0</v>
      </c>
      <c r="AG37" s="12">
        <v>0</v>
      </c>
      <c r="AH37" s="16">
        <v>9214</v>
      </c>
      <c r="AI37" s="17">
        <v>3700</v>
      </c>
      <c r="AJ37" s="17">
        <v>0</v>
      </c>
      <c r="AK37" s="17">
        <v>0</v>
      </c>
      <c r="AL37" s="17">
        <v>0</v>
      </c>
      <c r="AM37" s="17">
        <v>0</v>
      </c>
      <c r="AN37" s="17">
        <v>46482</v>
      </c>
      <c r="AO37" s="12">
        <v>59396</v>
      </c>
    </row>
    <row r="38" spans="1:41" x14ac:dyDescent="0.3">
      <c r="A38" s="4" t="s">
        <v>28</v>
      </c>
      <c r="B38" s="92">
        <v>0</v>
      </c>
      <c r="C38" s="87">
        <v>16000</v>
      </c>
      <c r="D38" s="87">
        <v>0</v>
      </c>
      <c r="E38" s="87">
        <v>6000</v>
      </c>
      <c r="F38" s="87">
        <v>0</v>
      </c>
      <c r="G38" s="87">
        <v>0</v>
      </c>
      <c r="H38" s="87">
        <v>0</v>
      </c>
      <c r="I38" s="93">
        <v>22000</v>
      </c>
      <c r="J38" s="16">
        <v>0</v>
      </c>
      <c r="K38" s="17">
        <v>0</v>
      </c>
      <c r="L38" s="17">
        <v>0</v>
      </c>
      <c r="M38" s="17">
        <v>0</v>
      </c>
      <c r="N38" s="17">
        <v>0</v>
      </c>
      <c r="O38" s="17">
        <v>0</v>
      </c>
      <c r="P38" s="17">
        <v>0</v>
      </c>
      <c r="Q38" s="12">
        <v>0</v>
      </c>
      <c r="R38" s="16">
        <v>0</v>
      </c>
      <c r="S38" s="17">
        <v>16000</v>
      </c>
      <c r="T38" s="17">
        <v>0</v>
      </c>
      <c r="U38" s="17">
        <v>6000</v>
      </c>
      <c r="V38" s="17">
        <v>0</v>
      </c>
      <c r="W38" s="17">
        <v>0</v>
      </c>
      <c r="X38" s="17">
        <v>0</v>
      </c>
      <c r="Y38" s="12">
        <v>22000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485343</v>
      </c>
      <c r="C39" s="87">
        <v>632114.13</v>
      </c>
      <c r="D39" s="87">
        <v>0</v>
      </c>
      <c r="E39" s="87">
        <v>55564.41</v>
      </c>
      <c r="F39" s="87">
        <v>0</v>
      </c>
      <c r="G39" s="87">
        <v>0</v>
      </c>
      <c r="H39" s="87">
        <v>0</v>
      </c>
      <c r="I39" s="93">
        <v>1173021.5399999998</v>
      </c>
      <c r="J39" s="16">
        <v>0</v>
      </c>
      <c r="K39" s="17">
        <v>0</v>
      </c>
      <c r="L39" s="17">
        <v>0</v>
      </c>
      <c r="M39" s="17">
        <v>0</v>
      </c>
      <c r="N39" s="17">
        <v>0</v>
      </c>
      <c r="O39" s="17">
        <v>0</v>
      </c>
      <c r="P39" s="17">
        <v>0</v>
      </c>
      <c r="Q39" s="12">
        <v>0</v>
      </c>
      <c r="R39" s="16">
        <v>485343</v>
      </c>
      <c r="S39" s="17">
        <v>632114.13</v>
      </c>
      <c r="T39" s="17">
        <v>0</v>
      </c>
      <c r="U39" s="17">
        <v>55564.41</v>
      </c>
      <c r="V39" s="17">
        <v>0</v>
      </c>
      <c r="W39" s="17">
        <v>0</v>
      </c>
      <c r="X39" s="17">
        <v>0</v>
      </c>
      <c r="Y39" s="12">
        <v>1173021.5399999998</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3">
      <c r="A40" s="4" t="s">
        <v>30</v>
      </c>
      <c r="B40" s="92">
        <v>262403</v>
      </c>
      <c r="C40" s="87">
        <v>70565</v>
      </c>
      <c r="D40" s="87">
        <v>42099</v>
      </c>
      <c r="E40" s="87">
        <v>1371920</v>
      </c>
      <c r="F40" s="87">
        <v>0</v>
      </c>
      <c r="G40" s="87">
        <v>0</v>
      </c>
      <c r="H40" s="87">
        <v>0</v>
      </c>
      <c r="I40" s="93">
        <v>1746987</v>
      </c>
      <c r="J40" s="16">
        <v>0</v>
      </c>
      <c r="K40" s="17">
        <v>0</v>
      </c>
      <c r="L40" s="17">
        <v>0</v>
      </c>
      <c r="M40" s="17">
        <v>381</v>
      </c>
      <c r="N40" s="17">
        <v>0</v>
      </c>
      <c r="O40" s="17">
        <v>0</v>
      </c>
      <c r="P40" s="17">
        <v>0</v>
      </c>
      <c r="Q40" s="12">
        <v>381</v>
      </c>
      <c r="R40" s="16">
        <v>262403</v>
      </c>
      <c r="S40" s="17">
        <v>70565</v>
      </c>
      <c r="T40" s="17">
        <v>42099</v>
      </c>
      <c r="U40" s="17">
        <v>1371539</v>
      </c>
      <c r="V40" s="17">
        <v>0</v>
      </c>
      <c r="W40" s="17">
        <v>0</v>
      </c>
      <c r="X40" s="17">
        <v>0</v>
      </c>
      <c r="Y40" s="12">
        <v>1746606</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0</v>
      </c>
      <c r="C41" s="87">
        <v>0</v>
      </c>
      <c r="D41" s="87">
        <v>0</v>
      </c>
      <c r="E41" s="87">
        <v>0</v>
      </c>
      <c r="F41" s="87">
        <v>0</v>
      </c>
      <c r="G41" s="87">
        <v>0</v>
      </c>
      <c r="H41" s="87">
        <v>0</v>
      </c>
      <c r="I41" s="93">
        <v>0</v>
      </c>
      <c r="J41" s="16">
        <v>0</v>
      </c>
      <c r="K41" s="17">
        <v>0</v>
      </c>
      <c r="L41" s="17">
        <v>0</v>
      </c>
      <c r="M41" s="17">
        <v>0</v>
      </c>
      <c r="N41" s="17">
        <v>0</v>
      </c>
      <c r="O41" s="17">
        <v>0</v>
      </c>
      <c r="P41" s="17">
        <v>0</v>
      </c>
      <c r="Q41" s="12">
        <v>0</v>
      </c>
      <c r="R41" s="16">
        <v>0</v>
      </c>
      <c r="S41" s="17">
        <v>0</v>
      </c>
      <c r="T41" s="17">
        <v>0</v>
      </c>
      <c r="U41" s="17">
        <v>0</v>
      </c>
      <c r="V41" s="17">
        <v>0</v>
      </c>
      <c r="W41" s="17">
        <v>0</v>
      </c>
      <c r="X41" s="17">
        <v>0</v>
      </c>
      <c r="Y41" s="12">
        <v>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1640671.6800000002</v>
      </c>
      <c r="C42" s="87">
        <v>3086079.661227745</v>
      </c>
      <c r="D42" s="87">
        <v>0</v>
      </c>
      <c r="E42" s="87">
        <v>7850310.7332488764</v>
      </c>
      <c r="F42" s="87">
        <v>0</v>
      </c>
      <c r="G42" s="87">
        <v>0</v>
      </c>
      <c r="H42" s="87">
        <v>40</v>
      </c>
      <c r="I42" s="93">
        <v>12577102.07447662</v>
      </c>
      <c r="J42" s="16">
        <v>0</v>
      </c>
      <c r="K42" s="17">
        <v>0</v>
      </c>
      <c r="L42" s="17">
        <v>0</v>
      </c>
      <c r="M42" s="17">
        <v>0</v>
      </c>
      <c r="N42" s="17">
        <v>0</v>
      </c>
      <c r="O42" s="17">
        <v>0</v>
      </c>
      <c r="P42" s="17">
        <v>0</v>
      </c>
      <c r="Q42" s="12">
        <v>0</v>
      </c>
      <c r="R42" s="16">
        <v>1640607.1800000002</v>
      </c>
      <c r="S42" s="17">
        <v>2872619.8112277449</v>
      </c>
      <c r="T42" s="17">
        <v>0</v>
      </c>
      <c r="U42" s="17">
        <v>7850310.7332488764</v>
      </c>
      <c r="V42" s="17">
        <v>0</v>
      </c>
      <c r="W42" s="17">
        <v>0</v>
      </c>
      <c r="X42" s="17">
        <v>40</v>
      </c>
      <c r="Y42" s="12">
        <v>12363577.724476621</v>
      </c>
      <c r="Z42" s="16">
        <v>0</v>
      </c>
      <c r="AA42" s="17">
        <v>26007.85</v>
      </c>
      <c r="AB42" s="17">
        <v>0</v>
      </c>
      <c r="AC42" s="17">
        <v>0</v>
      </c>
      <c r="AD42" s="17">
        <v>0</v>
      </c>
      <c r="AE42" s="17">
        <v>0</v>
      </c>
      <c r="AF42" s="17">
        <v>0</v>
      </c>
      <c r="AG42" s="12">
        <v>26007.85</v>
      </c>
      <c r="AH42" s="16">
        <v>64.5</v>
      </c>
      <c r="AI42" s="17">
        <v>187452</v>
      </c>
      <c r="AJ42" s="17">
        <v>0</v>
      </c>
      <c r="AK42" s="17">
        <v>0</v>
      </c>
      <c r="AL42" s="17">
        <v>0</v>
      </c>
      <c r="AM42" s="17">
        <v>0</v>
      </c>
      <c r="AN42" s="17">
        <v>0</v>
      </c>
      <c r="AO42" s="12">
        <v>187516.5</v>
      </c>
    </row>
    <row r="43" spans="1:41" x14ac:dyDescent="0.3">
      <c r="A43" s="4" t="s">
        <v>33</v>
      </c>
      <c r="B43" s="92">
        <v>0</v>
      </c>
      <c r="C43" s="87">
        <v>24915</v>
      </c>
      <c r="D43" s="87">
        <v>5000</v>
      </c>
      <c r="E43" s="87">
        <v>0</v>
      </c>
      <c r="F43" s="87">
        <v>0</v>
      </c>
      <c r="G43" s="87">
        <v>0</v>
      </c>
      <c r="H43" s="87">
        <v>1490</v>
      </c>
      <c r="I43" s="93">
        <v>31405</v>
      </c>
      <c r="J43" s="16">
        <v>0</v>
      </c>
      <c r="K43" s="17">
        <v>0</v>
      </c>
      <c r="L43" s="17">
        <v>0</v>
      </c>
      <c r="M43" s="17">
        <v>0</v>
      </c>
      <c r="N43" s="17">
        <v>0</v>
      </c>
      <c r="O43" s="17">
        <v>0</v>
      </c>
      <c r="P43" s="17">
        <v>0</v>
      </c>
      <c r="Q43" s="12">
        <v>0</v>
      </c>
      <c r="R43" s="16">
        <v>0</v>
      </c>
      <c r="S43" s="17">
        <v>18915</v>
      </c>
      <c r="T43" s="17">
        <v>5000</v>
      </c>
      <c r="U43" s="17">
        <v>0</v>
      </c>
      <c r="V43" s="17">
        <v>0</v>
      </c>
      <c r="W43" s="17">
        <v>0</v>
      </c>
      <c r="X43" s="17">
        <v>0</v>
      </c>
      <c r="Y43" s="12">
        <v>23915</v>
      </c>
      <c r="Z43" s="16">
        <v>0</v>
      </c>
      <c r="AA43" s="17">
        <v>6000</v>
      </c>
      <c r="AB43" s="17">
        <v>0</v>
      </c>
      <c r="AC43" s="17">
        <v>0</v>
      </c>
      <c r="AD43" s="17">
        <v>0</v>
      </c>
      <c r="AE43" s="17">
        <v>0</v>
      </c>
      <c r="AF43" s="17">
        <v>1490</v>
      </c>
      <c r="AG43" s="12">
        <v>7490</v>
      </c>
      <c r="AH43" s="16">
        <v>0</v>
      </c>
      <c r="AI43" s="17">
        <v>0</v>
      </c>
      <c r="AJ43" s="17">
        <v>0</v>
      </c>
      <c r="AK43" s="17">
        <v>0</v>
      </c>
      <c r="AL43" s="17">
        <v>0</v>
      </c>
      <c r="AM43" s="17">
        <v>0</v>
      </c>
      <c r="AN43" s="17">
        <v>0</v>
      </c>
      <c r="AO43" s="12">
        <v>0</v>
      </c>
    </row>
    <row r="44" spans="1:41" x14ac:dyDescent="0.3">
      <c r="A44" s="4" t="s">
        <v>34</v>
      </c>
      <c r="B44" s="92">
        <v>2428232.83</v>
      </c>
      <c r="C44" s="87">
        <v>8042656.8899999997</v>
      </c>
      <c r="D44" s="87">
        <v>0</v>
      </c>
      <c r="E44" s="87">
        <v>25919409</v>
      </c>
      <c r="F44" s="87">
        <v>0</v>
      </c>
      <c r="G44" s="87">
        <v>0</v>
      </c>
      <c r="H44" s="87">
        <v>0</v>
      </c>
      <c r="I44" s="93">
        <v>36390298.719999999</v>
      </c>
      <c r="J44" s="16">
        <v>0</v>
      </c>
      <c r="K44" s="17">
        <v>0</v>
      </c>
      <c r="L44" s="17">
        <v>0</v>
      </c>
      <c r="M44" s="17">
        <v>0</v>
      </c>
      <c r="N44" s="17">
        <v>0</v>
      </c>
      <c r="O44" s="17">
        <v>0</v>
      </c>
      <c r="P44" s="17">
        <v>0</v>
      </c>
      <c r="Q44" s="12">
        <v>0</v>
      </c>
      <c r="R44" s="16">
        <v>2428232.83</v>
      </c>
      <c r="S44" s="17">
        <v>8042656.8899999997</v>
      </c>
      <c r="T44" s="17">
        <v>0</v>
      </c>
      <c r="U44" s="17">
        <v>25919409</v>
      </c>
      <c r="V44" s="17">
        <v>0</v>
      </c>
      <c r="W44" s="17">
        <v>0</v>
      </c>
      <c r="X44" s="17">
        <v>0</v>
      </c>
      <c r="Y44" s="12">
        <v>36390298.719999999</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448230</v>
      </c>
      <c r="C45" s="87">
        <v>832972</v>
      </c>
      <c r="D45" s="87">
        <v>3000</v>
      </c>
      <c r="E45" s="87">
        <v>1064973</v>
      </c>
      <c r="F45" s="87">
        <v>8390</v>
      </c>
      <c r="G45" s="87">
        <v>409</v>
      </c>
      <c r="H45" s="87">
        <v>0</v>
      </c>
      <c r="I45" s="93">
        <v>2357974</v>
      </c>
      <c r="J45" s="16">
        <v>0</v>
      </c>
      <c r="K45" s="17">
        <v>0</v>
      </c>
      <c r="L45" s="17">
        <v>0</v>
      </c>
      <c r="M45" s="17">
        <v>0</v>
      </c>
      <c r="N45" s="17">
        <v>0</v>
      </c>
      <c r="O45" s="17">
        <v>0</v>
      </c>
      <c r="P45" s="17">
        <v>0</v>
      </c>
      <c r="Q45" s="12">
        <v>0</v>
      </c>
      <c r="R45" s="16">
        <v>448040</v>
      </c>
      <c r="S45" s="17">
        <v>826722</v>
      </c>
      <c r="T45" s="17">
        <v>3000</v>
      </c>
      <c r="U45" s="17">
        <v>972141</v>
      </c>
      <c r="V45" s="17">
        <v>8390</v>
      </c>
      <c r="W45" s="17">
        <v>0</v>
      </c>
      <c r="X45" s="17">
        <v>0</v>
      </c>
      <c r="Y45" s="12">
        <v>2258293</v>
      </c>
      <c r="Z45" s="16">
        <v>190</v>
      </c>
      <c r="AA45" s="17">
        <v>6250</v>
      </c>
      <c r="AB45" s="17">
        <v>0</v>
      </c>
      <c r="AC45" s="17">
        <v>92832</v>
      </c>
      <c r="AD45" s="17">
        <v>0</v>
      </c>
      <c r="AE45" s="17">
        <v>0</v>
      </c>
      <c r="AF45" s="17">
        <v>0</v>
      </c>
      <c r="AG45" s="12">
        <v>99272</v>
      </c>
      <c r="AH45" s="16">
        <v>0</v>
      </c>
      <c r="AI45" s="17">
        <v>0</v>
      </c>
      <c r="AJ45" s="17">
        <v>0</v>
      </c>
      <c r="AK45" s="17">
        <v>0</v>
      </c>
      <c r="AL45" s="17">
        <v>0</v>
      </c>
      <c r="AM45" s="17">
        <v>409</v>
      </c>
      <c r="AN45" s="17">
        <v>0</v>
      </c>
      <c r="AO45" s="12">
        <v>409</v>
      </c>
    </row>
    <row r="46" spans="1:41" x14ac:dyDescent="0.3">
      <c r="A46" s="4" t="s">
        <v>36</v>
      </c>
      <c r="B46" s="92">
        <v>2003.6400000000008</v>
      </c>
      <c r="C46" s="87">
        <v>2100770.5600000005</v>
      </c>
      <c r="D46" s="87">
        <v>0</v>
      </c>
      <c r="E46" s="87">
        <v>87278.23000000001</v>
      </c>
      <c r="F46" s="87">
        <v>0</v>
      </c>
      <c r="G46" s="87">
        <v>0</v>
      </c>
      <c r="H46" s="87">
        <v>25.298840351416914</v>
      </c>
      <c r="I46" s="93">
        <v>2190077.728840352</v>
      </c>
      <c r="J46" s="16">
        <v>0</v>
      </c>
      <c r="K46" s="17">
        <v>0</v>
      </c>
      <c r="L46" s="17">
        <v>0</v>
      </c>
      <c r="M46" s="17">
        <v>0</v>
      </c>
      <c r="N46" s="17">
        <v>0</v>
      </c>
      <c r="O46" s="17">
        <v>0</v>
      </c>
      <c r="P46" s="17">
        <v>0</v>
      </c>
      <c r="Q46" s="12">
        <v>0</v>
      </c>
      <c r="R46" s="16">
        <v>1017.9100000000008</v>
      </c>
      <c r="S46" s="17">
        <v>2093670.5600000005</v>
      </c>
      <c r="T46" s="17">
        <v>0</v>
      </c>
      <c r="U46" s="17">
        <v>87278.23000000001</v>
      </c>
      <c r="V46" s="17">
        <v>0</v>
      </c>
      <c r="W46" s="17">
        <v>0</v>
      </c>
      <c r="X46" s="17">
        <v>23.259710537822475</v>
      </c>
      <c r="Y46" s="12">
        <v>2181989.9597105384</v>
      </c>
      <c r="Z46" s="16">
        <v>985.73</v>
      </c>
      <c r="AA46" s="17">
        <v>7100</v>
      </c>
      <c r="AB46" s="17">
        <v>0</v>
      </c>
      <c r="AC46" s="17">
        <v>0</v>
      </c>
      <c r="AD46" s="17">
        <v>0</v>
      </c>
      <c r="AE46" s="17">
        <v>0</v>
      </c>
      <c r="AF46" s="17">
        <v>2.0391298135944398</v>
      </c>
      <c r="AG46" s="12">
        <v>8087.7691298135942</v>
      </c>
      <c r="AH46" s="16">
        <v>0</v>
      </c>
      <c r="AI46" s="17">
        <v>0</v>
      </c>
      <c r="AJ46" s="17">
        <v>0</v>
      </c>
      <c r="AK46" s="17">
        <v>0</v>
      </c>
      <c r="AL46" s="17">
        <v>0</v>
      </c>
      <c r="AM46" s="17">
        <v>0</v>
      </c>
      <c r="AN46" s="17">
        <v>0</v>
      </c>
      <c r="AO46" s="12">
        <v>0</v>
      </c>
    </row>
    <row r="47" spans="1:41" x14ac:dyDescent="0.3">
      <c r="A47" s="4" t="s">
        <v>37</v>
      </c>
      <c r="B47" s="92">
        <v>422877.6</v>
      </c>
      <c r="C47" s="87">
        <v>873347.36</v>
      </c>
      <c r="D47" s="87">
        <v>0</v>
      </c>
      <c r="E47" s="87">
        <v>0</v>
      </c>
      <c r="F47" s="87">
        <v>0</v>
      </c>
      <c r="G47" s="87">
        <v>0</v>
      </c>
      <c r="H47" s="87">
        <v>0</v>
      </c>
      <c r="I47" s="93">
        <v>1296224.96</v>
      </c>
      <c r="J47" s="16">
        <v>0</v>
      </c>
      <c r="K47" s="17">
        <v>0</v>
      </c>
      <c r="L47" s="17">
        <v>0</v>
      </c>
      <c r="M47" s="17">
        <v>0</v>
      </c>
      <c r="N47" s="17">
        <v>0</v>
      </c>
      <c r="O47" s="17">
        <v>0</v>
      </c>
      <c r="P47" s="17">
        <v>0</v>
      </c>
      <c r="Q47" s="12">
        <v>0</v>
      </c>
      <c r="R47" s="16">
        <v>418941.63</v>
      </c>
      <c r="S47" s="17">
        <v>873347.36</v>
      </c>
      <c r="T47" s="17">
        <v>0</v>
      </c>
      <c r="U47" s="17">
        <v>0</v>
      </c>
      <c r="V47" s="17">
        <v>0</v>
      </c>
      <c r="W47" s="17">
        <v>0</v>
      </c>
      <c r="X47" s="17">
        <v>0</v>
      </c>
      <c r="Y47" s="12">
        <v>1292288.99</v>
      </c>
      <c r="Z47" s="16">
        <v>3935.97</v>
      </c>
      <c r="AA47" s="17">
        <v>0</v>
      </c>
      <c r="AB47" s="17">
        <v>0</v>
      </c>
      <c r="AC47" s="17">
        <v>0</v>
      </c>
      <c r="AD47" s="17">
        <v>0</v>
      </c>
      <c r="AE47" s="17">
        <v>0</v>
      </c>
      <c r="AF47" s="17">
        <v>0</v>
      </c>
      <c r="AG47" s="12">
        <v>3935.97</v>
      </c>
      <c r="AH47" s="16">
        <v>0</v>
      </c>
      <c r="AI47" s="17">
        <v>0</v>
      </c>
      <c r="AJ47" s="17">
        <v>0</v>
      </c>
      <c r="AK47" s="17">
        <v>0</v>
      </c>
      <c r="AL47" s="17">
        <v>0</v>
      </c>
      <c r="AM47" s="17">
        <v>0</v>
      </c>
      <c r="AN47" s="17">
        <v>0</v>
      </c>
      <c r="AO47" s="12">
        <v>0</v>
      </c>
    </row>
    <row r="48" spans="1:41" x14ac:dyDescent="0.3">
      <c r="A48" s="4" t="s">
        <v>38</v>
      </c>
      <c r="B48" s="92">
        <v>229590</v>
      </c>
      <c r="C48" s="87">
        <v>0</v>
      </c>
      <c r="D48" s="87">
        <v>-80798</v>
      </c>
      <c r="E48" s="87">
        <v>1694059.8900000001</v>
      </c>
      <c r="F48" s="87">
        <v>-95.07</v>
      </c>
      <c r="G48" s="87">
        <v>24251</v>
      </c>
      <c r="H48" s="87">
        <v>0.5</v>
      </c>
      <c r="I48" s="93">
        <v>1867008.32</v>
      </c>
      <c r="J48" s="16">
        <v>0</v>
      </c>
      <c r="K48" s="17">
        <v>0</v>
      </c>
      <c r="L48" s="17">
        <v>0</v>
      </c>
      <c r="M48" s="17">
        <v>0</v>
      </c>
      <c r="N48" s="17">
        <v>0</v>
      </c>
      <c r="O48" s="17">
        <v>0</v>
      </c>
      <c r="P48" s="17">
        <v>0</v>
      </c>
      <c r="Q48" s="12">
        <v>0</v>
      </c>
      <c r="R48" s="16">
        <v>229590</v>
      </c>
      <c r="S48" s="17">
        <v>0</v>
      </c>
      <c r="T48" s="17">
        <v>-80798</v>
      </c>
      <c r="U48" s="17">
        <v>1694059.8900000001</v>
      </c>
      <c r="V48" s="17">
        <v>-95.07</v>
      </c>
      <c r="W48" s="17">
        <v>20500</v>
      </c>
      <c r="X48" s="17">
        <v>0.5</v>
      </c>
      <c r="Y48" s="12">
        <v>1863257.32</v>
      </c>
      <c r="Z48" s="16">
        <v>0</v>
      </c>
      <c r="AA48" s="17">
        <v>0</v>
      </c>
      <c r="AB48" s="17">
        <v>0</v>
      </c>
      <c r="AC48" s="17">
        <v>0</v>
      </c>
      <c r="AD48" s="17">
        <v>0</v>
      </c>
      <c r="AE48" s="17">
        <v>0</v>
      </c>
      <c r="AF48" s="17">
        <v>0</v>
      </c>
      <c r="AG48" s="12">
        <v>0</v>
      </c>
      <c r="AH48" s="16">
        <v>0</v>
      </c>
      <c r="AI48" s="17">
        <v>0</v>
      </c>
      <c r="AJ48" s="17">
        <v>0</v>
      </c>
      <c r="AK48" s="17">
        <v>0</v>
      </c>
      <c r="AL48" s="17">
        <v>0</v>
      </c>
      <c r="AM48" s="17">
        <v>3751</v>
      </c>
      <c r="AN48" s="17">
        <v>0</v>
      </c>
      <c r="AO48" s="12">
        <v>3751</v>
      </c>
    </row>
    <row r="49" spans="1:41" x14ac:dyDescent="0.3">
      <c r="A49" s="4" t="s">
        <v>39</v>
      </c>
      <c r="B49" s="92">
        <v>647152.67999999993</v>
      </c>
      <c r="C49" s="87">
        <v>0</v>
      </c>
      <c r="D49" s="87">
        <v>0</v>
      </c>
      <c r="E49" s="87">
        <v>6497224.6099999994</v>
      </c>
      <c r="F49" s="87">
        <v>281559.84999999998</v>
      </c>
      <c r="G49" s="87">
        <v>0</v>
      </c>
      <c r="H49" s="87">
        <v>58356.82</v>
      </c>
      <c r="I49" s="93">
        <v>7484293.959999999</v>
      </c>
      <c r="J49" s="16">
        <v>0</v>
      </c>
      <c r="K49" s="17">
        <v>0</v>
      </c>
      <c r="L49" s="17">
        <v>0</v>
      </c>
      <c r="M49" s="17">
        <v>0</v>
      </c>
      <c r="N49" s="17">
        <v>0</v>
      </c>
      <c r="O49" s="17">
        <v>0</v>
      </c>
      <c r="P49" s="17">
        <v>0</v>
      </c>
      <c r="Q49" s="12">
        <v>0</v>
      </c>
      <c r="R49" s="16">
        <v>633848.04999999993</v>
      </c>
      <c r="S49" s="17">
        <v>0</v>
      </c>
      <c r="T49" s="17">
        <v>0</v>
      </c>
      <c r="U49" s="17">
        <v>6497224.6099999994</v>
      </c>
      <c r="V49" s="17">
        <v>281559.84999999998</v>
      </c>
      <c r="W49" s="17">
        <v>0</v>
      </c>
      <c r="X49" s="17">
        <v>58356.82</v>
      </c>
      <c r="Y49" s="12">
        <v>7470989.3299999991</v>
      </c>
      <c r="Z49" s="16">
        <v>13304.63</v>
      </c>
      <c r="AA49" s="17">
        <v>0</v>
      </c>
      <c r="AB49" s="17">
        <v>0</v>
      </c>
      <c r="AC49" s="17">
        <v>0</v>
      </c>
      <c r="AD49" s="17">
        <v>0</v>
      </c>
      <c r="AE49" s="17">
        <v>0</v>
      </c>
      <c r="AF49" s="17">
        <v>0</v>
      </c>
      <c r="AG49" s="12">
        <v>13304.63</v>
      </c>
      <c r="AH49" s="16">
        <v>0</v>
      </c>
      <c r="AI49" s="17">
        <v>0</v>
      </c>
      <c r="AJ49" s="17">
        <v>0</v>
      </c>
      <c r="AK49" s="17">
        <v>0</v>
      </c>
      <c r="AL49" s="17">
        <v>0</v>
      </c>
      <c r="AM49" s="17">
        <v>0</v>
      </c>
      <c r="AN49" s="17">
        <v>0</v>
      </c>
      <c r="AO49" s="12">
        <v>0</v>
      </c>
    </row>
    <row r="50" spans="1:41" x14ac:dyDescent="0.3">
      <c r="A50" s="4" t="s">
        <v>40</v>
      </c>
      <c r="B50" s="92">
        <v>154.41999999999999</v>
      </c>
      <c r="C50" s="87">
        <v>4000</v>
      </c>
      <c r="D50" s="87">
        <v>0</v>
      </c>
      <c r="E50" s="87">
        <v>3000</v>
      </c>
      <c r="F50" s="87">
        <v>0</v>
      </c>
      <c r="G50" s="87">
        <v>60000</v>
      </c>
      <c r="H50" s="87">
        <v>38915.39</v>
      </c>
      <c r="I50" s="93">
        <v>106069.81</v>
      </c>
      <c r="J50" s="16">
        <v>0</v>
      </c>
      <c r="K50" s="17">
        <v>0</v>
      </c>
      <c r="L50" s="17">
        <v>0</v>
      </c>
      <c r="M50" s="17">
        <v>0</v>
      </c>
      <c r="N50" s="17">
        <v>0</v>
      </c>
      <c r="O50" s="17">
        <v>0</v>
      </c>
      <c r="P50" s="17">
        <v>0</v>
      </c>
      <c r="Q50" s="12">
        <v>0</v>
      </c>
      <c r="R50" s="16">
        <v>154.41999999999999</v>
      </c>
      <c r="S50" s="17">
        <v>4000</v>
      </c>
      <c r="T50" s="17">
        <v>0</v>
      </c>
      <c r="U50" s="17">
        <v>3000</v>
      </c>
      <c r="V50" s="17">
        <v>0</v>
      </c>
      <c r="W50" s="17">
        <v>0</v>
      </c>
      <c r="X50" s="17">
        <v>0</v>
      </c>
      <c r="Y50" s="12">
        <v>7154.42</v>
      </c>
      <c r="Z50" s="16">
        <v>0</v>
      </c>
      <c r="AA50" s="17">
        <v>0</v>
      </c>
      <c r="AB50" s="17">
        <v>0</v>
      </c>
      <c r="AC50" s="17">
        <v>0</v>
      </c>
      <c r="AD50" s="17">
        <v>0</v>
      </c>
      <c r="AE50" s="17">
        <v>60000</v>
      </c>
      <c r="AF50" s="17">
        <v>38915.39</v>
      </c>
      <c r="AG50" s="12">
        <v>98915.39</v>
      </c>
      <c r="AH50" s="16">
        <v>0</v>
      </c>
      <c r="AI50" s="17">
        <v>0</v>
      </c>
      <c r="AJ50" s="17">
        <v>0</v>
      </c>
      <c r="AK50" s="17">
        <v>0</v>
      </c>
      <c r="AL50" s="17">
        <v>0</v>
      </c>
      <c r="AM50" s="17">
        <v>0</v>
      </c>
      <c r="AN50" s="17">
        <v>0</v>
      </c>
      <c r="AO50" s="12">
        <v>0</v>
      </c>
    </row>
    <row r="51" spans="1:41" x14ac:dyDescent="0.3">
      <c r="A51" s="4" t="s">
        <v>41</v>
      </c>
      <c r="B51" s="92">
        <v>144291</v>
      </c>
      <c r="C51" s="87">
        <v>344257</v>
      </c>
      <c r="D51" s="87">
        <v>-45471</v>
      </c>
      <c r="E51" s="87">
        <v>619788</v>
      </c>
      <c r="F51" s="87">
        <v>0</v>
      </c>
      <c r="G51" s="87">
        <v>0</v>
      </c>
      <c r="H51" s="87">
        <v>6660</v>
      </c>
      <c r="I51" s="93">
        <v>1069525</v>
      </c>
      <c r="J51" s="16">
        <v>0</v>
      </c>
      <c r="K51" s="17">
        <v>0</v>
      </c>
      <c r="L51" s="17">
        <v>0</v>
      </c>
      <c r="M51" s="17">
        <v>0</v>
      </c>
      <c r="N51" s="17">
        <v>0</v>
      </c>
      <c r="O51" s="17">
        <v>0</v>
      </c>
      <c r="P51" s="17">
        <v>0</v>
      </c>
      <c r="Q51" s="12">
        <v>0</v>
      </c>
      <c r="R51" s="16">
        <v>133537</v>
      </c>
      <c r="S51" s="17">
        <v>315867</v>
      </c>
      <c r="T51" s="17">
        <v>-45471</v>
      </c>
      <c r="U51" s="17">
        <v>524802</v>
      </c>
      <c r="V51" s="17">
        <v>0</v>
      </c>
      <c r="W51" s="17">
        <v>0</v>
      </c>
      <c r="X51" s="17">
        <v>6660</v>
      </c>
      <c r="Y51" s="12">
        <v>935395</v>
      </c>
      <c r="Z51" s="16">
        <v>10754</v>
      </c>
      <c r="AA51" s="17">
        <v>9728</v>
      </c>
      <c r="AB51" s="17">
        <v>0</v>
      </c>
      <c r="AC51" s="17">
        <v>0</v>
      </c>
      <c r="AD51" s="17">
        <v>0</v>
      </c>
      <c r="AE51" s="17">
        <v>0</v>
      </c>
      <c r="AF51" s="17">
        <v>0</v>
      </c>
      <c r="AG51" s="12">
        <v>20482</v>
      </c>
      <c r="AH51" s="16">
        <v>0</v>
      </c>
      <c r="AI51" s="17">
        <v>18662</v>
      </c>
      <c r="AJ51" s="17">
        <v>0</v>
      </c>
      <c r="AK51" s="17">
        <v>94986</v>
      </c>
      <c r="AL51" s="17">
        <v>0</v>
      </c>
      <c r="AM51" s="17">
        <v>0</v>
      </c>
      <c r="AN51" s="17">
        <v>0</v>
      </c>
      <c r="AO51" s="12">
        <v>113648</v>
      </c>
    </row>
    <row r="52" spans="1:41" x14ac:dyDescent="0.3">
      <c r="A52" s="4" t="s">
        <v>42</v>
      </c>
      <c r="B52" s="92">
        <v>1123376.6599999999</v>
      </c>
      <c r="C52" s="87">
        <v>566525.11</v>
      </c>
      <c r="D52" s="87">
        <v>5144411.2</v>
      </c>
      <c r="E52" s="87">
        <v>1010702.28</v>
      </c>
      <c r="F52" s="87">
        <v>91664</v>
      </c>
      <c r="G52" s="87">
        <v>89822.5</v>
      </c>
      <c r="H52" s="87">
        <v>0</v>
      </c>
      <c r="I52" s="93">
        <v>8026501.75</v>
      </c>
      <c r="J52" s="16">
        <v>0</v>
      </c>
      <c r="K52" s="17">
        <v>0</v>
      </c>
      <c r="L52" s="17">
        <v>0</v>
      </c>
      <c r="M52" s="17">
        <v>0</v>
      </c>
      <c r="N52" s="17">
        <v>0</v>
      </c>
      <c r="O52" s="17">
        <v>0</v>
      </c>
      <c r="P52" s="17">
        <v>0</v>
      </c>
      <c r="Q52" s="12">
        <v>0</v>
      </c>
      <c r="R52" s="16">
        <v>1123376.6599999999</v>
      </c>
      <c r="S52" s="17">
        <v>562825.11</v>
      </c>
      <c r="T52" s="17">
        <v>0.2</v>
      </c>
      <c r="U52" s="17">
        <v>1010702.28</v>
      </c>
      <c r="V52" s="17">
        <v>0</v>
      </c>
      <c r="W52" s="17">
        <v>0</v>
      </c>
      <c r="X52" s="17">
        <v>0</v>
      </c>
      <c r="Y52" s="12">
        <v>2696904.25</v>
      </c>
      <c r="Z52" s="16">
        <v>0</v>
      </c>
      <c r="AA52" s="17">
        <v>3700</v>
      </c>
      <c r="AB52" s="17">
        <v>5144411</v>
      </c>
      <c r="AC52" s="17">
        <v>0</v>
      </c>
      <c r="AD52" s="17">
        <v>91664</v>
      </c>
      <c r="AE52" s="17">
        <v>89822.5</v>
      </c>
      <c r="AF52" s="17">
        <v>0</v>
      </c>
      <c r="AG52" s="12">
        <v>5329597.5</v>
      </c>
      <c r="AH52" s="16">
        <v>0</v>
      </c>
      <c r="AI52" s="17">
        <v>0</v>
      </c>
      <c r="AJ52" s="17">
        <v>0</v>
      </c>
      <c r="AK52" s="17">
        <v>0</v>
      </c>
      <c r="AL52" s="17">
        <v>0</v>
      </c>
      <c r="AM52" s="17">
        <v>0</v>
      </c>
      <c r="AN52" s="17">
        <v>0</v>
      </c>
      <c r="AO52" s="12">
        <v>0</v>
      </c>
    </row>
    <row r="53" spans="1:41" x14ac:dyDescent="0.3">
      <c r="A53" s="4" t="s">
        <v>43</v>
      </c>
      <c r="B53" s="92">
        <v>16000</v>
      </c>
      <c r="C53" s="87">
        <v>343000</v>
      </c>
      <c r="D53" s="87">
        <v>0</v>
      </c>
      <c r="E53" s="87">
        <v>857000</v>
      </c>
      <c r="F53" s="87">
        <v>0</v>
      </c>
      <c r="G53" s="87">
        <v>0</v>
      </c>
      <c r="H53" s="87">
        <v>0</v>
      </c>
      <c r="I53" s="93">
        <v>1216000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16000</v>
      </c>
      <c r="AA53" s="17">
        <v>343000</v>
      </c>
      <c r="AB53" s="17">
        <v>0</v>
      </c>
      <c r="AC53" s="17">
        <v>857000</v>
      </c>
      <c r="AD53" s="17">
        <v>0</v>
      </c>
      <c r="AE53" s="17">
        <v>0</v>
      </c>
      <c r="AF53" s="17">
        <v>0</v>
      </c>
      <c r="AG53" s="12">
        <v>1216000</v>
      </c>
      <c r="AH53" s="16">
        <v>0</v>
      </c>
      <c r="AI53" s="17">
        <v>0</v>
      </c>
      <c r="AJ53" s="17">
        <v>0</v>
      </c>
      <c r="AK53" s="17">
        <v>0</v>
      </c>
      <c r="AL53" s="17">
        <v>0</v>
      </c>
      <c r="AM53" s="17">
        <v>0</v>
      </c>
      <c r="AN53" s="17">
        <v>0</v>
      </c>
      <c r="AO53" s="12">
        <v>0</v>
      </c>
    </row>
    <row r="54" spans="1:41" x14ac:dyDescent="0.3">
      <c r="A54" s="4" t="s">
        <v>262</v>
      </c>
      <c r="B54" s="92">
        <v>425017.98</v>
      </c>
      <c r="C54" s="87">
        <v>654815.2200000002</v>
      </c>
      <c r="D54" s="87">
        <v>0</v>
      </c>
      <c r="E54" s="87">
        <v>2884421.0300000003</v>
      </c>
      <c r="F54" s="87">
        <v>0</v>
      </c>
      <c r="G54" s="87">
        <v>0</v>
      </c>
      <c r="H54" s="87">
        <v>24670</v>
      </c>
      <c r="I54" s="93">
        <v>3988924.2300000004</v>
      </c>
      <c r="J54" s="16">
        <v>0</v>
      </c>
      <c r="K54" s="17">
        <v>0</v>
      </c>
      <c r="L54" s="17">
        <v>0</v>
      </c>
      <c r="M54" s="17">
        <v>0</v>
      </c>
      <c r="N54" s="17">
        <v>0</v>
      </c>
      <c r="O54" s="17">
        <v>0</v>
      </c>
      <c r="P54" s="17">
        <v>0</v>
      </c>
      <c r="Q54" s="12">
        <v>0</v>
      </c>
      <c r="R54" s="16">
        <v>425017.98</v>
      </c>
      <c r="S54" s="17">
        <v>654815.2200000002</v>
      </c>
      <c r="T54" s="17">
        <v>0</v>
      </c>
      <c r="U54" s="17">
        <v>2884421.0300000003</v>
      </c>
      <c r="V54" s="17">
        <v>0</v>
      </c>
      <c r="W54" s="17">
        <v>0</v>
      </c>
      <c r="X54" s="17">
        <v>24670</v>
      </c>
      <c r="Y54" s="12">
        <v>3988924.2300000004</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4" t="s">
        <v>324</v>
      </c>
      <c r="B55" s="92">
        <v>1965252.23</v>
      </c>
      <c r="C55" s="87">
        <v>1393118.6</v>
      </c>
      <c r="D55" s="87">
        <v>125016.72</v>
      </c>
      <c r="E55" s="87">
        <v>6109852.7999999998</v>
      </c>
      <c r="F55" s="87">
        <v>0</v>
      </c>
      <c r="G55" s="87">
        <v>0</v>
      </c>
      <c r="H55" s="87">
        <v>247617.83</v>
      </c>
      <c r="I55" s="93">
        <v>9840858.1799999997</v>
      </c>
      <c r="J55" s="16">
        <v>0</v>
      </c>
      <c r="K55" s="17">
        <v>0</v>
      </c>
      <c r="L55" s="17">
        <v>0</v>
      </c>
      <c r="M55" s="17">
        <v>0</v>
      </c>
      <c r="N55" s="17">
        <v>0</v>
      </c>
      <c r="O55" s="17">
        <v>0</v>
      </c>
      <c r="P55" s="17">
        <v>0</v>
      </c>
      <c r="Q55" s="12">
        <v>0</v>
      </c>
      <c r="R55" s="16">
        <v>1823288.97</v>
      </c>
      <c r="S55" s="17">
        <v>491155.44999999995</v>
      </c>
      <c r="T55" s="17">
        <v>125016.72</v>
      </c>
      <c r="U55" s="17">
        <v>6109852.7999999998</v>
      </c>
      <c r="V55" s="17">
        <v>0</v>
      </c>
      <c r="W55" s="17">
        <v>0</v>
      </c>
      <c r="X55" s="17">
        <v>46399.94</v>
      </c>
      <c r="Y55" s="12">
        <v>8595713.879999999</v>
      </c>
      <c r="Z55" s="16">
        <v>0</v>
      </c>
      <c r="AA55" s="17">
        <v>0</v>
      </c>
      <c r="AB55" s="17">
        <v>0</v>
      </c>
      <c r="AC55" s="17">
        <v>0</v>
      </c>
      <c r="AD55" s="17">
        <v>0</v>
      </c>
      <c r="AE55" s="17">
        <v>0</v>
      </c>
      <c r="AF55" s="17">
        <v>201217.88999999998</v>
      </c>
      <c r="AG55" s="12">
        <v>201217.88999999998</v>
      </c>
      <c r="AH55" s="16">
        <v>141963.26</v>
      </c>
      <c r="AI55" s="17">
        <v>901963.15</v>
      </c>
      <c r="AJ55" s="17">
        <v>0</v>
      </c>
      <c r="AK55" s="17">
        <v>0</v>
      </c>
      <c r="AL55" s="17">
        <v>0</v>
      </c>
      <c r="AM55" s="17">
        <v>0</v>
      </c>
      <c r="AN55" s="17">
        <v>0</v>
      </c>
      <c r="AO55" s="12">
        <v>1043926.41</v>
      </c>
    </row>
    <row r="56" spans="1:41" x14ac:dyDescent="0.3">
      <c r="A56" s="4" t="s">
        <v>44</v>
      </c>
      <c r="B56" s="92">
        <v>540000</v>
      </c>
      <c r="C56" s="87">
        <v>340000</v>
      </c>
      <c r="D56" s="87">
        <v>4000</v>
      </c>
      <c r="E56" s="87">
        <v>2136000</v>
      </c>
      <c r="F56" s="87">
        <v>0</v>
      </c>
      <c r="G56" s="87">
        <v>98000</v>
      </c>
      <c r="H56" s="87">
        <v>0</v>
      </c>
      <c r="I56" s="93">
        <v>3118000</v>
      </c>
      <c r="J56" s="16">
        <v>0</v>
      </c>
      <c r="K56" s="17">
        <v>53000</v>
      </c>
      <c r="L56" s="17">
        <v>4000</v>
      </c>
      <c r="M56" s="17">
        <v>30000</v>
      </c>
      <c r="N56" s="17">
        <v>0</v>
      </c>
      <c r="O56" s="17">
        <v>0</v>
      </c>
      <c r="P56" s="17">
        <v>0</v>
      </c>
      <c r="Q56" s="12">
        <v>87000</v>
      </c>
      <c r="R56" s="16">
        <v>540000</v>
      </c>
      <c r="S56" s="17">
        <v>287000</v>
      </c>
      <c r="T56" s="17">
        <v>0</v>
      </c>
      <c r="U56" s="17">
        <v>2106000</v>
      </c>
      <c r="V56" s="17">
        <v>0</v>
      </c>
      <c r="W56" s="17">
        <v>98000</v>
      </c>
      <c r="X56" s="17">
        <v>0</v>
      </c>
      <c r="Y56" s="12">
        <v>3031000</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row>
    <row r="57" spans="1:41" x14ac:dyDescent="0.3">
      <c r="A57" s="4" t="s">
        <v>45</v>
      </c>
      <c r="B57" s="92">
        <v>0</v>
      </c>
      <c r="C57" s="87">
        <v>0</v>
      </c>
      <c r="D57" s="87">
        <v>0</v>
      </c>
      <c r="E57" s="87">
        <v>10281.68</v>
      </c>
      <c r="F57" s="87">
        <v>394.55</v>
      </c>
      <c r="G57" s="87">
        <v>0</v>
      </c>
      <c r="H57" s="87">
        <v>0</v>
      </c>
      <c r="I57" s="93">
        <v>10676.23</v>
      </c>
      <c r="J57" s="16">
        <v>0</v>
      </c>
      <c r="K57" s="17">
        <v>0</v>
      </c>
      <c r="L57" s="17">
        <v>0</v>
      </c>
      <c r="M57" s="17">
        <v>0</v>
      </c>
      <c r="N57" s="17">
        <v>0</v>
      </c>
      <c r="O57" s="17">
        <v>0</v>
      </c>
      <c r="P57" s="17">
        <v>0</v>
      </c>
      <c r="Q57" s="12">
        <v>0</v>
      </c>
      <c r="R57" s="16">
        <v>0</v>
      </c>
      <c r="S57" s="17">
        <v>0</v>
      </c>
      <c r="T57" s="17">
        <v>0</v>
      </c>
      <c r="U57" s="17">
        <v>0</v>
      </c>
      <c r="V57" s="17">
        <v>394.55</v>
      </c>
      <c r="W57" s="17">
        <v>0</v>
      </c>
      <c r="X57" s="17">
        <v>0</v>
      </c>
      <c r="Y57" s="12">
        <v>394.55</v>
      </c>
      <c r="Z57" s="16">
        <v>0</v>
      </c>
      <c r="AA57" s="17">
        <v>0</v>
      </c>
      <c r="AB57" s="17">
        <v>0</v>
      </c>
      <c r="AC57" s="17">
        <v>10281.68</v>
      </c>
      <c r="AD57" s="17">
        <v>0</v>
      </c>
      <c r="AE57" s="17">
        <v>0</v>
      </c>
      <c r="AF57" s="17">
        <v>0</v>
      </c>
      <c r="AG57" s="12">
        <v>10281.68</v>
      </c>
      <c r="AH57" s="16">
        <v>0</v>
      </c>
      <c r="AI57" s="17">
        <v>0</v>
      </c>
      <c r="AJ57" s="17">
        <v>0</v>
      </c>
      <c r="AK57" s="17">
        <v>0</v>
      </c>
      <c r="AL57" s="17">
        <v>0</v>
      </c>
      <c r="AM57" s="17">
        <v>0</v>
      </c>
      <c r="AN57" s="17">
        <v>0</v>
      </c>
      <c r="AO57" s="12">
        <v>0</v>
      </c>
    </row>
    <row r="58" spans="1:41"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row>
    <row r="59" spans="1:41" x14ac:dyDescent="0.3">
      <c r="A59" s="4" t="s">
        <v>47</v>
      </c>
      <c r="B59" s="92">
        <v>1053783</v>
      </c>
      <c r="C59" s="87">
        <v>1187000</v>
      </c>
      <c r="D59" s="87">
        <v>0</v>
      </c>
      <c r="E59" s="87">
        <v>7027000</v>
      </c>
      <c r="F59" s="87">
        <v>0</v>
      </c>
      <c r="G59" s="87">
        <v>0</v>
      </c>
      <c r="H59" s="87">
        <v>3582</v>
      </c>
      <c r="I59" s="93">
        <v>9271365</v>
      </c>
      <c r="J59" s="16">
        <v>0</v>
      </c>
      <c r="K59" s="17">
        <v>0</v>
      </c>
      <c r="L59" s="17">
        <v>0</v>
      </c>
      <c r="M59" s="17">
        <v>0</v>
      </c>
      <c r="N59" s="17">
        <v>0</v>
      </c>
      <c r="O59" s="17">
        <v>0</v>
      </c>
      <c r="P59" s="17">
        <v>0</v>
      </c>
      <c r="Q59" s="12">
        <v>0</v>
      </c>
      <c r="R59" s="16">
        <v>1027494</v>
      </c>
      <c r="S59" s="17">
        <v>1187000</v>
      </c>
      <c r="T59" s="17">
        <v>0</v>
      </c>
      <c r="U59" s="17">
        <v>7027000</v>
      </c>
      <c r="V59" s="17">
        <v>0</v>
      </c>
      <c r="W59" s="17">
        <v>0</v>
      </c>
      <c r="X59" s="17">
        <v>0</v>
      </c>
      <c r="Y59" s="12">
        <v>9241494</v>
      </c>
      <c r="Z59" s="16">
        <v>26289</v>
      </c>
      <c r="AA59" s="17">
        <v>0</v>
      </c>
      <c r="AB59" s="17">
        <v>0</v>
      </c>
      <c r="AC59" s="17">
        <v>0</v>
      </c>
      <c r="AD59" s="17">
        <v>0</v>
      </c>
      <c r="AE59" s="17">
        <v>0</v>
      </c>
      <c r="AF59" s="17">
        <v>3582</v>
      </c>
      <c r="AG59" s="12">
        <v>29871</v>
      </c>
      <c r="AH59" s="16">
        <v>0</v>
      </c>
      <c r="AI59" s="17">
        <v>0</v>
      </c>
      <c r="AJ59" s="17">
        <v>0</v>
      </c>
      <c r="AK59" s="17">
        <v>0</v>
      </c>
      <c r="AL59" s="17">
        <v>0</v>
      </c>
      <c r="AM59" s="17">
        <v>0</v>
      </c>
      <c r="AN59" s="17">
        <v>0</v>
      </c>
      <c r="AO59" s="12">
        <v>0</v>
      </c>
    </row>
    <row r="60" spans="1:41" x14ac:dyDescent="0.3">
      <c r="A60" s="4" t="s">
        <v>48</v>
      </c>
      <c r="B60" s="92">
        <v>809101.60000000906</v>
      </c>
      <c r="C60" s="87">
        <v>1204187.890000008</v>
      </c>
      <c r="D60" s="87">
        <v>0</v>
      </c>
      <c r="E60" s="87">
        <v>14165522.860000001</v>
      </c>
      <c r="F60" s="87">
        <v>0</v>
      </c>
      <c r="G60" s="87">
        <v>98.88</v>
      </c>
      <c r="H60" s="87">
        <v>2950</v>
      </c>
      <c r="I60" s="93">
        <v>16181861.230000019</v>
      </c>
      <c r="J60" s="16">
        <v>0</v>
      </c>
      <c r="K60" s="17">
        <v>0</v>
      </c>
      <c r="L60" s="17">
        <v>0</v>
      </c>
      <c r="M60" s="17">
        <v>0</v>
      </c>
      <c r="N60" s="17">
        <v>0</v>
      </c>
      <c r="O60" s="17">
        <v>0</v>
      </c>
      <c r="P60" s="17">
        <v>0</v>
      </c>
      <c r="Q60" s="12">
        <v>0</v>
      </c>
      <c r="R60" s="16">
        <v>809101.60000000906</v>
      </c>
      <c r="S60" s="17">
        <v>1154791.890000008</v>
      </c>
      <c r="T60" s="17">
        <v>0</v>
      </c>
      <c r="U60" s="17">
        <v>13932663.640000001</v>
      </c>
      <c r="V60" s="17">
        <v>0</v>
      </c>
      <c r="W60" s="17">
        <v>98.88</v>
      </c>
      <c r="X60" s="17">
        <v>2950</v>
      </c>
      <c r="Y60" s="12">
        <v>15899606.010000018</v>
      </c>
      <c r="Z60" s="16">
        <v>0</v>
      </c>
      <c r="AA60" s="17">
        <v>0</v>
      </c>
      <c r="AB60" s="17">
        <v>0</v>
      </c>
      <c r="AC60" s="17">
        <v>0</v>
      </c>
      <c r="AD60" s="17">
        <v>0</v>
      </c>
      <c r="AE60" s="17">
        <v>0</v>
      </c>
      <c r="AF60" s="17">
        <v>0</v>
      </c>
      <c r="AG60" s="12">
        <v>0</v>
      </c>
      <c r="AH60" s="16">
        <v>0</v>
      </c>
      <c r="AI60" s="17">
        <v>49396.000000000087</v>
      </c>
      <c r="AJ60" s="17">
        <v>0</v>
      </c>
      <c r="AK60" s="17">
        <v>232859.22</v>
      </c>
      <c r="AL60" s="17">
        <v>0</v>
      </c>
      <c r="AM60" s="17">
        <v>0</v>
      </c>
      <c r="AN60" s="17">
        <v>0</v>
      </c>
      <c r="AO60" s="12">
        <v>282255.22000000009</v>
      </c>
    </row>
    <row r="61" spans="1:41" x14ac:dyDescent="0.3">
      <c r="A61" s="4" t="s">
        <v>49</v>
      </c>
      <c r="B61" s="92">
        <v>894.41000000000008</v>
      </c>
      <c r="C61" s="87">
        <v>31422.94</v>
      </c>
      <c r="D61" s="87">
        <v>0</v>
      </c>
      <c r="E61" s="87">
        <v>689.31</v>
      </c>
      <c r="F61" s="87">
        <v>0</v>
      </c>
      <c r="G61" s="87">
        <v>0</v>
      </c>
      <c r="H61" s="87">
        <v>0</v>
      </c>
      <c r="I61" s="93">
        <v>33006.660000000003</v>
      </c>
      <c r="J61" s="16">
        <v>0</v>
      </c>
      <c r="K61" s="17">
        <v>0</v>
      </c>
      <c r="L61" s="17">
        <v>0</v>
      </c>
      <c r="M61" s="17">
        <v>0</v>
      </c>
      <c r="N61" s="17">
        <v>0</v>
      </c>
      <c r="O61" s="17">
        <v>0</v>
      </c>
      <c r="P61" s="17">
        <v>0</v>
      </c>
      <c r="Q61" s="12">
        <v>0</v>
      </c>
      <c r="R61" s="16">
        <v>776.23</v>
      </c>
      <c r="S61" s="17">
        <v>25422.94</v>
      </c>
      <c r="T61" s="17">
        <v>0</v>
      </c>
      <c r="U61" s="17">
        <v>689.31</v>
      </c>
      <c r="V61" s="17">
        <v>0</v>
      </c>
      <c r="W61" s="17">
        <v>0</v>
      </c>
      <c r="X61" s="17">
        <v>0</v>
      </c>
      <c r="Y61" s="12">
        <v>26888.48</v>
      </c>
      <c r="Z61" s="16">
        <v>118.18</v>
      </c>
      <c r="AA61" s="17">
        <v>6000</v>
      </c>
      <c r="AB61" s="17">
        <v>0</v>
      </c>
      <c r="AC61" s="17">
        <v>0</v>
      </c>
      <c r="AD61" s="17">
        <v>0</v>
      </c>
      <c r="AE61" s="17">
        <v>0</v>
      </c>
      <c r="AF61" s="17">
        <v>0</v>
      </c>
      <c r="AG61" s="12">
        <v>6118.18</v>
      </c>
      <c r="AH61" s="16">
        <v>0</v>
      </c>
      <c r="AI61" s="17">
        <v>0</v>
      </c>
      <c r="AJ61" s="17">
        <v>0</v>
      </c>
      <c r="AK61" s="17">
        <v>0</v>
      </c>
      <c r="AL61" s="17">
        <v>0</v>
      </c>
      <c r="AM61" s="17">
        <v>0</v>
      </c>
      <c r="AN61" s="17">
        <v>0</v>
      </c>
      <c r="AO61" s="12">
        <v>0</v>
      </c>
    </row>
    <row r="62" spans="1:41" x14ac:dyDescent="0.3">
      <c r="A62" s="4" t="s">
        <v>50</v>
      </c>
      <c r="B62" s="92">
        <v>772008</v>
      </c>
      <c r="C62" s="87">
        <v>1575340</v>
      </c>
      <c r="D62" s="87">
        <v>115860</v>
      </c>
      <c r="E62" s="87">
        <v>3709306</v>
      </c>
      <c r="F62" s="87">
        <v>0</v>
      </c>
      <c r="G62" s="87">
        <v>0</v>
      </c>
      <c r="H62" s="87">
        <v>292284</v>
      </c>
      <c r="I62" s="93">
        <v>6464798</v>
      </c>
      <c r="J62" s="16">
        <v>0</v>
      </c>
      <c r="K62" s="17">
        <v>0</v>
      </c>
      <c r="L62" s="17">
        <v>0</v>
      </c>
      <c r="M62" s="17">
        <v>0</v>
      </c>
      <c r="N62" s="17">
        <v>0</v>
      </c>
      <c r="O62" s="17">
        <v>0</v>
      </c>
      <c r="P62" s="17">
        <v>0</v>
      </c>
      <c r="Q62" s="12">
        <v>0</v>
      </c>
      <c r="R62" s="16">
        <v>772008</v>
      </c>
      <c r="S62" s="17">
        <v>1575340</v>
      </c>
      <c r="T62" s="17">
        <v>115860</v>
      </c>
      <c r="U62" s="17">
        <v>3709306</v>
      </c>
      <c r="V62" s="17">
        <v>0</v>
      </c>
      <c r="W62" s="17">
        <v>0</v>
      </c>
      <c r="X62" s="17">
        <v>292248</v>
      </c>
      <c r="Y62" s="12">
        <v>6464762</v>
      </c>
      <c r="Z62" s="16">
        <v>0</v>
      </c>
      <c r="AA62" s="17">
        <v>0</v>
      </c>
      <c r="AB62" s="17">
        <v>0</v>
      </c>
      <c r="AC62" s="17">
        <v>0</v>
      </c>
      <c r="AD62" s="17">
        <v>0</v>
      </c>
      <c r="AE62" s="17">
        <v>0</v>
      </c>
      <c r="AF62" s="17">
        <v>36</v>
      </c>
      <c r="AG62" s="12">
        <v>36</v>
      </c>
      <c r="AH62" s="16">
        <v>0</v>
      </c>
      <c r="AI62" s="17">
        <v>0</v>
      </c>
      <c r="AJ62" s="17">
        <v>0</v>
      </c>
      <c r="AK62" s="17">
        <v>0</v>
      </c>
      <c r="AL62" s="17">
        <v>0</v>
      </c>
      <c r="AM62" s="17">
        <v>0</v>
      </c>
      <c r="AN62" s="17">
        <v>0</v>
      </c>
      <c r="AO62" s="12">
        <v>0</v>
      </c>
    </row>
    <row r="63" spans="1:41" x14ac:dyDescent="0.3">
      <c r="A63" s="4" t="s">
        <v>51</v>
      </c>
      <c r="B63" s="92">
        <v>561426</v>
      </c>
      <c r="C63" s="87">
        <v>222080</v>
      </c>
      <c r="D63" s="87">
        <v>33425</v>
      </c>
      <c r="E63" s="87">
        <v>1652889</v>
      </c>
      <c r="F63" s="87">
        <v>205613</v>
      </c>
      <c r="G63" s="87">
        <v>27631</v>
      </c>
      <c r="H63" s="87">
        <v>26000</v>
      </c>
      <c r="I63" s="93">
        <v>2729064</v>
      </c>
      <c r="J63" s="16">
        <v>0</v>
      </c>
      <c r="K63" s="17">
        <v>0</v>
      </c>
      <c r="L63" s="17">
        <v>0</v>
      </c>
      <c r="M63" s="17">
        <v>0</v>
      </c>
      <c r="N63" s="17">
        <v>0</v>
      </c>
      <c r="O63" s="17">
        <v>0</v>
      </c>
      <c r="P63" s="17">
        <v>0</v>
      </c>
      <c r="Q63" s="12">
        <v>0</v>
      </c>
      <c r="R63" s="16">
        <v>551609</v>
      </c>
      <c r="S63" s="17">
        <v>222080</v>
      </c>
      <c r="T63" s="17">
        <v>27425</v>
      </c>
      <c r="U63" s="17">
        <v>1652889</v>
      </c>
      <c r="V63" s="17">
        <v>67931</v>
      </c>
      <c r="W63" s="17">
        <v>27631</v>
      </c>
      <c r="X63" s="17">
        <v>1000</v>
      </c>
      <c r="Y63" s="12">
        <v>2550565</v>
      </c>
      <c r="Z63" s="16">
        <v>9817</v>
      </c>
      <c r="AA63" s="17">
        <v>0</v>
      </c>
      <c r="AB63" s="17">
        <v>0</v>
      </c>
      <c r="AC63" s="17">
        <v>0</v>
      </c>
      <c r="AD63" s="17">
        <v>28750</v>
      </c>
      <c r="AE63" s="17">
        <v>0</v>
      </c>
      <c r="AF63" s="17">
        <v>0</v>
      </c>
      <c r="AG63" s="12">
        <v>38567</v>
      </c>
      <c r="AH63" s="16">
        <v>0</v>
      </c>
      <c r="AI63" s="17">
        <v>0</v>
      </c>
      <c r="AJ63" s="17">
        <v>6000</v>
      </c>
      <c r="AK63" s="17">
        <v>0</v>
      </c>
      <c r="AL63" s="17">
        <v>108932</v>
      </c>
      <c r="AM63" s="17">
        <v>0</v>
      </c>
      <c r="AN63" s="17">
        <v>25000</v>
      </c>
      <c r="AO63" s="12">
        <v>139932</v>
      </c>
    </row>
    <row r="64" spans="1:41" x14ac:dyDescent="0.3">
      <c r="A64" s="4" t="s">
        <v>52</v>
      </c>
      <c r="B64" s="92">
        <v>1485751</v>
      </c>
      <c r="C64" s="87">
        <v>329928</v>
      </c>
      <c r="D64" s="87">
        <v>0</v>
      </c>
      <c r="E64" s="87">
        <v>762094</v>
      </c>
      <c r="F64" s="87">
        <v>0</v>
      </c>
      <c r="G64" s="87">
        <v>45744</v>
      </c>
      <c r="H64" s="87">
        <v>0</v>
      </c>
      <c r="I64" s="93">
        <v>2623517</v>
      </c>
      <c r="J64" s="16">
        <v>0</v>
      </c>
      <c r="K64" s="17">
        <v>0</v>
      </c>
      <c r="L64" s="17">
        <v>0</v>
      </c>
      <c r="M64" s="17">
        <v>0</v>
      </c>
      <c r="N64" s="17">
        <v>0</v>
      </c>
      <c r="O64" s="17">
        <v>0</v>
      </c>
      <c r="P64" s="17">
        <v>0</v>
      </c>
      <c r="Q64" s="12">
        <v>0</v>
      </c>
      <c r="R64" s="16">
        <v>1485751</v>
      </c>
      <c r="S64" s="17">
        <v>329928</v>
      </c>
      <c r="T64" s="17">
        <v>0</v>
      </c>
      <c r="U64" s="17">
        <v>762094</v>
      </c>
      <c r="V64" s="17">
        <v>0</v>
      </c>
      <c r="W64" s="17">
        <v>45744</v>
      </c>
      <c r="X64" s="17">
        <v>0</v>
      </c>
      <c r="Y64" s="12">
        <v>2623517</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3">
      <c r="A65" s="4" t="s">
        <v>53</v>
      </c>
      <c r="B65" s="92">
        <v>0</v>
      </c>
      <c r="C65" s="87">
        <v>24915</v>
      </c>
      <c r="D65" s="87">
        <v>0</v>
      </c>
      <c r="E65" s="87">
        <v>29410</v>
      </c>
      <c r="F65" s="87">
        <v>0</v>
      </c>
      <c r="G65" s="87">
        <v>0</v>
      </c>
      <c r="H65" s="87">
        <v>0</v>
      </c>
      <c r="I65" s="93">
        <v>54325</v>
      </c>
      <c r="J65" s="16">
        <v>0</v>
      </c>
      <c r="K65" s="17">
        <v>0</v>
      </c>
      <c r="L65" s="17">
        <v>0</v>
      </c>
      <c r="M65" s="17">
        <v>0</v>
      </c>
      <c r="N65" s="17">
        <v>0</v>
      </c>
      <c r="O65" s="17">
        <v>0</v>
      </c>
      <c r="P65" s="17">
        <v>0</v>
      </c>
      <c r="Q65" s="12">
        <v>0</v>
      </c>
      <c r="R65" s="16">
        <v>0</v>
      </c>
      <c r="S65" s="17">
        <v>24915</v>
      </c>
      <c r="T65" s="17">
        <v>0</v>
      </c>
      <c r="U65" s="17">
        <v>29410</v>
      </c>
      <c r="V65" s="17">
        <v>0</v>
      </c>
      <c r="W65" s="17">
        <v>0</v>
      </c>
      <c r="X65" s="17">
        <v>0</v>
      </c>
      <c r="Y65" s="12">
        <v>54325</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row>
    <row r="66" spans="1:41" x14ac:dyDescent="0.3">
      <c r="A66" s="4" t="s">
        <v>54</v>
      </c>
      <c r="B66" s="92">
        <v>26000</v>
      </c>
      <c r="C66" s="87">
        <v>241000</v>
      </c>
      <c r="D66" s="87">
        <v>0</v>
      </c>
      <c r="E66" s="87">
        <v>0</v>
      </c>
      <c r="F66" s="87">
        <v>0</v>
      </c>
      <c r="G66" s="87">
        <v>0</v>
      </c>
      <c r="H66" s="87">
        <v>4000</v>
      </c>
      <c r="I66" s="93">
        <v>271000</v>
      </c>
      <c r="J66" s="16">
        <v>0</v>
      </c>
      <c r="K66" s="17">
        <v>0</v>
      </c>
      <c r="L66" s="17">
        <v>0</v>
      </c>
      <c r="M66" s="17">
        <v>0</v>
      </c>
      <c r="N66" s="17">
        <v>0</v>
      </c>
      <c r="O66" s="17">
        <v>0</v>
      </c>
      <c r="P66" s="17">
        <v>0</v>
      </c>
      <c r="Q66" s="12">
        <v>0</v>
      </c>
      <c r="R66" s="16">
        <v>3000</v>
      </c>
      <c r="S66" s="17">
        <v>241000</v>
      </c>
      <c r="T66" s="17">
        <v>0</v>
      </c>
      <c r="U66" s="17">
        <v>0</v>
      </c>
      <c r="V66" s="17">
        <v>0</v>
      </c>
      <c r="W66" s="17">
        <v>0</v>
      </c>
      <c r="X66" s="17">
        <v>0</v>
      </c>
      <c r="Y66" s="12">
        <v>244000</v>
      </c>
      <c r="Z66" s="16">
        <v>23000</v>
      </c>
      <c r="AA66" s="17">
        <v>0</v>
      </c>
      <c r="AB66" s="17">
        <v>0</v>
      </c>
      <c r="AC66" s="17">
        <v>0</v>
      </c>
      <c r="AD66" s="17">
        <v>0</v>
      </c>
      <c r="AE66" s="17">
        <v>0</v>
      </c>
      <c r="AF66" s="17">
        <v>4000</v>
      </c>
      <c r="AG66" s="12">
        <v>27000</v>
      </c>
      <c r="AH66" s="16">
        <v>0</v>
      </c>
      <c r="AI66" s="17">
        <v>0</v>
      </c>
      <c r="AJ66" s="17">
        <v>0</v>
      </c>
      <c r="AK66" s="17">
        <v>0</v>
      </c>
      <c r="AL66" s="17">
        <v>0</v>
      </c>
      <c r="AM66" s="17">
        <v>0</v>
      </c>
      <c r="AN66" s="17">
        <v>0</v>
      </c>
      <c r="AO66" s="12">
        <v>0</v>
      </c>
    </row>
    <row r="67" spans="1:41" x14ac:dyDescent="0.3">
      <c r="A67" s="4" t="s">
        <v>55</v>
      </c>
      <c r="B67" s="92">
        <v>667422</v>
      </c>
      <c r="C67" s="87">
        <v>0</v>
      </c>
      <c r="D67" s="87">
        <v>17655</v>
      </c>
      <c r="E67" s="87">
        <v>0</v>
      </c>
      <c r="F67" s="87">
        <v>601645</v>
      </c>
      <c r="G67" s="87">
        <v>0</v>
      </c>
      <c r="H67" s="87">
        <v>0</v>
      </c>
      <c r="I67" s="93">
        <v>1286722</v>
      </c>
      <c r="J67" s="16">
        <v>347059.44</v>
      </c>
      <c r="K67" s="17">
        <v>0</v>
      </c>
      <c r="L67" s="17">
        <v>0</v>
      </c>
      <c r="M67" s="17">
        <v>0</v>
      </c>
      <c r="N67" s="17">
        <v>0</v>
      </c>
      <c r="O67" s="17">
        <v>0</v>
      </c>
      <c r="P67" s="17">
        <v>0</v>
      </c>
      <c r="Q67" s="12">
        <v>347059.44</v>
      </c>
      <c r="R67" s="16">
        <v>320362.56</v>
      </c>
      <c r="S67" s="17">
        <v>0</v>
      </c>
      <c r="T67" s="17">
        <v>17655</v>
      </c>
      <c r="U67" s="17">
        <v>0</v>
      </c>
      <c r="V67" s="17">
        <v>0</v>
      </c>
      <c r="W67" s="17">
        <v>0</v>
      </c>
      <c r="X67" s="17">
        <v>0</v>
      </c>
      <c r="Y67" s="12">
        <v>338017.56</v>
      </c>
      <c r="Z67" s="16">
        <v>0</v>
      </c>
      <c r="AA67" s="17">
        <v>0</v>
      </c>
      <c r="AB67" s="17">
        <v>0</v>
      </c>
      <c r="AC67" s="17">
        <v>0</v>
      </c>
      <c r="AD67" s="17">
        <v>0</v>
      </c>
      <c r="AE67" s="17">
        <v>0</v>
      </c>
      <c r="AF67" s="17">
        <v>0</v>
      </c>
      <c r="AG67" s="12">
        <v>0</v>
      </c>
      <c r="AH67" s="16">
        <v>0</v>
      </c>
      <c r="AI67" s="17">
        <v>0</v>
      </c>
      <c r="AJ67" s="17">
        <v>0</v>
      </c>
      <c r="AK67" s="17">
        <v>0</v>
      </c>
      <c r="AL67" s="17">
        <v>601645</v>
      </c>
      <c r="AM67" s="17">
        <v>0</v>
      </c>
      <c r="AN67" s="17">
        <v>0</v>
      </c>
      <c r="AO67" s="12">
        <v>601645</v>
      </c>
    </row>
    <row r="68" spans="1:41" x14ac:dyDescent="0.3">
      <c r="A68" s="4" t="s">
        <v>56</v>
      </c>
      <c r="B68" s="92">
        <v>402552.02</v>
      </c>
      <c r="C68" s="87">
        <v>672980.46</v>
      </c>
      <c r="D68" s="87">
        <v>71976.399999999994</v>
      </c>
      <c r="E68" s="87">
        <v>2131942.7599999998</v>
      </c>
      <c r="F68" s="87">
        <v>0</v>
      </c>
      <c r="G68" s="87">
        <v>0</v>
      </c>
      <c r="H68" s="87">
        <v>0</v>
      </c>
      <c r="I68" s="93">
        <v>3279451.6399999997</v>
      </c>
      <c r="J68" s="16">
        <v>0</v>
      </c>
      <c r="K68" s="17">
        <v>0</v>
      </c>
      <c r="L68" s="17">
        <v>0</v>
      </c>
      <c r="M68" s="17">
        <v>0</v>
      </c>
      <c r="N68" s="17">
        <v>0</v>
      </c>
      <c r="O68" s="17">
        <v>0</v>
      </c>
      <c r="P68" s="17">
        <v>0</v>
      </c>
      <c r="Q68" s="12">
        <v>0</v>
      </c>
      <c r="R68" s="16">
        <v>402552.02</v>
      </c>
      <c r="S68" s="17">
        <v>672980.46</v>
      </c>
      <c r="T68" s="17">
        <v>71976.399999999994</v>
      </c>
      <c r="U68" s="17">
        <v>2131942.7599999998</v>
      </c>
      <c r="V68" s="17">
        <v>0</v>
      </c>
      <c r="W68" s="17">
        <v>0</v>
      </c>
      <c r="X68" s="17">
        <v>0</v>
      </c>
      <c r="Y68" s="12">
        <v>3279451.6399999997</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57</v>
      </c>
      <c r="B69" s="92">
        <v>259099</v>
      </c>
      <c r="C69" s="87">
        <v>179438</v>
      </c>
      <c r="D69" s="87">
        <v>159697</v>
      </c>
      <c r="E69" s="87">
        <v>581669</v>
      </c>
      <c r="F69" s="87">
        <v>0</v>
      </c>
      <c r="G69" s="87">
        <v>0</v>
      </c>
      <c r="H69" s="87">
        <v>0</v>
      </c>
      <c r="I69" s="93">
        <v>1179903</v>
      </c>
      <c r="J69" s="16">
        <v>0</v>
      </c>
      <c r="K69" s="17">
        <v>0</v>
      </c>
      <c r="L69" s="17">
        <v>0</v>
      </c>
      <c r="M69" s="17">
        <v>0</v>
      </c>
      <c r="N69" s="17">
        <v>0</v>
      </c>
      <c r="O69" s="17">
        <v>0</v>
      </c>
      <c r="P69" s="17">
        <v>0</v>
      </c>
      <c r="Q69" s="12">
        <v>0</v>
      </c>
      <c r="R69" s="16">
        <v>259099</v>
      </c>
      <c r="S69" s="17">
        <v>171438</v>
      </c>
      <c r="T69" s="17">
        <v>159697</v>
      </c>
      <c r="U69" s="17">
        <v>581669</v>
      </c>
      <c r="V69" s="17">
        <v>0</v>
      </c>
      <c r="W69" s="17">
        <v>0</v>
      </c>
      <c r="X69" s="17">
        <v>0</v>
      </c>
      <c r="Y69" s="12">
        <v>1171903</v>
      </c>
      <c r="Z69" s="16">
        <v>0</v>
      </c>
      <c r="AA69" s="17">
        <v>8000</v>
      </c>
      <c r="AB69" s="17">
        <v>0</v>
      </c>
      <c r="AC69" s="17">
        <v>0</v>
      </c>
      <c r="AD69" s="17">
        <v>0</v>
      </c>
      <c r="AE69" s="17">
        <v>0</v>
      </c>
      <c r="AF69" s="17">
        <v>0</v>
      </c>
      <c r="AG69" s="12">
        <v>8000</v>
      </c>
      <c r="AH69" s="16">
        <v>0</v>
      </c>
      <c r="AI69" s="17">
        <v>0</v>
      </c>
      <c r="AJ69" s="17">
        <v>0</v>
      </c>
      <c r="AK69" s="17">
        <v>0</v>
      </c>
      <c r="AL69" s="17">
        <v>0</v>
      </c>
      <c r="AM69" s="17">
        <v>0</v>
      </c>
      <c r="AN69" s="17">
        <v>0</v>
      </c>
      <c r="AO69" s="12">
        <v>0</v>
      </c>
    </row>
    <row r="70" spans="1:41" x14ac:dyDescent="0.3">
      <c r="A70" s="4" t="s">
        <v>58</v>
      </c>
      <c r="B70" s="92">
        <v>143073.7205</v>
      </c>
      <c r="C70" s="87">
        <v>60022.95</v>
      </c>
      <c r="D70" s="87">
        <v>30000</v>
      </c>
      <c r="E70" s="87">
        <v>313420.28000000003</v>
      </c>
      <c r="F70" s="87">
        <v>0</v>
      </c>
      <c r="G70" s="87">
        <v>0</v>
      </c>
      <c r="H70" s="87">
        <v>104</v>
      </c>
      <c r="I70" s="93">
        <v>546620.95050000004</v>
      </c>
      <c r="J70" s="16">
        <v>0</v>
      </c>
      <c r="K70" s="17">
        <v>0</v>
      </c>
      <c r="L70" s="17">
        <v>0</v>
      </c>
      <c r="M70" s="17">
        <v>0</v>
      </c>
      <c r="N70" s="17">
        <v>0</v>
      </c>
      <c r="O70" s="17">
        <v>0</v>
      </c>
      <c r="P70" s="17">
        <v>0</v>
      </c>
      <c r="Q70" s="12">
        <v>0</v>
      </c>
      <c r="R70" s="16">
        <v>143073.7205</v>
      </c>
      <c r="S70" s="17">
        <v>60022.95</v>
      </c>
      <c r="T70" s="17">
        <v>30000</v>
      </c>
      <c r="U70" s="17">
        <v>313420.28000000003</v>
      </c>
      <c r="V70" s="17">
        <v>0</v>
      </c>
      <c r="W70" s="17">
        <v>0</v>
      </c>
      <c r="X70" s="17">
        <v>0</v>
      </c>
      <c r="Y70" s="12">
        <v>546516.95050000004</v>
      </c>
      <c r="Z70" s="16">
        <v>0</v>
      </c>
      <c r="AA70" s="17">
        <v>0</v>
      </c>
      <c r="AB70" s="17">
        <v>0</v>
      </c>
      <c r="AC70" s="17">
        <v>0</v>
      </c>
      <c r="AD70" s="17">
        <v>0</v>
      </c>
      <c r="AE70" s="17">
        <v>0</v>
      </c>
      <c r="AF70" s="17">
        <v>104</v>
      </c>
      <c r="AG70" s="12">
        <v>104</v>
      </c>
      <c r="AH70" s="16">
        <v>0</v>
      </c>
      <c r="AI70" s="17">
        <v>0</v>
      </c>
      <c r="AJ70" s="17">
        <v>0</v>
      </c>
      <c r="AK70" s="17">
        <v>0</v>
      </c>
      <c r="AL70" s="17">
        <v>0</v>
      </c>
      <c r="AM70" s="17">
        <v>0</v>
      </c>
      <c r="AN70" s="17">
        <v>0</v>
      </c>
      <c r="AO70" s="12">
        <v>0</v>
      </c>
    </row>
    <row r="71" spans="1:41" x14ac:dyDescent="0.3">
      <c r="A71" s="4" t="s">
        <v>59</v>
      </c>
      <c r="B71" s="92">
        <v>0</v>
      </c>
      <c r="C71" s="87">
        <v>135751</v>
      </c>
      <c r="D71" s="87">
        <v>20252</v>
      </c>
      <c r="E71" s="87">
        <v>274734</v>
      </c>
      <c r="F71" s="87">
        <v>0</v>
      </c>
      <c r="G71" s="87">
        <v>0</v>
      </c>
      <c r="H71" s="87">
        <v>0</v>
      </c>
      <c r="I71" s="93">
        <v>430737</v>
      </c>
      <c r="J71" s="16">
        <v>0</v>
      </c>
      <c r="K71" s="17">
        <v>0</v>
      </c>
      <c r="L71" s="17">
        <v>0</v>
      </c>
      <c r="M71" s="17">
        <v>0</v>
      </c>
      <c r="N71" s="17">
        <v>0</v>
      </c>
      <c r="O71" s="17">
        <v>0</v>
      </c>
      <c r="P71" s="17">
        <v>0</v>
      </c>
      <c r="Q71" s="12">
        <v>0</v>
      </c>
      <c r="R71" s="16">
        <v>0</v>
      </c>
      <c r="S71" s="17">
        <v>129751</v>
      </c>
      <c r="T71" s="17">
        <v>20252</v>
      </c>
      <c r="U71" s="17">
        <v>274734</v>
      </c>
      <c r="V71" s="17">
        <v>0</v>
      </c>
      <c r="W71" s="17">
        <v>0</v>
      </c>
      <c r="X71" s="17">
        <v>0</v>
      </c>
      <c r="Y71" s="12">
        <v>424737</v>
      </c>
      <c r="Z71" s="16">
        <v>0</v>
      </c>
      <c r="AA71" s="17">
        <v>6000</v>
      </c>
      <c r="AB71" s="17">
        <v>0</v>
      </c>
      <c r="AC71" s="17">
        <v>0</v>
      </c>
      <c r="AD71" s="17">
        <v>0</v>
      </c>
      <c r="AE71" s="17">
        <v>0</v>
      </c>
      <c r="AF71" s="17">
        <v>0</v>
      </c>
      <c r="AG71" s="12">
        <v>6000</v>
      </c>
      <c r="AH71" s="16">
        <v>0</v>
      </c>
      <c r="AI71" s="17">
        <v>0</v>
      </c>
      <c r="AJ71" s="17">
        <v>0</v>
      </c>
      <c r="AK71" s="17">
        <v>0</v>
      </c>
      <c r="AL71" s="17">
        <v>0</v>
      </c>
      <c r="AM71" s="17">
        <v>0</v>
      </c>
      <c r="AN71" s="17">
        <v>0</v>
      </c>
      <c r="AO71" s="12">
        <v>0</v>
      </c>
    </row>
    <row r="72" spans="1:41" x14ac:dyDescent="0.3">
      <c r="A72" s="4" t="s">
        <v>60</v>
      </c>
      <c r="B72" s="92">
        <v>276691</v>
      </c>
      <c r="C72" s="87">
        <v>21933.78</v>
      </c>
      <c r="D72" s="87">
        <v>0</v>
      </c>
      <c r="E72" s="87">
        <v>79283.26999999999</v>
      </c>
      <c r="F72" s="87">
        <v>165755.60999999999</v>
      </c>
      <c r="G72" s="87">
        <v>38389</v>
      </c>
      <c r="H72" s="87">
        <v>0</v>
      </c>
      <c r="I72" s="93">
        <v>582052.66</v>
      </c>
      <c r="J72" s="16">
        <v>0</v>
      </c>
      <c r="K72" s="17">
        <v>0</v>
      </c>
      <c r="L72" s="17">
        <v>0</v>
      </c>
      <c r="M72" s="17">
        <v>0</v>
      </c>
      <c r="N72" s="17">
        <v>0</v>
      </c>
      <c r="O72" s="17">
        <v>0</v>
      </c>
      <c r="P72" s="17">
        <v>0</v>
      </c>
      <c r="Q72" s="12">
        <v>0</v>
      </c>
      <c r="R72" s="16">
        <v>275127</v>
      </c>
      <c r="S72" s="17">
        <v>12333.779999999999</v>
      </c>
      <c r="T72" s="17">
        <v>0</v>
      </c>
      <c r="U72" s="17">
        <v>79283.26999999999</v>
      </c>
      <c r="V72" s="17">
        <v>165755.60999999999</v>
      </c>
      <c r="W72" s="17">
        <v>38389</v>
      </c>
      <c r="X72" s="17">
        <v>0</v>
      </c>
      <c r="Y72" s="12">
        <v>570888.66</v>
      </c>
      <c r="Z72" s="16">
        <v>1564</v>
      </c>
      <c r="AA72" s="17">
        <v>9600</v>
      </c>
      <c r="AB72" s="17">
        <v>0</v>
      </c>
      <c r="AC72" s="17">
        <v>0</v>
      </c>
      <c r="AD72" s="17">
        <v>0</v>
      </c>
      <c r="AE72" s="17">
        <v>0</v>
      </c>
      <c r="AF72" s="17">
        <v>0</v>
      </c>
      <c r="AG72" s="12">
        <v>11164</v>
      </c>
      <c r="AH72" s="16">
        <v>0</v>
      </c>
      <c r="AI72" s="17">
        <v>0</v>
      </c>
      <c r="AJ72" s="17">
        <v>0</v>
      </c>
      <c r="AK72" s="17">
        <v>0</v>
      </c>
      <c r="AL72" s="17">
        <v>0</v>
      </c>
      <c r="AM72" s="17">
        <v>0</v>
      </c>
      <c r="AN72" s="17">
        <v>0</v>
      </c>
      <c r="AO72" s="12">
        <v>0</v>
      </c>
    </row>
    <row r="73" spans="1:41" x14ac:dyDescent="0.3">
      <c r="A73" s="4" t="s">
        <v>61</v>
      </c>
      <c r="B73" s="92">
        <v>411600.69999999995</v>
      </c>
      <c r="C73" s="87">
        <v>2991098</v>
      </c>
      <c r="D73" s="87">
        <v>0</v>
      </c>
      <c r="E73" s="87">
        <v>0</v>
      </c>
      <c r="F73" s="87">
        <v>0</v>
      </c>
      <c r="G73" s="87">
        <v>31954.030000000002</v>
      </c>
      <c r="H73" s="87">
        <v>237351.02</v>
      </c>
      <c r="I73" s="93">
        <v>3672003.75</v>
      </c>
      <c r="J73" s="16">
        <v>0</v>
      </c>
      <c r="K73" s="17">
        <v>0</v>
      </c>
      <c r="L73" s="17">
        <v>0</v>
      </c>
      <c r="M73" s="17">
        <v>0</v>
      </c>
      <c r="N73" s="17">
        <v>0</v>
      </c>
      <c r="O73" s="17">
        <v>0</v>
      </c>
      <c r="P73" s="17">
        <v>0</v>
      </c>
      <c r="Q73" s="12">
        <v>0</v>
      </c>
      <c r="R73" s="16">
        <v>411600.69999999995</v>
      </c>
      <c r="S73" s="17">
        <v>2991098</v>
      </c>
      <c r="T73" s="17">
        <v>0</v>
      </c>
      <c r="U73" s="17">
        <v>0</v>
      </c>
      <c r="V73" s="17">
        <v>0</v>
      </c>
      <c r="W73" s="17">
        <v>19894.330000000002</v>
      </c>
      <c r="X73" s="17">
        <v>25993.71</v>
      </c>
      <c r="Y73" s="12">
        <v>3448586.74</v>
      </c>
      <c r="Z73" s="16">
        <v>0</v>
      </c>
      <c r="AA73" s="17">
        <v>0</v>
      </c>
      <c r="AB73" s="17">
        <v>0</v>
      </c>
      <c r="AC73" s="17">
        <v>0</v>
      </c>
      <c r="AD73" s="17">
        <v>0</v>
      </c>
      <c r="AE73" s="17">
        <v>5559.7</v>
      </c>
      <c r="AF73" s="17">
        <v>211357.31</v>
      </c>
      <c r="AG73" s="12">
        <v>216917.01</v>
      </c>
      <c r="AH73" s="16">
        <v>0</v>
      </c>
      <c r="AI73" s="17">
        <v>0</v>
      </c>
      <c r="AJ73" s="17">
        <v>0</v>
      </c>
      <c r="AK73" s="17">
        <v>0</v>
      </c>
      <c r="AL73" s="17">
        <v>0</v>
      </c>
      <c r="AM73" s="17">
        <v>6500</v>
      </c>
      <c r="AN73" s="17">
        <v>0</v>
      </c>
      <c r="AO73" s="12">
        <v>6500</v>
      </c>
    </row>
    <row r="74" spans="1:41" x14ac:dyDescent="0.3">
      <c r="A74" s="4" t="s">
        <v>62</v>
      </c>
      <c r="B74" s="92">
        <v>0</v>
      </c>
      <c r="C74" s="87">
        <v>7400</v>
      </c>
      <c r="D74" s="87">
        <v>0</v>
      </c>
      <c r="E74" s="87">
        <v>0</v>
      </c>
      <c r="F74" s="87">
        <v>0</v>
      </c>
      <c r="G74" s="87">
        <v>0</v>
      </c>
      <c r="H74" s="87">
        <v>0</v>
      </c>
      <c r="I74" s="93">
        <v>7400</v>
      </c>
      <c r="J74" s="16">
        <v>0</v>
      </c>
      <c r="K74" s="17">
        <v>0</v>
      </c>
      <c r="L74" s="17">
        <v>0</v>
      </c>
      <c r="M74" s="17">
        <v>0</v>
      </c>
      <c r="N74" s="17">
        <v>0</v>
      </c>
      <c r="O74" s="17">
        <v>0</v>
      </c>
      <c r="P74" s="17">
        <v>0</v>
      </c>
      <c r="Q74" s="12">
        <v>0</v>
      </c>
      <c r="R74" s="16">
        <v>0</v>
      </c>
      <c r="S74" s="17">
        <v>7400</v>
      </c>
      <c r="T74" s="17">
        <v>0</v>
      </c>
      <c r="U74" s="17">
        <v>0</v>
      </c>
      <c r="V74" s="17">
        <v>0</v>
      </c>
      <c r="W74" s="17">
        <v>0</v>
      </c>
      <c r="X74" s="17">
        <v>0</v>
      </c>
      <c r="Y74" s="12">
        <v>7400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0</v>
      </c>
      <c r="C75" s="87">
        <v>192396.2</v>
      </c>
      <c r="D75" s="87">
        <v>0</v>
      </c>
      <c r="E75" s="87">
        <v>0</v>
      </c>
      <c r="F75" s="87">
        <v>0</v>
      </c>
      <c r="G75" s="87">
        <v>0</v>
      </c>
      <c r="H75" s="87">
        <v>9557.76</v>
      </c>
      <c r="I75" s="93">
        <v>201953.96000000002</v>
      </c>
      <c r="J75" s="16">
        <v>0</v>
      </c>
      <c r="K75" s="17">
        <v>0</v>
      </c>
      <c r="L75" s="17">
        <v>0</v>
      </c>
      <c r="M75" s="17">
        <v>0</v>
      </c>
      <c r="N75" s="17">
        <v>0</v>
      </c>
      <c r="O75" s="17">
        <v>0</v>
      </c>
      <c r="P75" s="17">
        <v>0</v>
      </c>
      <c r="Q75" s="12">
        <v>0</v>
      </c>
      <c r="R75" s="16">
        <v>0</v>
      </c>
      <c r="S75" s="17">
        <v>166388.35</v>
      </c>
      <c r="T75" s="17">
        <v>0</v>
      </c>
      <c r="U75" s="17">
        <v>0</v>
      </c>
      <c r="V75" s="17">
        <v>0</v>
      </c>
      <c r="W75" s="17">
        <v>0</v>
      </c>
      <c r="X75" s="17">
        <v>4778.88</v>
      </c>
      <c r="Y75" s="12">
        <v>171167.23</v>
      </c>
      <c r="Z75" s="16">
        <v>0</v>
      </c>
      <c r="AA75" s="17">
        <v>0</v>
      </c>
      <c r="AB75" s="17">
        <v>0</v>
      </c>
      <c r="AC75" s="17">
        <v>0</v>
      </c>
      <c r="AD75" s="17">
        <v>0</v>
      </c>
      <c r="AE75" s="17">
        <v>0</v>
      </c>
      <c r="AF75" s="17">
        <v>0</v>
      </c>
      <c r="AG75" s="12">
        <v>0</v>
      </c>
      <c r="AH75" s="16">
        <v>0</v>
      </c>
      <c r="AI75" s="17">
        <v>26007.85</v>
      </c>
      <c r="AJ75" s="17">
        <v>0</v>
      </c>
      <c r="AK75" s="17">
        <v>0</v>
      </c>
      <c r="AL75" s="17">
        <v>0</v>
      </c>
      <c r="AM75" s="17">
        <v>0</v>
      </c>
      <c r="AN75" s="17">
        <v>4778.88</v>
      </c>
      <c r="AO75" s="12">
        <v>30786.73</v>
      </c>
    </row>
    <row r="76" spans="1:41" x14ac:dyDescent="0.3">
      <c r="A76" s="4" t="s">
        <v>64</v>
      </c>
      <c r="B76" s="92">
        <v>691859</v>
      </c>
      <c r="C76" s="87">
        <v>0</v>
      </c>
      <c r="D76" s="87">
        <v>0</v>
      </c>
      <c r="E76" s="87">
        <v>1583210</v>
      </c>
      <c r="F76" s="87">
        <v>111949</v>
      </c>
      <c r="G76" s="87">
        <v>0</v>
      </c>
      <c r="H76" s="87">
        <v>14581</v>
      </c>
      <c r="I76" s="93">
        <v>2401599</v>
      </c>
      <c r="J76" s="16">
        <v>0</v>
      </c>
      <c r="K76" s="17">
        <v>0</v>
      </c>
      <c r="L76" s="17">
        <v>0</v>
      </c>
      <c r="M76" s="17">
        <v>0</v>
      </c>
      <c r="N76" s="17">
        <v>0</v>
      </c>
      <c r="O76" s="17">
        <v>0</v>
      </c>
      <c r="P76" s="17">
        <v>0</v>
      </c>
      <c r="Q76" s="12">
        <v>0</v>
      </c>
      <c r="R76" s="16">
        <v>682881</v>
      </c>
      <c r="S76" s="17">
        <v>0</v>
      </c>
      <c r="T76" s="17">
        <v>0</v>
      </c>
      <c r="U76" s="17">
        <v>1566215</v>
      </c>
      <c r="V76" s="17">
        <v>111949</v>
      </c>
      <c r="W76" s="17">
        <v>0</v>
      </c>
      <c r="X76" s="17">
        <v>14567</v>
      </c>
      <c r="Y76" s="12">
        <v>2375612</v>
      </c>
      <c r="Z76" s="16">
        <v>8892</v>
      </c>
      <c r="AA76" s="17">
        <v>0</v>
      </c>
      <c r="AB76" s="17">
        <v>0</v>
      </c>
      <c r="AC76" s="17">
        <v>16995</v>
      </c>
      <c r="AD76" s="17">
        <v>0</v>
      </c>
      <c r="AE76" s="17">
        <v>0</v>
      </c>
      <c r="AF76" s="17">
        <v>0</v>
      </c>
      <c r="AG76" s="12">
        <v>25887</v>
      </c>
      <c r="AH76" s="16">
        <v>86</v>
      </c>
      <c r="AI76" s="17">
        <v>0</v>
      </c>
      <c r="AJ76" s="17">
        <v>0</v>
      </c>
      <c r="AK76" s="17">
        <v>0</v>
      </c>
      <c r="AL76" s="17">
        <v>0</v>
      </c>
      <c r="AM76" s="17">
        <v>0</v>
      </c>
      <c r="AN76" s="17">
        <v>14</v>
      </c>
      <c r="AO76" s="12">
        <v>100</v>
      </c>
    </row>
    <row r="77" spans="1:41" x14ac:dyDescent="0.3">
      <c r="A77" s="4" t="s">
        <v>65</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66</v>
      </c>
      <c r="B78" s="92">
        <v>1212328.8600000001</v>
      </c>
      <c r="C78" s="87">
        <v>568716.93000000005</v>
      </c>
      <c r="D78" s="87">
        <v>48948.22</v>
      </c>
      <c r="E78" s="87">
        <v>6876283.5499999998</v>
      </c>
      <c r="F78" s="87">
        <v>0</v>
      </c>
      <c r="G78" s="87">
        <v>0</v>
      </c>
      <c r="H78" s="87">
        <v>0</v>
      </c>
      <c r="I78" s="93">
        <v>8706277.5600000005</v>
      </c>
      <c r="J78" s="16">
        <v>0</v>
      </c>
      <c r="K78" s="17">
        <v>0</v>
      </c>
      <c r="L78" s="17">
        <v>0</v>
      </c>
      <c r="M78" s="17">
        <v>0</v>
      </c>
      <c r="N78" s="17">
        <v>0</v>
      </c>
      <c r="O78" s="17">
        <v>0</v>
      </c>
      <c r="P78" s="17">
        <v>0</v>
      </c>
      <c r="Q78" s="12">
        <v>0</v>
      </c>
      <c r="R78" s="16">
        <v>1212328.8600000001</v>
      </c>
      <c r="S78" s="17">
        <v>568716.93000000005</v>
      </c>
      <c r="T78" s="17">
        <v>9948.2199999999993</v>
      </c>
      <c r="U78" s="17">
        <v>6864853.8300000001</v>
      </c>
      <c r="V78" s="17">
        <v>0</v>
      </c>
      <c r="W78" s="17">
        <v>0</v>
      </c>
      <c r="X78" s="17">
        <v>0</v>
      </c>
      <c r="Y78" s="12">
        <v>8655847.8399999999</v>
      </c>
      <c r="Z78" s="16">
        <v>0</v>
      </c>
      <c r="AA78" s="17">
        <v>0</v>
      </c>
      <c r="AB78" s="17">
        <v>39000</v>
      </c>
      <c r="AC78" s="17">
        <v>11429.72</v>
      </c>
      <c r="AD78" s="17">
        <v>0</v>
      </c>
      <c r="AE78" s="17">
        <v>0</v>
      </c>
      <c r="AF78" s="17">
        <v>0</v>
      </c>
      <c r="AG78" s="12">
        <v>50429.72</v>
      </c>
      <c r="AH78" s="16">
        <v>0</v>
      </c>
      <c r="AI78" s="17">
        <v>0</v>
      </c>
      <c r="AJ78" s="17">
        <v>0</v>
      </c>
      <c r="AK78" s="17">
        <v>0</v>
      </c>
      <c r="AL78" s="17">
        <v>0</v>
      </c>
      <c r="AM78" s="17">
        <v>0</v>
      </c>
      <c r="AN78" s="17">
        <v>0</v>
      </c>
      <c r="AO78" s="12">
        <v>0</v>
      </c>
    </row>
    <row r="79" spans="1:41" x14ac:dyDescent="0.3">
      <c r="A79" s="4" t="s">
        <v>67</v>
      </c>
      <c r="B79" s="92">
        <v>686637</v>
      </c>
      <c r="C79" s="87">
        <v>936086</v>
      </c>
      <c r="D79" s="87">
        <v>126655</v>
      </c>
      <c r="E79" s="87">
        <v>1889650</v>
      </c>
      <c r="F79" s="87">
        <v>0</v>
      </c>
      <c r="G79" s="87">
        <v>10081</v>
      </c>
      <c r="H79" s="87">
        <v>161261</v>
      </c>
      <c r="I79" s="93">
        <v>3810370</v>
      </c>
      <c r="J79" s="16">
        <v>0</v>
      </c>
      <c r="K79" s="17">
        <v>0</v>
      </c>
      <c r="L79" s="17">
        <v>0</v>
      </c>
      <c r="M79" s="17">
        <v>0</v>
      </c>
      <c r="N79" s="17">
        <v>0</v>
      </c>
      <c r="O79" s="17">
        <v>0</v>
      </c>
      <c r="P79" s="17">
        <v>0</v>
      </c>
      <c r="Q79" s="12">
        <v>0</v>
      </c>
      <c r="R79" s="16">
        <v>600957</v>
      </c>
      <c r="S79" s="17">
        <v>576317</v>
      </c>
      <c r="T79" s="17">
        <v>126655</v>
      </c>
      <c r="U79" s="17">
        <v>1889650</v>
      </c>
      <c r="V79" s="17">
        <v>0</v>
      </c>
      <c r="W79" s="17">
        <v>9505</v>
      </c>
      <c r="X79" s="17">
        <v>160170</v>
      </c>
      <c r="Y79" s="12">
        <v>3363254</v>
      </c>
      <c r="Z79" s="16">
        <v>85680</v>
      </c>
      <c r="AA79" s="17">
        <v>187718</v>
      </c>
      <c r="AB79" s="17">
        <v>0</v>
      </c>
      <c r="AC79" s="17">
        <v>0</v>
      </c>
      <c r="AD79" s="17">
        <v>0</v>
      </c>
      <c r="AE79" s="17">
        <v>576</v>
      </c>
      <c r="AF79" s="17">
        <v>1091</v>
      </c>
      <c r="AG79" s="12">
        <v>275065</v>
      </c>
      <c r="AH79" s="16">
        <v>0</v>
      </c>
      <c r="AI79" s="17">
        <v>172051</v>
      </c>
      <c r="AJ79" s="17">
        <v>0</v>
      </c>
      <c r="AK79" s="17">
        <v>0</v>
      </c>
      <c r="AL79" s="17">
        <v>0</v>
      </c>
      <c r="AM79" s="17">
        <v>0</v>
      </c>
      <c r="AN79" s="17">
        <v>0</v>
      </c>
      <c r="AO79" s="12">
        <v>172051</v>
      </c>
    </row>
    <row r="80" spans="1:41" x14ac:dyDescent="0.3">
      <c r="A80" s="4" t="s">
        <v>68</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69</v>
      </c>
      <c r="B81" s="92">
        <v>103846.17</v>
      </c>
      <c r="C81" s="87">
        <v>174410.18</v>
      </c>
      <c r="D81" s="87">
        <v>0</v>
      </c>
      <c r="E81" s="87">
        <v>415000</v>
      </c>
      <c r="F81" s="87">
        <v>0</v>
      </c>
      <c r="G81" s="87">
        <v>0</v>
      </c>
      <c r="H81" s="87">
        <v>0</v>
      </c>
      <c r="I81" s="93">
        <v>693256.35</v>
      </c>
      <c r="J81" s="16">
        <v>0</v>
      </c>
      <c r="K81" s="17">
        <v>0</v>
      </c>
      <c r="L81" s="17">
        <v>0</v>
      </c>
      <c r="M81" s="17">
        <v>0</v>
      </c>
      <c r="N81" s="17">
        <v>0</v>
      </c>
      <c r="O81" s="17">
        <v>0</v>
      </c>
      <c r="P81" s="17">
        <v>0</v>
      </c>
      <c r="Q81" s="12">
        <v>0</v>
      </c>
      <c r="R81" s="16">
        <v>103846.17</v>
      </c>
      <c r="S81" s="17">
        <v>174410.18</v>
      </c>
      <c r="T81" s="17">
        <v>0</v>
      </c>
      <c r="U81" s="17">
        <v>415000</v>
      </c>
      <c r="V81" s="17">
        <v>0</v>
      </c>
      <c r="W81" s="17">
        <v>0</v>
      </c>
      <c r="X81" s="17">
        <v>0</v>
      </c>
      <c r="Y81" s="12">
        <v>693256.35</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1839576</v>
      </c>
      <c r="C82" s="87">
        <v>954271</v>
      </c>
      <c r="D82" s="87">
        <v>20166</v>
      </c>
      <c r="E82" s="87">
        <v>9015975</v>
      </c>
      <c r="F82" s="87">
        <v>0</v>
      </c>
      <c r="G82" s="87">
        <v>0</v>
      </c>
      <c r="H82" s="87">
        <v>2455360</v>
      </c>
      <c r="I82" s="93">
        <v>14285348</v>
      </c>
      <c r="J82" s="16">
        <v>0</v>
      </c>
      <c r="K82" s="17">
        <v>0</v>
      </c>
      <c r="L82" s="17">
        <v>0</v>
      </c>
      <c r="M82" s="17">
        <v>0</v>
      </c>
      <c r="N82" s="17">
        <v>0</v>
      </c>
      <c r="O82" s="17">
        <v>0</v>
      </c>
      <c r="P82" s="17">
        <v>0</v>
      </c>
      <c r="Q82" s="12">
        <v>0</v>
      </c>
      <c r="R82" s="16">
        <v>1839576</v>
      </c>
      <c r="S82" s="17">
        <v>929993</v>
      </c>
      <c r="T82" s="17">
        <v>20166</v>
      </c>
      <c r="U82" s="17">
        <v>9015975</v>
      </c>
      <c r="V82" s="17">
        <v>0</v>
      </c>
      <c r="W82" s="17">
        <v>0</v>
      </c>
      <c r="X82" s="17">
        <v>2437465</v>
      </c>
      <c r="Y82" s="12">
        <v>14243175</v>
      </c>
      <c r="Z82" s="16">
        <v>0</v>
      </c>
      <c r="AA82" s="17">
        <v>24278</v>
      </c>
      <c r="AB82" s="17">
        <v>0</v>
      </c>
      <c r="AC82" s="17">
        <v>0</v>
      </c>
      <c r="AD82" s="17">
        <v>0</v>
      </c>
      <c r="AE82" s="17">
        <v>0</v>
      </c>
      <c r="AF82" s="17">
        <v>17895</v>
      </c>
      <c r="AG82" s="12">
        <v>42173</v>
      </c>
      <c r="AH82" s="16">
        <v>0</v>
      </c>
      <c r="AI82" s="17">
        <v>0</v>
      </c>
      <c r="AJ82" s="17">
        <v>0</v>
      </c>
      <c r="AK82" s="17">
        <v>0</v>
      </c>
      <c r="AL82" s="17">
        <v>0</v>
      </c>
      <c r="AM82" s="17">
        <v>0</v>
      </c>
      <c r="AN82" s="17">
        <v>0</v>
      </c>
      <c r="AO82" s="12">
        <v>0</v>
      </c>
    </row>
    <row r="83" spans="1:41" x14ac:dyDescent="0.3">
      <c r="A83" s="4" t="s">
        <v>71</v>
      </c>
      <c r="B83" s="92">
        <v>1472266.18</v>
      </c>
      <c r="C83" s="87">
        <v>548173</v>
      </c>
      <c r="D83" s="87">
        <v>6199</v>
      </c>
      <c r="E83" s="87">
        <v>4509186</v>
      </c>
      <c r="F83" s="87">
        <v>0</v>
      </c>
      <c r="G83" s="87">
        <v>0</v>
      </c>
      <c r="H83" s="87">
        <v>-369</v>
      </c>
      <c r="I83" s="93">
        <v>6535455.1799999997</v>
      </c>
      <c r="J83" s="16">
        <v>0</v>
      </c>
      <c r="K83" s="17">
        <v>0</v>
      </c>
      <c r="L83" s="17">
        <v>0</v>
      </c>
      <c r="M83" s="17">
        <v>0</v>
      </c>
      <c r="N83" s="17">
        <v>0</v>
      </c>
      <c r="O83" s="17">
        <v>0</v>
      </c>
      <c r="P83" s="17">
        <v>0</v>
      </c>
      <c r="Q83" s="12">
        <v>0</v>
      </c>
      <c r="R83" s="16">
        <v>1418497.18</v>
      </c>
      <c r="S83" s="17">
        <v>490194</v>
      </c>
      <c r="T83" s="17">
        <v>0</v>
      </c>
      <c r="U83" s="17">
        <v>4377233</v>
      </c>
      <c r="V83" s="17">
        <v>0</v>
      </c>
      <c r="W83" s="17">
        <v>0</v>
      </c>
      <c r="X83" s="17">
        <v>-369</v>
      </c>
      <c r="Y83" s="12">
        <v>6285555.1799999997</v>
      </c>
      <c r="Z83" s="16">
        <v>0</v>
      </c>
      <c r="AA83" s="17">
        <v>0</v>
      </c>
      <c r="AB83" s="17">
        <v>0</v>
      </c>
      <c r="AC83" s="17">
        <v>0</v>
      </c>
      <c r="AD83" s="17">
        <v>0</v>
      </c>
      <c r="AE83" s="17">
        <v>0</v>
      </c>
      <c r="AF83" s="17">
        <v>0</v>
      </c>
      <c r="AG83" s="12">
        <v>0</v>
      </c>
      <c r="AH83" s="16">
        <v>53769</v>
      </c>
      <c r="AI83" s="17">
        <v>57979</v>
      </c>
      <c r="AJ83" s="17">
        <v>6199</v>
      </c>
      <c r="AK83" s="17">
        <v>131953</v>
      </c>
      <c r="AL83" s="17">
        <v>0</v>
      </c>
      <c r="AM83" s="17">
        <v>0</v>
      </c>
      <c r="AN83" s="17">
        <v>0</v>
      </c>
      <c r="AO83" s="12">
        <v>249900</v>
      </c>
    </row>
    <row r="84" spans="1:41"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73</v>
      </c>
      <c r="B85" s="92">
        <v>447938.78699861129</v>
      </c>
      <c r="C85" s="87">
        <v>1978702.8900000001</v>
      </c>
      <c r="D85" s="87">
        <v>132616.75479564592</v>
      </c>
      <c r="E85" s="87">
        <v>1538931.7800000003</v>
      </c>
      <c r="F85" s="87">
        <v>191175.1867587048</v>
      </c>
      <c r="G85" s="87">
        <v>0</v>
      </c>
      <c r="H85" s="87">
        <v>0</v>
      </c>
      <c r="I85" s="93">
        <v>4289365.3985529626</v>
      </c>
      <c r="J85" s="16">
        <v>0</v>
      </c>
      <c r="K85" s="17">
        <v>0</v>
      </c>
      <c r="L85" s="17">
        <v>0</v>
      </c>
      <c r="M85" s="17">
        <v>0</v>
      </c>
      <c r="N85" s="17">
        <v>0</v>
      </c>
      <c r="O85" s="17">
        <v>0</v>
      </c>
      <c r="P85" s="17">
        <v>0</v>
      </c>
      <c r="Q85" s="12">
        <v>0</v>
      </c>
      <c r="R85" s="16">
        <v>447938.78699861129</v>
      </c>
      <c r="S85" s="17">
        <v>1978702.8900000001</v>
      </c>
      <c r="T85" s="17">
        <v>132616.75479564592</v>
      </c>
      <c r="U85" s="17">
        <v>1538931.7800000003</v>
      </c>
      <c r="V85" s="17">
        <v>191175.1867587048</v>
      </c>
      <c r="W85" s="17">
        <v>0</v>
      </c>
      <c r="X85" s="17">
        <v>0</v>
      </c>
      <c r="Y85" s="12">
        <v>4289365.3985529626</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74</v>
      </c>
      <c r="B86" s="92">
        <v>287995</v>
      </c>
      <c r="C86" s="87">
        <v>806586</v>
      </c>
      <c r="D86" s="87">
        <v>0</v>
      </c>
      <c r="E86" s="87">
        <v>1463639</v>
      </c>
      <c r="F86" s="87">
        <v>0</v>
      </c>
      <c r="G86" s="87">
        <v>0</v>
      </c>
      <c r="H86" s="87">
        <v>0</v>
      </c>
      <c r="I86" s="93">
        <v>2558220</v>
      </c>
      <c r="J86" s="16">
        <v>287995</v>
      </c>
      <c r="K86" s="17">
        <v>0</v>
      </c>
      <c r="L86" s="17">
        <v>0</v>
      </c>
      <c r="M86" s="17">
        <v>1463639</v>
      </c>
      <c r="N86" s="17">
        <v>0</v>
      </c>
      <c r="O86" s="17">
        <v>0</v>
      </c>
      <c r="P86" s="17">
        <v>0</v>
      </c>
      <c r="Q86" s="12">
        <v>1751634</v>
      </c>
      <c r="R86" s="16">
        <v>0</v>
      </c>
      <c r="S86" s="17">
        <v>806586</v>
      </c>
      <c r="T86" s="17">
        <v>0</v>
      </c>
      <c r="U86" s="17">
        <v>0</v>
      </c>
      <c r="V86" s="17">
        <v>0</v>
      </c>
      <c r="W86" s="17">
        <v>0</v>
      </c>
      <c r="X86" s="17">
        <v>0</v>
      </c>
      <c r="Y86" s="12">
        <v>806586</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615264.01</v>
      </c>
      <c r="C87" s="87">
        <v>880731.05</v>
      </c>
      <c r="D87" s="87">
        <v>0</v>
      </c>
      <c r="E87" s="87">
        <v>306415.78000000003</v>
      </c>
      <c r="F87" s="87">
        <v>0</v>
      </c>
      <c r="G87" s="87">
        <v>0</v>
      </c>
      <c r="H87" s="87">
        <v>14141.74</v>
      </c>
      <c r="I87" s="93">
        <v>1816552.58</v>
      </c>
      <c r="J87" s="16">
        <v>0</v>
      </c>
      <c r="K87" s="17">
        <v>0</v>
      </c>
      <c r="L87" s="17">
        <v>0</v>
      </c>
      <c r="M87" s="17">
        <v>0</v>
      </c>
      <c r="N87" s="17">
        <v>0</v>
      </c>
      <c r="O87" s="17">
        <v>0</v>
      </c>
      <c r="P87" s="17">
        <v>0</v>
      </c>
      <c r="Q87" s="12">
        <v>0</v>
      </c>
      <c r="R87" s="16">
        <v>565673.08000000007</v>
      </c>
      <c r="S87" s="17">
        <v>807332.53</v>
      </c>
      <c r="T87" s="17">
        <v>0</v>
      </c>
      <c r="U87" s="17">
        <v>252210.09000000003</v>
      </c>
      <c r="V87" s="17">
        <v>0</v>
      </c>
      <c r="W87" s="17">
        <v>0</v>
      </c>
      <c r="X87" s="17">
        <v>0</v>
      </c>
      <c r="Y87" s="12">
        <v>1625215.7000000002</v>
      </c>
      <c r="Z87" s="16">
        <v>10419.220000000001</v>
      </c>
      <c r="AA87" s="17">
        <v>0</v>
      </c>
      <c r="AB87" s="17">
        <v>0</v>
      </c>
      <c r="AC87" s="17">
        <v>0</v>
      </c>
      <c r="AD87" s="17">
        <v>0</v>
      </c>
      <c r="AE87" s="17">
        <v>0</v>
      </c>
      <c r="AF87" s="17">
        <v>14141.74</v>
      </c>
      <c r="AG87" s="12">
        <v>24560.959999999999</v>
      </c>
      <c r="AH87" s="16">
        <v>39171.71</v>
      </c>
      <c r="AI87" s="17">
        <v>73398.520000000019</v>
      </c>
      <c r="AJ87" s="17">
        <v>0</v>
      </c>
      <c r="AK87" s="17">
        <v>54205.69</v>
      </c>
      <c r="AL87" s="17">
        <v>0</v>
      </c>
      <c r="AM87" s="17">
        <v>0</v>
      </c>
      <c r="AN87" s="17">
        <v>0</v>
      </c>
      <c r="AO87" s="12">
        <v>166775.92000000001</v>
      </c>
    </row>
    <row r="88" spans="1:41" x14ac:dyDescent="0.3">
      <c r="A88" s="4" t="s">
        <v>76</v>
      </c>
      <c r="B88" s="92">
        <v>250392.14</v>
      </c>
      <c r="C88" s="87">
        <v>23495.78</v>
      </c>
      <c r="D88" s="87">
        <v>0</v>
      </c>
      <c r="E88" s="87">
        <v>757569.21999999986</v>
      </c>
      <c r="F88" s="87">
        <v>0</v>
      </c>
      <c r="G88" s="87">
        <v>0</v>
      </c>
      <c r="H88" s="87">
        <v>18649.29</v>
      </c>
      <c r="I88" s="93">
        <v>1050106.43</v>
      </c>
      <c r="J88" s="16">
        <v>0</v>
      </c>
      <c r="K88" s="17">
        <v>0</v>
      </c>
      <c r="L88" s="17">
        <v>0</v>
      </c>
      <c r="M88" s="17">
        <v>0</v>
      </c>
      <c r="N88" s="17">
        <v>0</v>
      </c>
      <c r="O88" s="17">
        <v>0</v>
      </c>
      <c r="P88" s="17">
        <v>0</v>
      </c>
      <c r="Q88" s="12">
        <v>0</v>
      </c>
      <c r="R88" s="16">
        <v>250392.14</v>
      </c>
      <c r="S88" s="17">
        <v>4580.97</v>
      </c>
      <c r="T88" s="17">
        <v>0</v>
      </c>
      <c r="U88" s="17">
        <v>713076.44</v>
      </c>
      <c r="V88" s="17">
        <v>0</v>
      </c>
      <c r="W88" s="17">
        <v>0</v>
      </c>
      <c r="X88" s="17">
        <v>3963.84</v>
      </c>
      <c r="Y88" s="12">
        <v>972013.3899999999</v>
      </c>
      <c r="Z88" s="16">
        <v>0</v>
      </c>
      <c r="AA88" s="17">
        <v>9268.25</v>
      </c>
      <c r="AB88" s="17">
        <v>0</v>
      </c>
      <c r="AC88" s="17">
        <v>21801.46</v>
      </c>
      <c r="AD88" s="17">
        <v>0</v>
      </c>
      <c r="AE88" s="17">
        <v>0</v>
      </c>
      <c r="AF88" s="17">
        <v>0</v>
      </c>
      <c r="AG88" s="12">
        <v>31069.71</v>
      </c>
      <c r="AH88" s="16">
        <v>0</v>
      </c>
      <c r="AI88" s="17">
        <v>9646.56</v>
      </c>
      <c r="AJ88" s="17">
        <v>0</v>
      </c>
      <c r="AK88" s="17">
        <v>22691.32</v>
      </c>
      <c r="AL88" s="17">
        <v>0</v>
      </c>
      <c r="AM88" s="17">
        <v>0</v>
      </c>
      <c r="AN88" s="17">
        <v>14685.45</v>
      </c>
      <c r="AO88" s="12">
        <v>47023.33</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44380911.267498635</v>
      </c>
      <c r="C90" s="32">
        <f t="shared" si="0"/>
        <v>58278150.431227751</v>
      </c>
      <c r="D90" s="32">
        <f t="shared" si="0"/>
        <v>7069473.7547956463</v>
      </c>
      <c r="E90" s="32">
        <f t="shared" si="0"/>
        <v>183841072.5032489</v>
      </c>
      <c r="F90" s="32">
        <f t="shared" si="0"/>
        <v>2161443.1267587049</v>
      </c>
      <c r="G90" s="32">
        <f t="shared" si="0"/>
        <v>4679926.6996514173</v>
      </c>
      <c r="H90" s="32">
        <f t="shared" si="0"/>
        <v>4414672.9188403515</v>
      </c>
      <c r="I90" s="33">
        <f t="shared" si="0"/>
        <v>304825650.70202136</v>
      </c>
      <c r="J90" s="31">
        <f t="shared" si="0"/>
        <v>1072164.56</v>
      </c>
      <c r="K90" s="32">
        <f t="shared" si="0"/>
        <v>134723.47</v>
      </c>
      <c r="L90" s="32">
        <f t="shared" si="0"/>
        <v>4000</v>
      </c>
      <c r="M90" s="32">
        <f t="shared" si="0"/>
        <v>9694594.6099999994</v>
      </c>
      <c r="N90" s="32">
        <f t="shared" si="0"/>
        <v>0</v>
      </c>
      <c r="O90" s="32">
        <f t="shared" si="0"/>
        <v>0</v>
      </c>
      <c r="P90" s="32">
        <f t="shared" si="0"/>
        <v>0</v>
      </c>
      <c r="Q90" s="33">
        <f t="shared" si="0"/>
        <v>10905482.639999999</v>
      </c>
      <c r="R90" s="31">
        <f t="shared" si="0"/>
        <v>41175815.14749863</v>
      </c>
      <c r="S90" s="32">
        <f t="shared" si="0"/>
        <v>54768104.111227758</v>
      </c>
      <c r="T90" s="32">
        <f t="shared" si="0"/>
        <v>1535218.7547956456</v>
      </c>
      <c r="U90" s="32">
        <f t="shared" si="0"/>
        <v>172380893.36324891</v>
      </c>
      <c r="V90" s="32">
        <f t="shared" si="0"/>
        <v>1330452.1267587047</v>
      </c>
      <c r="W90" s="32">
        <f t="shared" si="0"/>
        <v>4134012.2296514176</v>
      </c>
      <c r="X90" s="32">
        <f t="shared" si="0"/>
        <v>3583026.1697105374</v>
      </c>
      <c r="Y90" s="33">
        <f t="shared" si="0"/>
        <v>278907521.90289152</v>
      </c>
      <c r="Z90" s="31">
        <f t="shared" si="0"/>
        <v>358884.61</v>
      </c>
      <c r="AA90" s="32">
        <f t="shared" si="0"/>
        <v>1287890.19</v>
      </c>
      <c r="AB90" s="32">
        <f t="shared" si="0"/>
        <v>5433653</v>
      </c>
      <c r="AC90" s="32">
        <f t="shared" si="0"/>
        <v>1115172.8199999998</v>
      </c>
      <c r="AD90" s="32">
        <f t="shared" si="0"/>
        <v>120414</v>
      </c>
      <c r="AE90" s="32">
        <f t="shared" si="0"/>
        <v>174688.2</v>
      </c>
      <c r="AF90" s="32">
        <f t="shared" si="0"/>
        <v>740686.41912981356</v>
      </c>
      <c r="AG90" s="33">
        <f t="shared" si="0"/>
        <v>9231389.2391298153</v>
      </c>
      <c r="AH90" s="31">
        <f t="shared" si="0"/>
        <v>1774046.9500000002</v>
      </c>
      <c r="AI90" s="32">
        <f t="shared" si="0"/>
        <v>2087432.6600000001</v>
      </c>
      <c r="AJ90" s="32">
        <f t="shared" ref="AJ90:AK90" si="1">SUM(AJ9:AJ89)</f>
        <v>96602</v>
      </c>
      <c r="AK90" s="32">
        <f t="shared" si="1"/>
        <v>650411.70999999985</v>
      </c>
      <c r="AL90" s="32">
        <f>SUM(AL9:AL89)</f>
        <v>710577</v>
      </c>
      <c r="AM90" s="32">
        <f>SUM(AM9:AM89)</f>
        <v>371226.27</v>
      </c>
      <c r="AN90" s="32">
        <f>SUM(AN9:AN89)</f>
        <v>90960.33</v>
      </c>
      <c r="AO90" s="33">
        <f>SUM(AO9:AO89)</f>
        <v>5781256.9200000009</v>
      </c>
    </row>
    <row r="91" spans="1:4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 width="12.81640625" style="9" bestFit="1" customWidth="1"/>
    <col min="9" max="9" width="13.1796875" style="9" bestFit="1" customWidth="1"/>
    <col min="10" max="89" width="12.81640625" style="9" bestFit="1" customWidth="1"/>
    <col min="90" max="16384" width="12.81640625" style="6"/>
  </cols>
  <sheetData>
    <row r="1" spans="1:89"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3">
      <c r="A3" s="28" t="str">
        <f>'Total Exp'!A3</f>
        <v>2022-23</v>
      </c>
    </row>
    <row r="4" spans="1:89" ht="15.5" x14ac:dyDescent="0.3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284</v>
      </c>
    </row>
    <row r="5" spans="1:89" s="60" customFormat="1" ht="13" x14ac:dyDescent="0.3">
      <c r="A5" s="49"/>
      <c r="B5" s="65" t="s">
        <v>170</v>
      </c>
      <c r="C5" s="62"/>
      <c r="D5" s="62"/>
      <c r="E5" s="62"/>
      <c r="F5" s="62"/>
      <c r="G5" s="62"/>
      <c r="H5" s="62"/>
      <c r="I5" s="63"/>
      <c r="J5" s="64" t="s">
        <v>151</v>
      </c>
      <c r="K5" s="65"/>
      <c r="L5" s="65"/>
      <c r="M5" s="65"/>
      <c r="N5" s="65"/>
      <c r="O5" s="65"/>
      <c r="P5" s="65"/>
      <c r="Q5" s="66"/>
      <c r="R5" s="65" t="s">
        <v>152</v>
      </c>
      <c r="S5" s="65"/>
      <c r="T5" s="65"/>
      <c r="U5" s="65"/>
      <c r="V5" s="65"/>
      <c r="W5" s="65"/>
      <c r="X5" s="65"/>
      <c r="Y5" s="66"/>
      <c r="Z5" s="65" t="s">
        <v>153</v>
      </c>
      <c r="AA5" s="65"/>
      <c r="AB5" s="65"/>
      <c r="AC5" s="65"/>
      <c r="AD5" s="65"/>
      <c r="AE5" s="65"/>
      <c r="AF5" s="65"/>
      <c r="AG5" s="66"/>
      <c r="AH5" s="64" t="s">
        <v>157</v>
      </c>
      <c r="AI5" s="65"/>
      <c r="AJ5" s="65"/>
      <c r="AK5" s="65"/>
      <c r="AL5" s="65"/>
      <c r="AM5" s="65"/>
      <c r="AN5" s="65"/>
      <c r="AO5" s="66"/>
      <c r="AP5" s="65" t="s">
        <v>158</v>
      </c>
      <c r="AQ5" s="65"/>
      <c r="AR5" s="65"/>
      <c r="AS5" s="65"/>
      <c r="AT5" s="65"/>
      <c r="AU5" s="65"/>
      <c r="AV5" s="65"/>
      <c r="AW5" s="66"/>
      <c r="AX5" s="65" t="s">
        <v>159</v>
      </c>
      <c r="AY5" s="65"/>
      <c r="AZ5" s="65"/>
      <c r="BA5" s="65"/>
      <c r="BB5" s="65"/>
      <c r="BC5" s="65"/>
      <c r="BD5" s="65"/>
      <c r="BE5" s="66"/>
      <c r="BF5" s="65" t="s">
        <v>163</v>
      </c>
      <c r="BG5" s="65"/>
      <c r="BH5" s="65"/>
      <c r="BI5" s="65"/>
      <c r="BJ5" s="65"/>
      <c r="BK5" s="65"/>
      <c r="BL5" s="65"/>
      <c r="BM5" s="66"/>
      <c r="BN5" s="65" t="s">
        <v>164</v>
      </c>
      <c r="BO5" s="65"/>
      <c r="BP5" s="65"/>
      <c r="BQ5" s="65"/>
      <c r="BR5" s="65"/>
      <c r="BS5" s="65"/>
      <c r="BT5" s="65"/>
      <c r="BU5" s="66"/>
      <c r="BV5" s="65" t="s">
        <v>165</v>
      </c>
      <c r="BW5" s="65"/>
      <c r="BX5" s="65"/>
      <c r="BY5" s="65"/>
      <c r="BZ5" s="65"/>
      <c r="CA5" s="65"/>
      <c r="CB5" s="65"/>
      <c r="CC5" s="66"/>
      <c r="CD5" s="64" t="s">
        <v>169</v>
      </c>
      <c r="CE5" s="65"/>
      <c r="CF5" s="65"/>
      <c r="CG5" s="65"/>
      <c r="CH5" s="65"/>
      <c r="CI5" s="65"/>
      <c r="CJ5" s="65"/>
      <c r="CK5" s="66"/>
    </row>
    <row r="6" spans="1:89" s="60" customFormat="1" ht="13" x14ac:dyDescent="0.3">
      <c r="A6" s="49"/>
      <c r="B6" s="50" t="str">
        <f>$A$4&amp;" Total"</f>
        <v>Recreation &amp; Culture Total</v>
      </c>
      <c r="C6" s="51"/>
      <c r="D6" s="51"/>
      <c r="E6" s="51"/>
      <c r="F6" s="51"/>
      <c r="G6" s="51"/>
      <c r="H6" s="51"/>
      <c r="I6" s="52"/>
      <c r="J6" s="50" t="s">
        <v>154</v>
      </c>
      <c r="K6" s="51"/>
      <c r="L6" s="51"/>
      <c r="M6" s="51"/>
      <c r="N6" s="51"/>
      <c r="O6" s="51"/>
      <c r="P6" s="51"/>
      <c r="Q6" s="52"/>
      <c r="R6" s="51" t="s">
        <v>155</v>
      </c>
      <c r="S6" s="51"/>
      <c r="T6" s="51"/>
      <c r="U6" s="51"/>
      <c r="V6" s="51"/>
      <c r="W6" s="51"/>
      <c r="X6" s="51"/>
      <c r="Y6" s="52"/>
      <c r="Z6" s="51" t="s">
        <v>156</v>
      </c>
      <c r="AA6" s="51"/>
      <c r="AB6" s="51"/>
      <c r="AC6" s="51"/>
      <c r="AD6" s="51"/>
      <c r="AE6" s="51"/>
      <c r="AF6" s="51"/>
      <c r="AG6" s="52"/>
      <c r="AH6" s="50" t="s">
        <v>160</v>
      </c>
      <c r="AI6" s="51"/>
      <c r="AJ6" s="51"/>
      <c r="AK6" s="51"/>
      <c r="AL6" s="51"/>
      <c r="AM6" s="51"/>
      <c r="AN6" s="51"/>
      <c r="AO6" s="52"/>
      <c r="AP6" s="51" t="s">
        <v>161</v>
      </c>
      <c r="AQ6" s="51"/>
      <c r="AR6" s="51"/>
      <c r="AS6" s="51"/>
      <c r="AT6" s="51"/>
      <c r="AU6" s="51"/>
      <c r="AV6" s="51"/>
      <c r="AW6" s="52"/>
      <c r="AX6" s="51" t="s">
        <v>162</v>
      </c>
      <c r="AY6" s="51"/>
      <c r="AZ6" s="51"/>
      <c r="BA6" s="51"/>
      <c r="BB6" s="51"/>
      <c r="BC6" s="51"/>
      <c r="BD6" s="51"/>
      <c r="BE6" s="52"/>
      <c r="BF6" s="51" t="s">
        <v>166</v>
      </c>
      <c r="BG6" s="51"/>
      <c r="BH6" s="51"/>
      <c r="BI6" s="51"/>
      <c r="BJ6" s="51"/>
      <c r="BK6" s="51"/>
      <c r="BL6" s="51"/>
      <c r="BM6" s="52"/>
      <c r="BN6" s="51" t="s">
        <v>167</v>
      </c>
      <c r="BO6" s="51"/>
      <c r="BP6" s="51"/>
      <c r="BQ6" s="51"/>
      <c r="BR6" s="51"/>
      <c r="BS6" s="51"/>
      <c r="BT6" s="51"/>
      <c r="BU6" s="52"/>
      <c r="BV6" s="51" t="s">
        <v>168</v>
      </c>
      <c r="BW6" s="51"/>
      <c r="BX6" s="51"/>
      <c r="BY6" s="51"/>
      <c r="BZ6" s="51"/>
      <c r="CA6" s="51"/>
      <c r="CB6" s="51"/>
      <c r="CC6" s="52"/>
      <c r="CD6" s="53" t="s">
        <v>140</v>
      </c>
      <c r="CE6" s="51"/>
      <c r="CF6" s="51"/>
      <c r="CG6" s="51"/>
      <c r="CH6" s="51"/>
      <c r="CI6" s="51"/>
      <c r="CJ6" s="51"/>
      <c r="CK6" s="52"/>
    </row>
    <row r="7" spans="1:89"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c r="CD7" s="42" t="s">
        <v>104</v>
      </c>
      <c r="CE7" s="43" t="s">
        <v>270</v>
      </c>
      <c r="CF7" s="43" t="s">
        <v>271</v>
      </c>
      <c r="CG7" s="43" t="s">
        <v>272</v>
      </c>
      <c r="CH7" s="43" t="s">
        <v>273</v>
      </c>
      <c r="CI7" s="43" t="s">
        <v>106</v>
      </c>
      <c r="CJ7" s="43" t="s">
        <v>107</v>
      </c>
      <c r="CK7" s="58" t="s">
        <v>274</v>
      </c>
    </row>
    <row r="8" spans="1:89"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c r="CD8" s="46" t="s">
        <v>108</v>
      </c>
      <c r="CE8" s="47" t="s">
        <v>109</v>
      </c>
      <c r="CF8" s="47" t="s">
        <v>110</v>
      </c>
      <c r="CG8" s="47" t="s">
        <v>111</v>
      </c>
      <c r="CH8" s="47" t="s">
        <v>112</v>
      </c>
      <c r="CI8" s="47" t="s">
        <v>113</v>
      </c>
      <c r="CJ8" s="47" t="s">
        <v>114</v>
      </c>
      <c r="CK8" s="48" t="s">
        <v>115</v>
      </c>
    </row>
    <row r="9" spans="1:89"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3">
      <c r="A10" s="4" t="s">
        <v>0</v>
      </c>
      <c r="B10" s="92">
        <v>37363.47</v>
      </c>
      <c r="C10" s="87">
        <v>168170</v>
      </c>
      <c r="D10" s="87">
        <v>24545.45</v>
      </c>
      <c r="E10" s="87">
        <v>0</v>
      </c>
      <c r="F10" s="87">
        <v>0</v>
      </c>
      <c r="G10" s="87">
        <v>808863.8899999999</v>
      </c>
      <c r="H10" s="87">
        <v>904975.75</v>
      </c>
      <c r="I10" s="93">
        <v>1943918.56</v>
      </c>
      <c r="J10" s="16">
        <v>24646.18</v>
      </c>
      <c r="K10" s="17">
        <v>0</v>
      </c>
      <c r="L10" s="17">
        <v>24545.45</v>
      </c>
      <c r="M10" s="17">
        <v>0</v>
      </c>
      <c r="N10" s="17">
        <v>0</v>
      </c>
      <c r="O10" s="17">
        <v>0</v>
      </c>
      <c r="P10" s="17">
        <v>332441.75</v>
      </c>
      <c r="Q10" s="12">
        <v>381633.38</v>
      </c>
      <c r="R10" s="16">
        <v>0</v>
      </c>
      <c r="S10" s="17">
        <v>0</v>
      </c>
      <c r="T10" s="17">
        <v>0</v>
      </c>
      <c r="U10" s="17">
        <v>0</v>
      </c>
      <c r="V10" s="17">
        <v>0</v>
      </c>
      <c r="W10" s="17">
        <v>239885.82</v>
      </c>
      <c r="X10" s="17">
        <v>572534</v>
      </c>
      <c r="Y10" s="12">
        <v>812419.82000000007</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12717.29</v>
      </c>
      <c r="BG10" s="17">
        <v>168170</v>
      </c>
      <c r="BH10" s="17">
        <v>0</v>
      </c>
      <c r="BI10" s="17">
        <v>0</v>
      </c>
      <c r="BJ10" s="17">
        <v>0</v>
      </c>
      <c r="BK10" s="17">
        <v>568978.06999999995</v>
      </c>
      <c r="BL10" s="17">
        <v>0</v>
      </c>
      <c r="BM10" s="12">
        <v>749865.36</v>
      </c>
      <c r="BN10" s="16">
        <v>0</v>
      </c>
      <c r="BO10" s="17">
        <v>0</v>
      </c>
      <c r="BP10" s="17">
        <v>0</v>
      </c>
      <c r="BQ10" s="17">
        <v>0</v>
      </c>
      <c r="BR10" s="17">
        <v>0</v>
      </c>
      <c r="BS10" s="17">
        <v>0</v>
      </c>
      <c r="BT10" s="17">
        <v>0</v>
      </c>
      <c r="BU10" s="12">
        <v>0</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3">
      <c r="A11" s="4" t="s">
        <v>1</v>
      </c>
      <c r="B11" s="92">
        <v>763140</v>
      </c>
      <c r="C11" s="87">
        <v>289168</v>
      </c>
      <c r="D11" s="87">
        <v>3298559</v>
      </c>
      <c r="E11" s="87">
        <v>0</v>
      </c>
      <c r="F11" s="87">
        <v>67200</v>
      </c>
      <c r="G11" s="87">
        <v>174298</v>
      </c>
      <c r="H11" s="87">
        <v>0</v>
      </c>
      <c r="I11" s="93">
        <v>4592365</v>
      </c>
      <c r="J11" s="16">
        <v>623168</v>
      </c>
      <c r="K11" s="17">
        <v>0</v>
      </c>
      <c r="L11" s="17">
        <v>2566296</v>
      </c>
      <c r="M11" s="17">
        <v>0</v>
      </c>
      <c r="N11" s="17">
        <v>50200</v>
      </c>
      <c r="O11" s="17">
        <v>0</v>
      </c>
      <c r="P11" s="17">
        <v>0</v>
      </c>
      <c r="Q11" s="12">
        <v>3239664</v>
      </c>
      <c r="R11" s="16">
        <v>342</v>
      </c>
      <c r="S11" s="17">
        <v>0</v>
      </c>
      <c r="T11" s="17">
        <v>162000</v>
      </c>
      <c r="U11" s="17">
        <v>0</v>
      </c>
      <c r="V11" s="17">
        <v>0</v>
      </c>
      <c r="W11" s="17">
        <v>89315</v>
      </c>
      <c r="X11" s="17">
        <v>0</v>
      </c>
      <c r="Y11" s="12">
        <v>251657</v>
      </c>
      <c r="Z11" s="16">
        <v>0</v>
      </c>
      <c r="AA11" s="17">
        <v>0</v>
      </c>
      <c r="AB11" s="17">
        <v>0</v>
      </c>
      <c r="AC11" s="17">
        <v>0</v>
      </c>
      <c r="AD11" s="17">
        <v>0</v>
      </c>
      <c r="AE11" s="17">
        <v>0</v>
      </c>
      <c r="AF11" s="17">
        <v>0</v>
      </c>
      <c r="AG11" s="12">
        <v>0</v>
      </c>
      <c r="AH11" s="16">
        <v>3394</v>
      </c>
      <c r="AI11" s="17">
        <v>90000</v>
      </c>
      <c r="AJ11" s="17">
        <v>400</v>
      </c>
      <c r="AK11" s="17">
        <v>0</v>
      </c>
      <c r="AL11" s="17">
        <v>0</v>
      </c>
      <c r="AM11" s="17">
        <v>0</v>
      </c>
      <c r="AN11" s="17">
        <v>0</v>
      </c>
      <c r="AO11" s="12">
        <v>93794</v>
      </c>
      <c r="AP11" s="16">
        <v>0</v>
      </c>
      <c r="AQ11" s="17">
        <v>0</v>
      </c>
      <c r="AR11" s="17">
        <v>29777</v>
      </c>
      <c r="AS11" s="17">
        <v>0</v>
      </c>
      <c r="AT11" s="17">
        <v>0</v>
      </c>
      <c r="AU11" s="17">
        <v>25000</v>
      </c>
      <c r="AV11" s="17">
        <v>0</v>
      </c>
      <c r="AW11" s="12">
        <v>54777</v>
      </c>
      <c r="AX11" s="16">
        <v>114600</v>
      </c>
      <c r="AY11" s="17">
        <v>50000</v>
      </c>
      <c r="AZ11" s="17">
        <v>0</v>
      </c>
      <c r="BA11" s="17">
        <v>0</v>
      </c>
      <c r="BB11" s="17">
        <v>0</v>
      </c>
      <c r="BC11" s="17">
        <v>0</v>
      </c>
      <c r="BD11" s="17">
        <v>0</v>
      </c>
      <c r="BE11" s="12">
        <v>164600</v>
      </c>
      <c r="BF11" s="16">
        <v>10641</v>
      </c>
      <c r="BG11" s="17">
        <v>149168</v>
      </c>
      <c r="BH11" s="17">
        <v>12119</v>
      </c>
      <c r="BI11" s="17">
        <v>0</v>
      </c>
      <c r="BJ11" s="17">
        <v>0</v>
      </c>
      <c r="BK11" s="17">
        <v>1500</v>
      </c>
      <c r="BL11" s="17">
        <v>0</v>
      </c>
      <c r="BM11" s="12">
        <v>173428</v>
      </c>
      <c r="BN11" s="16">
        <v>10995</v>
      </c>
      <c r="BO11" s="17">
        <v>0</v>
      </c>
      <c r="BP11" s="17">
        <v>0</v>
      </c>
      <c r="BQ11" s="17">
        <v>0</v>
      </c>
      <c r="BR11" s="17">
        <v>0</v>
      </c>
      <c r="BS11" s="17">
        <v>0</v>
      </c>
      <c r="BT11" s="17">
        <v>0</v>
      </c>
      <c r="BU11" s="12">
        <v>10995</v>
      </c>
      <c r="BV11" s="16">
        <v>0</v>
      </c>
      <c r="BW11" s="17">
        <v>0</v>
      </c>
      <c r="BX11" s="17">
        <v>527967</v>
      </c>
      <c r="BY11" s="17">
        <v>0</v>
      </c>
      <c r="BZ11" s="17">
        <v>17000</v>
      </c>
      <c r="CA11" s="17">
        <v>58483</v>
      </c>
      <c r="CB11" s="17">
        <v>0</v>
      </c>
      <c r="CC11" s="12">
        <v>603450</v>
      </c>
      <c r="CD11" s="16">
        <v>0</v>
      </c>
      <c r="CE11" s="17">
        <v>0</v>
      </c>
      <c r="CF11" s="17">
        <v>0</v>
      </c>
      <c r="CG11" s="17">
        <v>0</v>
      </c>
      <c r="CH11" s="17">
        <v>0</v>
      </c>
      <c r="CI11" s="17">
        <v>0</v>
      </c>
      <c r="CJ11" s="17">
        <v>0</v>
      </c>
      <c r="CK11" s="12">
        <v>0</v>
      </c>
    </row>
    <row r="12" spans="1:89" x14ac:dyDescent="0.3">
      <c r="A12" s="4" t="s">
        <v>2</v>
      </c>
      <c r="B12" s="92">
        <v>7924491.1200000001</v>
      </c>
      <c r="C12" s="87">
        <v>1075043.8199999998</v>
      </c>
      <c r="D12" s="87">
        <v>10130639.560000001</v>
      </c>
      <c r="E12" s="87">
        <v>0</v>
      </c>
      <c r="F12" s="87">
        <v>0</v>
      </c>
      <c r="G12" s="87">
        <v>1758791.71</v>
      </c>
      <c r="H12" s="87">
        <v>952182.07000000007</v>
      </c>
      <c r="I12" s="93">
        <v>21841148.280000001</v>
      </c>
      <c r="J12" s="16">
        <v>5310725.5</v>
      </c>
      <c r="K12" s="17">
        <v>0</v>
      </c>
      <c r="L12" s="17">
        <v>5361905.62</v>
      </c>
      <c r="M12" s="17">
        <v>0</v>
      </c>
      <c r="N12" s="17">
        <v>0</v>
      </c>
      <c r="O12" s="17">
        <v>4391.5600000000004</v>
      </c>
      <c r="P12" s="17">
        <v>486111.69</v>
      </c>
      <c r="Q12" s="12">
        <v>11163134.370000001</v>
      </c>
      <c r="R12" s="16">
        <v>25358.55</v>
      </c>
      <c r="S12" s="17">
        <v>0</v>
      </c>
      <c r="T12" s="17">
        <v>715996.74</v>
      </c>
      <c r="U12" s="17">
        <v>0</v>
      </c>
      <c r="V12" s="17">
        <v>0</v>
      </c>
      <c r="W12" s="17">
        <v>1032066.58</v>
      </c>
      <c r="X12" s="17">
        <v>270670.86</v>
      </c>
      <c r="Y12" s="12">
        <v>2044092.73</v>
      </c>
      <c r="Z12" s="16">
        <v>0</v>
      </c>
      <c r="AA12" s="17">
        <v>24853</v>
      </c>
      <c r="AB12" s="17">
        <v>2106276.7599999998</v>
      </c>
      <c r="AC12" s="17">
        <v>0</v>
      </c>
      <c r="AD12" s="17">
        <v>0</v>
      </c>
      <c r="AE12" s="17">
        <v>0</v>
      </c>
      <c r="AF12" s="17">
        <v>0</v>
      </c>
      <c r="AG12" s="12">
        <v>2131129.7599999998</v>
      </c>
      <c r="AH12" s="16">
        <v>569267.24</v>
      </c>
      <c r="AI12" s="17">
        <v>181772.48</v>
      </c>
      <c r="AJ12" s="17">
        <v>163777.46</v>
      </c>
      <c r="AK12" s="17">
        <v>0</v>
      </c>
      <c r="AL12" s="17">
        <v>0</v>
      </c>
      <c r="AM12" s="17">
        <v>701779.37</v>
      </c>
      <c r="AN12" s="17">
        <v>55.05</v>
      </c>
      <c r="AO12" s="12">
        <v>1616651.5999999999</v>
      </c>
      <c r="AP12" s="16">
        <v>268518.75</v>
      </c>
      <c r="AQ12" s="17">
        <v>26474.65</v>
      </c>
      <c r="AR12" s="17">
        <v>0</v>
      </c>
      <c r="AS12" s="17">
        <v>0</v>
      </c>
      <c r="AT12" s="17">
        <v>0</v>
      </c>
      <c r="AU12" s="17">
        <v>6190.56</v>
      </c>
      <c r="AV12" s="17">
        <v>74040</v>
      </c>
      <c r="AW12" s="12">
        <v>375223.96</v>
      </c>
      <c r="AX12" s="16">
        <v>155077.53</v>
      </c>
      <c r="AY12" s="17">
        <v>95000</v>
      </c>
      <c r="AZ12" s="17">
        <v>1625662.72</v>
      </c>
      <c r="BA12" s="17">
        <v>0</v>
      </c>
      <c r="BB12" s="17">
        <v>0</v>
      </c>
      <c r="BC12" s="17">
        <v>0</v>
      </c>
      <c r="BD12" s="17">
        <v>7530.59</v>
      </c>
      <c r="BE12" s="12">
        <v>1883270.84</v>
      </c>
      <c r="BF12" s="16">
        <v>1143595.1599999999</v>
      </c>
      <c r="BG12" s="17">
        <v>746943.69</v>
      </c>
      <c r="BH12" s="17">
        <v>144520.26</v>
      </c>
      <c r="BI12" s="17">
        <v>0</v>
      </c>
      <c r="BJ12" s="17">
        <v>0</v>
      </c>
      <c r="BK12" s="17">
        <v>0</v>
      </c>
      <c r="BL12" s="17">
        <v>8316.77</v>
      </c>
      <c r="BM12" s="12">
        <v>2043375.88</v>
      </c>
      <c r="BN12" s="16">
        <v>329731.68</v>
      </c>
      <c r="BO12" s="17">
        <v>0</v>
      </c>
      <c r="BP12" s="17">
        <v>0</v>
      </c>
      <c r="BQ12" s="17">
        <v>0</v>
      </c>
      <c r="BR12" s="17">
        <v>0</v>
      </c>
      <c r="BS12" s="17">
        <v>0</v>
      </c>
      <c r="BT12" s="17">
        <v>59873.120000000003</v>
      </c>
      <c r="BU12" s="12">
        <v>389604.8</v>
      </c>
      <c r="BV12" s="16">
        <v>68390.89</v>
      </c>
      <c r="BW12" s="17">
        <v>0</v>
      </c>
      <c r="BX12" s="17">
        <v>12500</v>
      </c>
      <c r="BY12" s="17">
        <v>0</v>
      </c>
      <c r="BZ12" s="17">
        <v>0</v>
      </c>
      <c r="CA12" s="17">
        <v>6363.64</v>
      </c>
      <c r="CB12" s="17">
        <v>18727.27</v>
      </c>
      <c r="CC12" s="12">
        <v>105981.8</v>
      </c>
      <c r="CD12" s="16">
        <v>53825.82</v>
      </c>
      <c r="CE12" s="17">
        <v>0</v>
      </c>
      <c r="CF12" s="17">
        <v>0</v>
      </c>
      <c r="CG12" s="17">
        <v>0</v>
      </c>
      <c r="CH12" s="17">
        <v>0</v>
      </c>
      <c r="CI12" s="17">
        <v>8000</v>
      </c>
      <c r="CJ12" s="17">
        <v>26856.720000000001</v>
      </c>
      <c r="CK12" s="12">
        <v>88682.540000000008</v>
      </c>
    </row>
    <row r="13" spans="1:89" x14ac:dyDescent="0.3">
      <c r="A13" s="4" t="s">
        <v>3</v>
      </c>
      <c r="B13" s="92">
        <v>6589000</v>
      </c>
      <c r="C13" s="87">
        <v>1304000</v>
      </c>
      <c r="D13" s="87">
        <v>4216000</v>
      </c>
      <c r="E13" s="87">
        <v>9000</v>
      </c>
      <c r="F13" s="87">
        <v>0</v>
      </c>
      <c r="G13" s="87">
        <v>1156000</v>
      </c>
      <c r="H13" s="87">
        <v>544000</v>
      </c>
      <c r="I13" s="93">
        <v>13818000</v>
      </c>
      <c r="J13" s="16">
        <v>5985000</v>
      </c>
      <c r="K13" s="17">
        <v>27000</v>
      </c>
      <c r="L13" s="17">
        <v>203000</v>
      </c>
      <c r="M13" s="17">
        <v>0</v>
      </c>
      <c r="N13" s="17">
        <v>0</v>
      </c>
      <c r="O13" s="17">
        <v>764000</v>
      </c>
      <c r="P13" s="17">
        <v>201000</v>
      </c>
      <c r="Q13" s="12">
        <v>7180000</v>
      </c>
      <c r="R13" s="16">
        <v>14000</v>
      </c>
      <c r="S13" s="17">
        <v>1208000</v>
      </c>
      <c r="T13" s="17">
        <v>3698000</v>
      </c>
      <c r="U13" s="17">
        <v>0</v>
      </c>
      <c r="V13" s="17">
        <v>0</v>
      </c>
      <c r="W13" s="17">
        <v>42000</v>
      </c>
      <c r="X13" s="17">
        <v>198000</v>
      </c>
      <c r="Y13" s="12">
        <v>5160000</v>
      </c>
      <c r="Z13" s="16">
        <v>0</v>
      </c>
      <c r="AA13" s="17">
        <v>0</v>
      </c>
      <c r="AB13" s="17">
        <v>0</v>
      </c>
      <c r="AC13" s="17">
        <v>0</v>
      </c>
      <c r="AD13" s="17">
        <v>0</v>
      </c>
      <c r="AE13" s="17">
        <v>0</v>
      </c>
      <c r="AF13" s="17">
        <v>0</v>
      </c>
      <c r="AG13" s="12">
        <v>0</v>
      </c>
      <c r="AH13" s="16">
        <v>0</v>
      </c>
      <c r="AI13" s="17">
        <v>1000</v>
      </c>
      <c r="AJ13" s="17">
        <v>0</v>
      </c>
      <c r="AK13" s="17">
        <v>0</v>
      </c>
      <c r="AL13" s="17">
        <v>0</v>
      </c>
      <c r="AM13" s="17">
        <v>0</v>
      </c>
      <c r="AN13" s="17">
        <v>0</v>
      </c>
      <c r="AO13" s="12">
        <v>1000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6000</v>
      </c>
      <c r="BG13" s="17">
        <v>0</v>
      </c>
      <c r="BH13" s="17">
        <v>34000</v>
      </c>
      <c r="BI13" s="17">
        <v>0</v>
      </c>
      <c r="BJ13" s="17">
        <v>0</v>
      </c>
      <c r="BK13" s="17">
        <v>216000</v>
      </c>
      <c r="BL13" s="17">
        <v>13000</v>
      </c>
      <c r="BM13" s="12">
        <v>269000</v>
      </c>
      <c r="BN13" s="16">
        <v>547000</v>
      </c>
      <c r="BO13" s="17">
        <v>4000</v>
      </c>
      <c r="BP13" s="17">
        <v>240000</v>
      </c>
      <c r="BQ13" s="17">
        <v>0</v>
      </c>
      <c r="BR13" s="17">
        <v>0</v>
      </c>
      <c r="BS13" s="17">
        <v>104000</v>
      </c>
      <c r="BT13" s="17">
        <v>81000</v>
      </c>
      <c r="BU13" s="12">
        <v>976000</v>
      </c>
      <c r="BV13" s="16">
        <v>19000</v>
      </c>
      <c r="BW13" s="17">
        <v>10000</v>
      </c>
      <c r="BX13" s="17">
        <v>41000</v>
      </c>
      <c r="BY13" s="17">
        <v>0</v>
      </c>
      <c r="BZ13" s="17">
        <v>0</v>
      </c>
      <c r="CA13" s="17">
        <v>8000</v>
      </c>
      <c r="CB13" s="17">
        <v>30000</v>
      </c>
      <c r="CC13" s="12">
        <v>108000</v>
      </c>
      <c r="CD13" s="16">
        <v>18000</v>
      </c>
      <c r="CE13" s="17">
        <v>54000</v>
      </c>
      <c r="CF13" s="17">
        <v>0</v>
      </c>
      <c r="CG13" s="17">
        <v>9000</v>
      </c>
      <c r="CH13" s="17">
        <v>0</v>
      </c>
      <c r="CI13" s="17">
        <v>22000</v>
      </c>
      <c r="CJ13" s="17">
        <v>21000</v>
      </c>
      <c r="CK13" s="12">
        <v>124000</v>
      </c>
    </row>
    <row r="14" spans="1:89" x14ac:dyDescent="0.3">
      <c r="A14" s="4" t="s">
        <v>4</v>
      </c>
      <c r="B14" s="92">
        <v>418878.19</v>
      </c>
      <c r="C14" s="87">
        <v>0</v>
      </c>
      <c r="D14" s="87">
        <v>3669866.13</v>
      </c>
      <c r="E14" s="87">
        <v>0</v>
      </c>
      <c r="F14" s="87">
        <v>210286.82</v>
      </c>
      <c r="G14" s="87">
        <v>352090</v>
      </c>
      <c r="H14" s="87">
        <v>153270.72</v>
      </c>
      <c r="I14" s="93">
        <v>4804391.8600000003</v>
      </c>
      <c r="J14" s="16">
        <v>1814.15</v>
      </c>
      <c r="K14" s="17">
        <v>0</v>
      </c>
      <c r="L14" s="17">
        <v>2366614.9500000002</v>
      </c>
      <c r="M14" s="17">
        <v>0</v>
      </c>
      <c r="N14" s="17">
        <v>210286.82</v>
      </c>
      <c r="O14" s="17">
        <v>352090</v>
      </c>
      <c r="P14" s="17">
        <v>86507.23</v>
      </c>
      <c r="Q14" s="12">
        <v>3017313.15</v>
      </c>
      <c r="R14" s="16">
        <v>0</v>
      </c>
      <c r="S14" s="17">
        <v>0</v>
      </c>
      <c r="T14" s="17">
        <v>11020</v>
      </c>
      <c r="U14" s="17">
        <v>0</v>
      </c>
      <c r="V14" s="17">
        <v>0</v>
      </c>
      <c r="W14" s="17">
        <v>0</v>
      </c>
      <c r="X14" s="17">
        <v>0</v>
      </c>
      <c r="Y14" s="12">
        <v>11020</v>
      </c>
      <c r="Z14" s="16">
        <v>0</v>
      </c>
      <c r="AA14" s="17">
        <v>0</v>
      </c>
      <c r="AB14" s="17">
        <v>1292231.18</v>
      </c>
      <c r="AC14" s="17">
        <v>0</v>
      </c>
      <c r="AD14" s="17">
        <v>0</v>
      </c>
      <c r="AE14" s="17">
        <v>0</v>
      </c>
      <c r="AF14" s="17">
        <v>0</v>
      </c>
      <c r="AG14" s="12">
        <v>1292231.18</v>
      </c>
      <c r="AH14" s="16">
        <v>0</v>
      </c>
      <c r="AI14" s="17">
        <v>0</v>
      </c>
      <c r="AJ14" s="17">
        <v>0</v>
      </c>
      <c r="AK14" s="17">
        <v>0</v>
      </c>
      <c r="AL14" s="17">
        <v>0</v>
      </c>
      <c r="AM14" s="17">
        <v>0</v>
      </c>
      <c r="AN14" s="17">
        <v>43416.79</v>
      </c>
      <c r="AO14" s="12">
        <v>43416.79</v>
      </c>
      <c r="AP14" s="16" t="s">
        <v>328</v>
      </c>
      <c r="AQ14" s="17" t="s">
        <v>328</v>
      </c>
      <c r="AR14" s="17" t="s">
        <v>328</v>
      </c>
      <c r="AS14" s="17" t="s">
        <v>328</v>
      </c>
      <c r="AT14" s="17" t="s">
        <v>328</v>
      </c>
      <c r="AU14" s="17" t="s">
        <v>328</v>
      </c>
      <c r="AV14" s="17" t="s">
        <v>328</v>
      </c>
      <c r="AW14" s="12">
        <v>0</v>
      </c>
      <c r="AX14" s="16">
        <v>416340.04</v>
      </c>
      <c r="AY14" s="17">
        <v>0</v>
      </c>
      <c r="AZ14" s="17">
        <v>0</v>
      </c>
      <c r="BA14" s="17">
        <v>0</v>
      </c>
      <c r="BB14" s="17">
        <v>0</v>
      </c>
      <c r="BC14" s="17">
        <v>0</v>
      </c>
      <c r="BD14" s="17">
        <v>0</v>
      </c>
      <c r="BE14" s="12">
        <v>416340.04</v>
      </c>
      <c r="BF14" s="16">
        <v>0</v>
      </c>
      <c r="BG14" s="17">
        <v>0</v>
      </c>
      <c r="BH14" s="17">
        <v>0</v>
      </c>
      <c r="BI14" s="17">
        <v>0</v>
      </c>
      <c r="BJ14" s="17">
        <v>0</v>
      </c>
      <c r="BK14" s="17">
        <v>0</v>
      </c>
      <c r="BL14" s="17">
        <v>0</v>
      </c>
      <c r="BM14" s="12">
        <v>0</v>
      </c>
      <c r="BN14" s="16">
        <v>724</v>
      </c>
      <c r="BO14" s="17">
        <v>0</v>
      </c>
      <c r="BP14" s="17">
        <v>0</v>
      </c>
      <c r="BQ14" s="17">
        <v>0</v>
      </c>
      <c r="BR14" s="17">
        <v>0</v>
      </c>
      <c r="BS14" s="17">
        <v>0</v>
      </c>
      <c r="BT14" s="17">
        <v>0</v>
      </c>
      <c r="BU14" s="12">
        <v>724</v>
      </c>
      <c r="BV14" s="16">
        <v>0</v>
      </c>
      <c r="BW14" s="17">
        <v>0</v>
      </c>
      <c r="BX14" s="17">
        <v>0</v>
      </c>
      <c r="BY14" s="17">
        <v>0</v>
      </c>
      <c r="BZ14" s="17">
        <v>0</v>
      </c>
      <c r="CA14" s="17">
        <v>0</v>
      </c>
      <c r="CB14" s="17">
        <v>0</v>
      </c>
      <c r="CC14" s="12">
        <v>0</v>
      </c>
      <c r="CD14" s="16">
        <v>0</v>
      </c>
      <c r="CE14" s="17">
        <v>0</v>
      </c>
      <c r="CF14" s="17">
        <v>0</v>
      </c>
      <c r="CG14" s="17">
        <v>0</v>
      </c>
      <c r="CH14" s="17">
        <v>0</v>
      </c>
      <c r="CI14" s="17">
        <v>0</v>
      </c>
      <c r="CJ14" s="17">
        <v>23346.7</v>
      </c>
      <c r="CK14" s="12">
        <v>23346.7</v>
      </c>
    </row>
    <row r="15" spans="1:89" x14ac:dyDescent="0.3">
      <c r="A15" s="4" t="s">
        <v>5</v>
      </c>
      <c r="B15" s="92">
        <v>1180581</v>
      </c>
      <c r="C15" s="87">
        <v>130000</v>
      </c>
      <c r="D15" s="87">
        <v>2502744.4699999997</v>
      </c>
      <c r="E15" s="87">
        <v>0</v>
      </c>
      <c r="F15" s="87">
        <v>0</v>
      </c>
      <c r="G15" s="87">
        <v>0</v>
      </c>
      <c r="H15" s="87">
        <v>18696.650000000001</v>
      </c>
      <c r="I15" s="93">
        <v>3832022.1199999996</v>
      </c>
      <c r="J15" s="16">
        <v>18965</v>
      </c>
      <c r="K15" s="17">
        <v>0</v>
      </c>
      <c r="L15" s="17">
        <v>2170545.4699999997</v>
      </c>
      <c r="M15" s="17">
        <v>0</v>
      </c>
      <c r="N15" s="17">
        <v>0</v>
      </c>
      <c r="O15" s="17">
        <v>0</v>
      </c>
      <c r="P15" s="17">
        <v>658.87</v>
      </c>
      <c r="Q15" s="12">
        <v>2190169.34</v>
      </c>
      <c r="R15" s="16">
        <v>6608</v>
      </c>
      <c r="S15" s="17">
        <v>0</v>
      </c>
      <c r="T15" s="17">
        <v>26689</v>
      </c>
      <c r="U15" s="17">
        <v>0</v>
      </c>
      <c r="V15" s="17">
        <v>0</v>
      </c>
      <c r="W15" s="17">
        <v>0</v>
      </c>
      <c r="X15" s="17">
        <v>454.55</v>
      </c>
      <c r="Y15" s="12">
        <v>33751.550000000003</v>
      </c>
      <c r="Z15" s="16">
        <v>0</v>
      </c>
      <c r="AA15" s="17">
        <v>0</v>
      </c>
      <c r="AB15" s="17">
        <v>0</v>
      </c>
      <c r="AC15" s="17">
        <v>0</v>
      </c>
      <c r="AD15" s="17">
        <v>0</v>
      </c>
      <c r="AE15" s="17">
        <v>0</v>
      </c>
      <c r="AF15" s="17">
        <v>0</v>
      </c>
      <c r="AG15" s="12">
        <v>0</v>
      </c>
      <c r="AH15" s="16">
        <v>15051</v>
      </c>
      <c r="AI15" s="17">
        <v>0</v>
      </c>
      <c r="AJ15" s="17">
        <v>300000</v>
      </c>
      <c r="AK15" s="17">
        <v>0</v>
      </c>
      <c r="AL15" s="17">
        <v>0</v>
      </c>
      <c r="AM15" s="17">
        <v>0</v>
      </c>
      <c r="AN15" s="17">
        <v>0</v>
      </c>
      <c r="AO15" s="12">
        <v>315051</v>
      </c>
      <c r="AP15" s="16">
        <v>0</v>
      </c>
      <c r="AQ15" s="17">
        <v>0</v>
      </c>
      <c r="AR15" s="17">
        <v>0</v>
      </c>
      <c r="AS15" s="17">
        <v>0</v>
      </c>
      <c r="AT15" s="17">
        <v>0</v>
      </c>
      <c r="AU15" s="17">
        <v>0</v>
      </c>
      <c r="AV15" s="17">
        <v>0</v>
      </c>
      <c r="AW15" s="12">
        <v>0</v>
      </c>
      <c r="AX15" s="16">
        <v>1103770</v>
      </c>
      <c r="AY15" s="17">
        <v>130000</v>
      </c>
      <c r="AZ15" s="17">
        <v>0</v>
      </c>
      <c r="BA15" s="17">
        <v>0</v>
      </c>
      <c r="BB15" s="17">
        <v>0</v>
      </c>
      <c r="BC15" s="17">
        <v>0</v>
      </c>
      <c r="BD15" s="17">
        <v>10934.12</v>
      </c>
      <c r="BE15" s="12">
        <v>1244704.1200000001</v>
      </c>
      <c r="BF15" s="16">
        <v>0</v>
      </c>
      <c r="BG15" s="17">
        <v>0</v>
      </c>
      <c r="BH15" s="17">
        <v>0</v>
      </c>
      <c r="BI15" s="17">
        <v>0</v>
      </c>
      <c r="BJ15" s="17">
        <v>0</v>
      </c>
      <c r="BK15" s="17">
        <v>0</v>
      </c>
      <c r="BL15" s="17">
        <v>0</v>
      </c>
      <c r="BM15" s="12">
        <v>0</v>
      </c>
      <c r="BN15" s="16">
        <v>35914</v>
      </c>
      <c r="BO15" s="17">
        <v>0</v>
      </c>
      <c r="BP15" s="17">
        <v>0</v>
      </c>
      <c r="BQ15" s="17">
        <v>0</v>
      </c>
      <c r="BR15" s="17">
        <v>0</v>
      </c>
      <c r="BS15" s="17">
        <v>0</v>
      </c>
      <c r="BT15" s="17">
        <v>6649.1100000000006</v>
      </c>
      <c r="BU15" s="12">
        <v>42563.11</v>
      </c>
      <c r="BV15" s="16">
        <v>273</v>
      </c>
      <c r="BW15" s="17">
        <v>0</v>
      </c>
      <c r="BX15" s="17">
        <v>5510</v>
      </c>
      <c r="BY15" s="17">
        <v>0</v>
      </c>
      <c r="BZ15" s="17">
        <v>0</v>
      </c>
      <c r="CA15" s="17">
        <v>0</v>
      </c>
      <c r="CB15" s="17">
        <v>0</v>
      </c>
      <c r="CC15" s="12">
        <v>5783</v>
      </c>
      <c r="CD15" s="16">
        <v>0</v>
      </c>
      <c r="CE15" s="17">
        <v>0</v>
      </c>
      <c r="CF15" s="17">
        <v>0</v>
      </c>
      <c r="CG15" s="17">
        <v>0</v>
      </c>
      <c r="CH15" s="17">
        <v>0</v>
      </c>
      <c r="CI15" s="17">
        <v>0</v>
      </c>
      <c r="CJ15" s="17">
        <v>0</v>
      </c>
      <c r="CK15" s="12">
        <v>0</v>
      </c>
    </row>
    <row r="16" spans="1:89" x14ac:dyDescent="0.3">
      <c r="A16" s="4" t="s">
        <v>6</v>
      </c>
      <c r="B16" s="92">
        <v>1089780.1199999999</v>
      </c>
      <c r="C16" s="87">
        <v>895916.19</v>
      </c>
      <c r="D16" s="87">
        <v>598474.43000000005</v>
      </c>
      <c r="E16" s="87">
        <v>0</v>
      </c>
      <c r="F16" s="87">
        <v>2597140</v>
      </c>
      <c r="G16" s="87">
        <v>6576055.1099999994</v>
      </c>
      <c r="H16" s="87">
        <v>2600759.35</v>
      </c>
      <c r="I16" s="93">
        <v>14358125.200000001</v>
      </c>
      <c r="J16" s="16">
        <v>101345.47</v>
      </c>
      <c r="K16" s="17">
        <v>0</v>
      </c>
      <c r="L16" s="17">
        <v>474464.82</v>
      </c>
      <c r="M16" s="17">
        <v>0</v>
      </c>
      <c r="N16" s="17">
        <v>2350000</v>
      </c>
      <c r="O16" s="17">
        <v>283835.60000000003</v>
      </c>
      <c r="P16" s="17">
        <v>1995657.4400000002</v>
      </c>
      <c r="Q16" s="12">
        <v>5205303.33</v>
      </c>
      <c r="R16" s="16">
        <v>818845.21000000008</v>
      </c>
      <c r="S16" s="17">
        <v>0</v>
      </c>
      <c r="T16" s="17">
        <v>9387</v>
      </c>
      <c r="U16" s="17">
        <v>0</v>
      </c>
      <c r="V16" s="17">
        <v>244140</v>
      </c>
      <c r="W16" s="17">
        <v>5749080.0300000003</v>
      </c>
      <c r="X16" s="17">
        <v>320027.49</v>
      </c>
      <c r="Y16" s="12">
        <v>7141479.7300000004</v>
      </c>
      <c r="Z16" s="16">
        <v>100514.05</v>
      </c>
      <c r="AA16" s="17">
        <v>180720.19</v>
      </c>
      <c r="AB16" s="17">
        <v>20000</v>
      </c>
      <c r="AC16" s="17">
        <v>0</v>
      </c>
      <c r="AD16" s="17">
        <v>0</v>
      </c>
      <c r="AE16" s="17">
        <v>543139.48</v>
      </c>
      <c r="AF16" s="17">
        <v>46658.590000000004</v>
      </c>
      <c r="AG16" s="12">
        <v>891032.30999999994</v>
      </c>
      <c r="AH16" s="16">
        <v>20939.48</v>
      </c>
      <c r="AI16" s="17">
        <v>0</v>
      </c>
      <c r="AJ16" s="17">
        <v>15000</v>
      </c>
      <c r="AK16" s="17">
        <v>0</v>
      </c>
      <c r="AL16" s="17">
        <v>0</v>
      </c>
      <c r="AM16" s="17">
        <v>0</v>
      </c>
      <c r="AN16" s="17">
        <v>0</v>
      </c>
      <c r="AO16" s="12">
        <v>35939.479999999996</v>
      </c>
      <c r="AP16" s="16">
        <v>0</v>
      </c>
      <c r="AQ16" s="17">
        <v>0</v>
      </c>
      <c r="AR16" s="17">
        <v>0</v>
      </c>
      <c r="AS16" s="17">
        <v>0</v>
      </c>
      <c r="AT16" s="17">
        <v>0</v>
      </c>
      <c r="AU16" s="17">
        <v>0</v>
      </c>
      <c r="AV16" s="17">
        <v>28223.02</v>
      </c>
      <c r="AW16" s="12">
        <v>28223.02</v>
      </c>
      <c r="AX16" s="16">
        <v>17603.03</v>
      </c>
      <c r="AY16" s="17">
        <v>0</v>
      </c>
      <c r="AZ16" s="17">
        <v>0</v>
      </c>
      <c r="BA16" s="17">
        <v>0</v>
      </c>
      <c r="BB16" s="17">
        <v>0</v>
      </c>
      <c r="BC16" s="17">
        <v>0</v>
      </c>
      <c r="BD16" s="17">
        <v>0</v>
      </c>
      <c r="BE16" s="12">
        <v>17603.03</v>
      </c>
      <c r="BF16" s="16">
        <v>30532.879999999997</v>
      </c>
      <c r="BG16" s="17">
        <v>715196</v>
      </c>
      <c r="BH16" s="17">
        <v>79622.61</v>
      </c>
      <c r="BI16" s="17">
        <v>0</v>
      </c>
      <c r="BJ16" s="17">
        <v>3000</v>
      </c>
      <c r="BK16" s="17">
        <v>0</v>
      </c>
      <c r="BL16" s="17">
        <v>12.56</v>
      </c>
      <c r="BM16" s="12">
        <v>828364.05</v>
      </c>
      <c r="BN16" s="16">
        <v>0</v>
      </c>
      <c r="BO16" s="17">
        <v>0</v>
      </c>
      <c r="BP16" s="17">
        <v>0</v>
      </c>
      <c r="BQ16" s="17">
        <v>0</v>
      </c>
      <c r="BR16" s="17">
        <v>0</v>
      </c>
      <c r="BS16" s="17">
        <v>0</v>
      </c>
      <c r="BT16" s="17">
        <v>137085.26999999996</v>
      </c>
      <c r="BU16" s="12">
        <v>137085.26999999996</v>
      </c>
      <c r="BV16" s="16">
        <v>0</v>
      </c>
      <c r="BW16" s="17">
        <v>0</v>
      </c>
      <c r="BX16" s="17">
        <v>0</v>
      </c>
      <c r="BY16" s="17">
        <v>0</v>
      </c>
      <c r="BZ16" s="17">
        <v>0</v>
      </c>
      <c r="CA16" s="17">
        <v>0</v>
      </c>
      <c r="CB16" s="17">
        <v>0</v>
      </c>
      <c r="CC16" s="12">
        <v>0</v>
      </c>
      <c r="CD16" s="16">
        <v>0</v>
      </c>
      <c r="CE16" s="17">
        <v>0</v>
      </c>
      <c r="CF16" s="17">
        <v>0</v>
      </c>
      <c r="CG16" s="17">
        <v>0</v>
      </c>
      <c r="CH16" s="17">
        <v>0</v>
      </c>
      <c r="CI16" s="17">
        <v>0</v>
      </c>
      <c r="CJ16" s="17">
        <v>73094.98</v>
      </c>
      <c r="CK16" s="12">
        <v>73094.98</v>
      </c>
    </row>
    <row r="17" spans="1:89" x14ac:dyDescent="0.3">
      <c r="A17" s="4" t="s">
        <v>7</v>
      </c>
      <c r="B17" s="92">
        <v>380954</v>
      </c>
      <c r="C17" s="87">
        <v>275612</v>
      </c>
      <c r="D17" s="87">
        <v>958710</v>
      </c>
      <c r="E17" s="87">
        <v>0</v>
      </c>
      <c r="F17" s="87">
        <v>0</v>
      </c>
      <c r="G17" s="87">
        <v>138700</v>
      </c>
      <c r="H17" s="87">
        <v>0</v>
      </c>
      <c r="I17" s="93">
        <v>1753976</v>
      </c>
      <c r="J17" s="16">
        <v>-949</v>
      </c>
      <c r="K17" s="17">
        <v>0</v>
      </c>
      <c r="L17" s="17">
        <v>0</v>
      </c>
      <c r="M17" s="17">
        <v>0</v>
      </c>
      <c r="N17" s="17">
        <v>0</v>
      </c>
      <c r="O17" s="17">
        <v>-575</v>
      </c>
      <c r="P17" s="17">
        <v>0</v>
      </c>
      <c r="Q17" s="12">
        <v>-1524</v>
      </c>
      <c r="R17" s="16">
        <v>1112</v>
      </c>
      <c r="S17" s="17">
        <v>0</v>
      </c>
      <c r="T17" s="17">
        <v>28414</v>
      </c>
      <c r="U17" s="17">
        <v>0</v>
      </c>
      <c r="V17" s="17">
        <v>0</v>
      </c>
      <c r="W17" s="17">
        <v>0</v>
      </c>
      <c r="X17" s="17">
        <v>0</v>
      </c>
      <c r="Y17" s="12">
        <v>29526</v>
      </c>
      <c r="Z17" s="16">
        <v>0</v>
      </c>
      <c r="AA17" s="17">
        <v>0</v>
      </c>
      <c r="AB17" s="17">
        <v>32215</v>
      </c>
      <c r="AC17" s="17">
        <v>0</v>
      </c>
      <c r="AD17" s="17">
        <v>0</v>
      </c>
      <c r="AE17" s="17">
        <v>0</v>
      </c>
      <c r="AF17" s="17">
        <v>0</v>
      </c>
      <c r="AG17" s="12">
        <v>32215</v>
      </c>
      <c r="AH17" s="16">
        <v>166690</v>
      </c>
      <c r="AI17" s="17">
        <v>105000</v>
      </c>
      <c r="AJ17" s="17">
        <v>67763</v>
      </c>
      <c r="AK17" s="17">
        <v>0</v>
      </c>
      <c r="AL17" s="17">
        <v>0</v>
      </c>
      <c r="AM17" s="17">
        <v>78775</v>
      </c>
      <c r="AN17" s="17">
        <v>0</v>
      </c>
      <c r="AO17" s="12">
        <v>418228</v>
      </c>
      <c r="AP17" s="16">
        <v>0</v>
      </c>
      <c r="AQ17" s="17">
        <v>0</v>
      </c>
      <c r="AR17" s="17">
        <v>522500</v>
      </c>
      <c r="AS17" s="17">
        <v>0</v>
      </c>
      <c r="AT17" s="17">
        <v>0</v>
      </c>
      <c r="AU17" s="17">
        <v>0</v>
      </c>
      <c r="AV17" s="17">
        <v>0</v>
      </c>
      <c r="AW17" s="12">
        <v>522500</v>
      </c>
      <c r="AX17" s="16">
        <v>177324</v>
      </c>
      <c r="AY17" s="17">
        <v>0</v>
      </c>
      <c r="AZ17" s="17">
        <v>0</v>
      </c>
      <c r="BA17" s="17">
        <v>0</v>
      </c>
      <c r="BB17" s="17">
        <v>0</v>
      </c>
      <c r="BC17" s="17">
        <v>0</v>
      </c>
      <c r="BD17" s="17">
        <v>0</v>
      </c>
      <c r="BE17" s="12">
        <v>177324</v>
      </c>
      <c r="BF17" s="16">
        <v>28717</v>
      </c>
      <c r="BG17" s="17">
        <v>161012</v>
      </c>
      <c r="BH17" s="17">
        <v>6302</v>
      </c>
      <c r="BI17" s="17">
        <v>0</v>
      </c>
      <c r="BJ17" s="17">
        <v>0</v>
      </c>
      <c r="BK17" s="17">
        <v>10000</v>
      </c>
      <c r="BL17" s="17">
        <v>0</v>
      </c>
      <c r="BM17" s="12">
        <v>206031</v>
      </c>
      <c r="BN17" s="16">
        <v>8060</v>
      </c>
      <c r="BO17" s="17">
        <v>0</v>
      </c>
      <c r="BP17" s="17">
        <v>0</v>
      </c>
      <c r="BQ17" s="17">
        <v>0</v>
      </c>
      <c r="BR17" s="17">
        <v>0</v>
      </c>
      <c r="BS17" s="17">
        <v>0</v>
      </c>
      <c r="BT17" s="17">
        <v>0</v>
      </c>
      <c r="BU17" s="12">
        <v>8060</v>
      </c>
      <c r="BV17" s="16">
        <v>0</v>
      </c>
      <c r="BW17" s="17">
        <v>9600</v>
      </c>
      <c r="BX17" s="17">
        <v>301516</v>
      </c>
      <c r="BY17" s="17">
        <v>0</v>
      </c>
      <c r="BZ17" s="17">
        <v>0</v>
      </c>
      <c r="CA17" s="17">
        <v>50500</v>
      </c>
      <c r="CB17" s="17">
        <v>0</v>
      </c>
      <c r="CC17" s="12">
        <v>361616</v>
      </c>
      <c r="CD17" s="16">
        <v>0</v>
      </c>
      <c r="CE17" s="17">
        <v>0</v>
      </c>
      <c r="CF17" s="17">
        <v>0</v>
      </c>
      <c r="CG17" s="17">
        <v>0</v>
      </c>
      <c r="CH17" s="17">
        <v>0</v>
      </c>
      <c r="CI17" s="17">
        <v>0</v>
      </c>
      <c r="CJ17" s="17">
        <v>0</v>
      </c>
      <c r="CK17" s="12">
        <v>0</v>
      </c>
    </row>
    <row r="18" spans="1:89" x14ac:dyDescent="0.3">
      <c r="A18" s="4" t="s">
        <v>8</v>
      </c>
      <c r="B18" s="92">
        <v>1124878</v>
      </c>
      <c r="C18" s="87">
        <v>1151239</v>
      </c>
      <c r="D18" s="87">
        <v>3918732</v>
      </c>
      <c r="E18" s="87">
        <v>0</v>
      </c>
      <c r="F18" s="87">
        <v>338016</v>
      </c>
      <c r="G18" s="87">
        <v>6255135</v>
      </c>
      <c r="H18" s="87">
        <v>742785</v>
      </c>
      <c r="I18" s="93">
        <v>13530785</v>
      </c>
      <c r="J18" s="16">
        <v>801655</v>
      </c>
      <c r="K18" s="17">
        <v>0</v>
      </c>
      <c r="L18" s="17">
        <v>2815129</v>
      </c>
      <c r="M18" s="17">
        <v>0</v>
      </c>
      <c r="N18" s="17">
        <v>219620</v>
      </c>
      <c r="O18" s="17">
        <v>5744544</v>
      </c>
      <c r="P18" s="17">
        <v>71271</v>
      </c>
      <c r="Q18" s="12">
        <v>9652219</v>
      </c>
      <c r="R18" s="16">
        <v>85693</v>
      </c>
      <c r="S18" s="17">
        <v>0</v>
      </c>
      <c r="T18" s="17">
        <v>1036000</v>
      </c>
      <c r="U18" s="17">
        <v>0</v>
      </c>
      <c r="V18" s="17">
        <v>4796</v>
      </c>
      <c r="W18" s="17">
        <v>374366</v>
      </c>
      <c r="X18" s="17">
        <v>22769</v>
      </c>
      <c r="Y18" s="12">
        <v>1523624</v>
      </c>
      <c r="Z18" s="16">
        <v>0</v>
      </c>
      <c r="AA18" s="17">
        <v>0</v>
      </c>
      <c r="AB18" s="17">
        <v>0</v>
      </c>
      <c r="AC18" s="17">
        <v>0</v>
      </c>
      <c r="AD18" s="17">
        <v>113600</v>
      </c>
      <c r="AE18" s="17">
        <v>0</v>
      </c>
      <c r="AF18" s="17">
        <v>0</v>
      </c>
      <c r="AG18" s="12">
        <v>113600</v>
      </c>
      <c r="AH18" s="16">
        <v>48706</v>
      </c>
      <c r="AI18" s="17">
        <v>0</v>
      </c>
      <c r="AJ18" s="17">
        <v>1540</v>
      </c>
      <c r="AK18" s="17">
        <v>0</v>
      </c>
      <c r="AL18" s="17">
        <v>0</v>
      </c>
      <c r="AM18" s="17">
        <v>88</v>
      </c>
      <c r="AN18" s="17">
        <v>13096</v>
      </c>
      <c r="AO18" s="12">
        <v>63430</v>
      </c>
      <c r="AP18" s="16">
        <v>23535</v>
      </c>
      <c r="AQ18" s="17">
        <v>0</v>
      </c>
      <c r="AR18" s="17">
        <v>0</v>
      </c>
      <c r="AS18" s="17">
        <v>0</v>
      </c>
      <c r="AT18" s="17">
        <v>0</v>
      </c>
      <c r="AU18" s="17">
        <v>11514</v>
      </c>
      <c r="AV18" s="17">
        <v>20113</v>
      </c>
      <c r="AW18" s="12">
        <v>55162</v>
      </c>
      <c r="AX18" s="16">
        <v>52552</v>
      </c>
      <c r="AY18" s="17">
        <v>0</v>
      </c>
      <c r="AZ18" s="17">
        <v>0</v>
      </c>
      <c r="BA18" s="17">
        <v>0</v>
      </c>
      <c r="BB18" s="17">
        <v>0</v>
      </c>
      <c r="BC18" s="17">
        <v>0</v>
      </c>
      <c r="BD18" s="17">
        <v>0</v>
      </c>
      <c r="BE18" s="12">
        <v>52552</v>
      </c>
      <c r="BF18" s="16">
        <v>41881</v>
      </c>
      <c r="BG18" s="17">
        <v>1151239</v>
      </c>
      <c r="BH18" s="17">
        <v>66063</v>
      </c>
      <c r="BI18" s="17">
        <v>0</v>
      </c>
      <c r="BJ18" s="17">
        <v>0</v>
      </c>
      <c r="BK18" s="17">
        <v>11056</v>
      </c>
      <c r="BL18" s="17">
        <v>53644</v>
      </c>
      <c r="BM18" s="12">
        <v>1323883</v>
      </c>
      <c r="BN18" s="16">
        <v>0</v>
      </c>
      <c r="BO18" s="17">
        <v>0</v>
      </c>
      <c r="BP18" s="17">
        <v>0</v>
      </c>
      <c r="BQ18" s="17">
        <v>0</v>
      </c>
      <c r="BR18" s="17">
        <v>0</v>
      </c>
      <c r="BS18" s="17">
        <v>0</v>
      </c>
      <c r="BT18" s="17">
        <v>0</v>
      </c>
      <c r="BU18" s="12">
        <v>0</v>
      </c>
      <c r="BV18" s="16">
        <v>10272</v>
      </c>
      <c r="BW18" s="17">
        <v>0</v>
      </c>
      <c r="BX18" s="17">
        <v>0</v>
      </c>
      <c r="BY18" s="17">
        <v>0</v>
      </c>
      <c r="BZ18" s="17">
        <v>0</v>
      </c>
      <c r="CA18" s="17">
        <v>29128</v>
      </c>
      <c r="CB18" s="17">
        <v>16163</v>
      </c>
      <c r="CC18" s="12">
        <v>55563</v>
      </c>
      <c r="CD18" s="16">
        <v>60584</v>
      </c>
      <c r="CE18" s="17">
        <v>0</v>
      </c>
      <c r="CF18" s="17">
        <v>0</v>
      </c>
      <c r="CG18" s="17">
        <v>0</v>
      </c>
      <c r="CH18" s="17">
        <v>0</v>
      </c>
      <c r="CI18" s="17">
        <v>84439</v>
      </c>
      <c r="CJ18" s="17">
        <v>545729</v>
      </c>
      <c r="CK18" s="12">
        <v>690752</v>
      </c>
    </row>
    <row r="19" spans="1:89" x14ac:dyDescent="0.3">
      <c r="A19" s="4" t="s">
        <v>9</v>
      </c>
      <c r="B19" s="92">
        <v>12884141</v>
      </c>
      <c r="C19" s="87">
        <v>1888691</v>
      </c>
      <c r="D19" s="87">
        <v>4758074</v>
      </c>
      <c r="E19" s="87">
        <v>0</v>
      </c>
      <c r="F19" s="87">
        <v>1231918</v>
      </c>
      <c r="G19" s="87">
        <v>3748069</v>
      </c>
      <c r="H19" s="87">
        <v>1677969</v>
      </c>
      <c r="I19" s="93">
        <v>26188862</v>
      </c>
      <c r="J19" s="16">
        <v>12151788</v>
      </c>
      <c r="K19" s="17">
        <v>0</v>
      </c>
      <c r="L19" s="17">
        <v>1082574</v>
      </c>
      <c r="M19" s="17">
        <v>0</v>
      </c>
      <c r="N19" s="17">
        <v>192918</v>
      </c>
      <c r="O19" s="17">
        <v>5526</v>
      </c>
      <c r="P19" s="17">
        <v>1211682</v>
      </c>
      <c r="Q19" s="12">
        <v>14644488</v>
      </c>
      <c r="R19" s="16">
        <v>2830</v>
      </c>
      <c r="S19" s="17">
        <v>0</v>
      </c>
      <c r="T19" s="17">
        <v>3112334</v>
      </c>
      <c r="U19" s="17">
        <v>0</v>
      </c>
      <c r="V19" s="17">
        <v>1039000</v>
      </c>
      <c r="W19" s="17">
        <v>3762116</v>
      </c>
      <c r="X19" s="17">
        <v>228771</v>
      </c>
      <c r="Y19" s="12">
        <v>8145051</v>
      </c>
      <c r="Z19" s="16">
        <v>0</v>
      </c>
      <c r="AA19" s="17">
        <v>0</v>
      </c>
      <c r="AB19" s="17">
        <v>0</v>
      </c>
      <c r="AC19" s="17">
        <v>0</v>
      </c>
      <c r="AD19" s="17">
        <v>0</v>
      </c>
      <c r="AE19" s="17">
        <v>0</v>
      </c>
      <c r="AF19" s="17">
        <v>0</v>
      </c>
      <c r="AG19" s="12">
        <v>0</v>
      </c>
      <c r="AH19" s="16">
        <v>53186</v>
      </c>
      <c r="AI19" s="17">
        <v>97535</v>
      </c>
      <c r="AJ19" s="17">
        <v>0</v>
      </c>
      <c r="AK19" s="17">
        <v>0</v>
      </c>
      <c r="AL19" s="17">
        <v>0</v>
      </c>
      <c r="AM19" s="17">
        <v>0</v>
      </c>
      <c r="AN19" s="17">
        <v>1347</v>
      </c>
      <c r="AO19" s="12">
        <v>152068</v>
      </c>
      <c r="AP19" s="16">
        <v>0</v>
      </c>
      <c r="AQ19" s="17">
        <v>0</v>
      </c>
      <c r="AR19" s="17">
        <v>0</v>
      </c>
      <c r="AS19" s="17">
        <v>0</v>
      </c>
      <c r="AT19" s="17">
        <v>0</v>
      </c>
      <c r="AU19" s="17">
        <v>0</v>
      </c>
      <c r="AV19" s="17">
        <v>0</v>
      </c>
      <c r="AW19" s="12">
        <v>0</v>
      </c>
      <c r="AX19" s="16">
        <v>34730</v>
      </c>
      <c r="AY19" s="17">
        <v>0</v>
      </c>
      <c r="AZ19" s="17">
        <v>0</v>
      </c>
      <c r="BA19" s="17">
        <v>0</v>
      </c>
      <c r="BB19" s="17">
        <v>0</v>
      </c>
      <c r="BC19" s="17">
        <v>-19573</v>
      </c>
      <c r="BD19" s="17">
        <v>125011</v>
      </c>
      <c r="BE19" s="12">
        <v>140168</v>
      </c>
      <c r="BF19" s="16">
        <v>203401</v>
      </c>
      <c r="BG19" s="17">
        <v>1394364</v>
      </c>
      <c r="BH19" s="17">
        <v>160667</v>
      </c>
      <c r="BI19" s="17">
        <v>0</v>
      </c>
      <c r="BJ19" s="17">
        <v>0</v>
      </c>
      <c r="BK19" s="17">
        <v>0</v>
      </c>
      <c r="BL19" s="17">
        <v>4</v>
      </c>
      <c r="BM19" s="12">
        <v>1758436</v>
      </c>
      <c r="BN19" s="16">
        <v>438023</v>
      </c>
      <c r="BO19" s="17">
        <v>396792</v>
      </c>
      <c r="BP19" s="17">
        <v>0</v>
      </c>
      <c r="BQ19" s="17">
        <v>0</v>
      </c>
      <c r="BR19" s="17">
        <v>0</v>
      </c>
      <c r="BS19" s="17">
        <v>0</v>
      </c>
      <c r="BT19" s="17">
        <v>17618</v>
      </c>
      <c r="BU19" s="12">
        <v>852433</v>
      </c>
      <c r="BV19" s="16">
        <v>0</v>
      </c>
      <c r="BW19" s="17">
        <v>0</v>
      </c>
      <c r="BX19" s="17">
        <v>304417</v>
      </c>
      <c r="BY19" s="17">
        <v>0</v>
      </c>
      <c r="BZ19" s="17">
        <v>0</v>
      </c>
      <c r="CA19" s="17">
        <v>0</v>
      </c>
      <c r="CB19" s="17">
        <v>5000</v>
      </c>
      <c r="CC19" s="12">
        <v>309417</v>
      </c>
      <c r="CD19" s="16">
        <v>183</v>
      </c>
      <c r="CE19" s="17">
        <v>0</v>
      </c>
      <c r="CF19" s="17">
        <v>98082</v>
      </c>
      <c r="CG19" s="17">
        <v>0</v>
      </c>
      <c r="CH19" s="17">
        <v>0</v>
      </c>
      <c r="CI19" s="17">
        <v>0</v>
      </c>
      <c r="CJ19" s="17">
        <v>88536</v>
      </c>
      <c r="CK19" s="12">
        <v>186801</v>
      </c>
    </row>
    <row r="20" spans="1:89" x14ac:dyDescent="0.3">
      <c r="A20" s="4" t="s">
        <v>10</v>
      </c>
      <c r="B20" s="92">
        <v>20416</v>
      </c>
      <c r="C20" s="87">
        <v>125214</v>
      </c>
      <c r="D20" s="87">
        <v>13512</v>
      </c>
      <c r="E20" s="87">
        <v>0</v>
      </c>
      <c r="F20" s="87">
        <v>0</v>
      </c>
      <c r="G20" s="87">
        <v>210186</v>
      </c>
      <c r="H20" s="87">
        <v>0</v>
      </c>
      <c r="I20" s="93">
        <v>369328</v>
      </c>
      <c r="J20" s="16">
        <v>20416</v>
      </c>
      <c r="K20" s="17">
        <v>0</v>
      </c>
      <c r="L20" s="17">
        <v>12830</v>
      </c>
      <c r="M20" s="17">
        <v>0</v>
      </c>
      <c r="N20" s="17">
        <v>0</v>
      </c>
      <c r="O20" s="17">
        <v>88381</v>
      </c>
      <c r="P20" s="17">
        <v>0</v>
      </c>
      <c r="Q20" s="12">
        <v>121627</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125214</v>
      </c>
      <c r="BH20" s="17">
        <v>682</v>
      </c>
      <c r="BI20" s="17">
        <v>0</v>
      </c>
      <c r="BJ20" s="17">
        <v>0</v>
      </c>
      <c r="BK20" s="17">
        <v>17909</v>
      </c>
      <c r="BL20" s="17">
        <v>0</v>
      </c>
      <c r="BM20" s="12">
        <v>143805</v>
      </c>
      <c r="BN20" s="16">
        <v>550</v>
      </c>
      <c r="BO20" s="17">
        <v>0</v>
      </c>
      <c r="BP20" s="17">
        <v>0</v>
      </c>
      <c r="BQ20" s="17">
        <v>0</v>
      </c>
      <c r="BR20" s="17">
        <v>0</v>
      </c>
      <c r="BS20" s="17">
        <v>0</v>
      </c>
      <c r="BT20" s="17">
        <v>0</v>
      </c>
      <c r="BU20" s="12">
        <v>550</v>
      </c>
      <c r="BV20" s="16">
        <v>-550</v>
      </c>
      <c r="BW20" s="17">
        <v>0</v>
      </c>
      <c r="BX20" s="17">
        <v>0</v>
      </c>
      <c r="BY20" s="17">
        <v>0</v>
      </c>
      <c r="BZ20" s="17">
        <v>0</v>
      </c>
      <c r="CA20" s="17">
        <v>66519</v>
      </c>
      <c r="CB20" s="17">
        <v>0</v>
      </c>
      <c r="CC20" s="12">
        <v>65969</v>
      </c>
      <c r="CD20" s="16">
        <v>0</v>
      </c>
      <c r="CE20" s="17">
        <v>0</v>
      </c>
      <c r="CF20" s="17">
        <v>0</v>
      </c>
      <c r="CG20" s="17">
        <v>0</v>
      </c>
      <c r="CH20" s="17">
        <v>0</v>
      </c>
      <c r="CI20" s="17">
        <v>37377</v>
      </c>
      <c r="CJ20" s="17">
        <v>0</v>
      </c>
      <c r="CK20" s="12">
        <v>37377</v>
      </c>
    </row>
    <row r="21" spans="1:89" x14ac:dyDescent="0.3">
      <c r="A21" s="4" t="s">
        <v>11</v>
      </c>
      <c r="B21" s="92">
        <v>1710067.0499999998</v>
      </c>
      <c r="C21" s="87">
        <v>345479</v>
      </c>
      <c r="D21" s="87">
        <v>676758</v>
      </c>
      <c r="E21" s="87">
        <v>0</v>
      </c>
      <c r="F21" s="87">
        <v>450000</v>
      </c>
      <c r="G21" s="87">
        <v>0</v>
      </c>
      <c r="H21" s="87">
        <v>29246.54</v>
      </c>
      <c r="I21" s="93">
        <v>3211550.59</v>
      </c>
      <c r="J21" s="16">
        <v>1425815.42</v>
      </c>
      <c r="K21" s="17">
        <v>0</v>
      </c>
      <c r="L21" s="17">
        <v>0</v>
      </c>
      <c r="M21" s="17">
        <v>0</v>
      </c>
      <c r="N21" s="17">
        <v>0</v>
      </c>
      <c r="O21" s="17">
        <v>0</v>
      </c>
      <c r="P21" s="17">
        <v>6078.46</v>
      </c>
      <c r="Q21" s="12">
        <v>1431893.88</v>
      </c>
      <c r="R21" s="16">
        <v>132087.23000000001</v>
      </c>
      <c r="S21" s="17">
        <v>0</v>
      </c>
      <c r="T21" s="17">
        <v>63120</v>
      </c>
      <c r="U21" s="17">
        <v>0</v>
      </c>
      <c r="V21" s="17">
        <v>450000</v>
      </c>
      <c r="W21" s="17">
        <v>0</v>
      </c>
      <c r="X21" s="17">
        <v>9052.66</v>
      </c>
      <c r="Y21" s="12">
        <v>654259.89</v>
      </c>
      <c r="Z21" s="16">
        <v>0</v>
      </c>
      <c r="AA21" s="17">
        <v>0</v>
      </c>
      <c r="AB21" s="17">
        <v>42652</v>
      </c>
      <c r="AC21" s="17">
        <v>0</v>
      </c>
      <c r="AD21" s="17">
        <v>0</v>
      </c>
      <c r="AE21" s="17">
        <v>0</v>
      </c>
      <c r="AF21" s="17">
        <v>0</v>
      </c>
      <c r="AG21" s="12">
        <v>42652</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3811.51</v>
      </c>
      <c r="AY21" s="17">
        <v>0</v>
      </c>
      <c r="AZ21" s="17">
        <v>0</v>
      </c>
      <c r="BA21" s="17">
        <v>0</v>
      </c>
      <c r="BB21" s="17">
        <v>0</v>
      </c>
      <c r="BC21" s="17">
        <v>0</v>
      </c>
      <c r="BD21" s="17">
        <v>100</v>
      </c>
      <c r="BE21" s="12">
        <v>3911.51</v>
      </c>
      <c r="BF21" s="16">
        <v>136132.70000000001</v>
      </c>
      <c r="BG21" s="17">
        <v>345479</v>
      </c>
      <c r="BH21" s="17">
        <v>570986</v>
      </c>
      <c r="BI21" s="17">
        <v>0</v>
      </c>
      <c r="BJ21" s="17">
        <v>0</v>
      </c>
      <c r="BK21" s="17">
        <v>0</v>
      </c>
      <c r="BL21" s="17">
        <v>10889.93</v>
      </c>
      <c r="BM21" s="12">
        <v>1063487.6299999999</v>
      </c>
      <c r="BN21" s="16">
        <v>12220.19</v>
      </c>
      <c r="BO21" s="17">
        <v>0</v>
      </c>
      <c r="BP21" s="17">
        <v>0</v>
      </c>
      <c r="BQ21" s="17">
        <v>0</v>
      </c>
      <c r="BR21" s="17">
        <v>0</v>
      </c>
      <c r="BS21" s="17">
        <v>0</v>
      </c>
      <c r="BT21" s="17">
        <v>3125.49</v>
      </c>
      <c r="BU21" s="12">
        <v>15345.68</v>
      </c>
      <c r="BV21" s="16">
        <v>0</v>
      </c>
      <c r="BW21" s="17">
        <v>0</v>
      </c>
      <c r="BX21" s="17">
        <v>0</v>
      </c>
      <c r="BY21" s="17">
        <v>0</v>
      </c>
      <c r="BZ21" s="17">
        <v>0</v>
      </c>
      <c r="CA21" s="17">
        <v>0</v>
      </c>
      <c r="CB21" s="17">
        <v>0</v>
      </c>
      <c r="CC21" s="12">
        <v>0</v>
      </c>
      <c r="CD21" s="16">
        <v>0</v>
      </c>
      <c r="CE21" s="17">
        <v>0</v>
      </c>
      <c r="CF21" s="17">
        <v>0</v>
      </c>
      <c r="CG21" s="17">
        <v>0</v>
      </c>
      <c r="CH21" s="17">
        <v>0</v>
      </c>
      <c r="CI21" s="17">
        <v>0</v>
      </c>
      <c r="CJ21" s="17">
        <v>0</v>
      </c>
      <c r="CK21" s="12">
        <v>0</v>
      </c>
    </row>
    <row r="22" spans="1:89" x14ac:dyDescent="0.3">
      <c r="A22" s="4" t="s">
        <v>12</v>
      </c>
      <c r="B22" s="92">
        <v>635381.28</v>
      </c>
      <c r="C22" s="87">
        <v>0</v>
      </c>
      <c r="D22" s="87">
        <v>2077688.04</v>
      </c>
      <c r="E22" s="87">
        <v>0</v>
      </c>
      <c r="F22" s="87">
        <v>2849520.05</v>
      </c>
      <c r="G22" s="87">
        <v>242938.63</v>
      </c>
      <c r="H22" s="87">
        <v>991027.32000000007</v>
      </c>
      <c r="I22" s="93">
        <v>6796555.3200000003</v>
      </c>
      <c r="J22" s="16">
        <v>87124.790000000008</v>
      </c>
      <c r="K22" s="17">
        <v>0</v>
      </c>
      <c r="L22" s="17">
        <v>428184.87</v>
      </c>
      <c r="M22" s="17">
        <v>0</v>
      </c>
      <c r="N22" s="17">
        <v>2027125.27</v>
      </c>
      <c r="O22" s="17">
        <v>242938.63</v>
      </c>
      <c r="P22" s="17">
        <v>399731.32</v>
      </c>
      <c r="Q22" s="12">
        <v>3185104.88</v>
      </c>
      <c r="R22" s="16">
        <v>119614.74</v>
      </c>
      <c r="S22" s="17">
        <v>0</v>
      </c>
      <c r="T22" s="17">
        <v>917545.17</v>
      </c>
      <c r="U22" s="17">
        <v>0</v>
      </c>
      <c r="V22" s="17">
        <v>745423.42</v>
      </c>
      <c r="W22" s="17">
        <v>0</v>
      </c>
      <c r="X22" s="17">
        <v>32175.010000000002</v>
      </c>
      <c r="Y22" s="12">
        <v>1814758.34</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731958</v>
      </c>
      <c r="BI22" s="17">
        <v>0</v>
      </c>
      <c r="BJ22" s="17">
        <v>0</v>
      </c>
      <c r="BK22" s="17">
        <v>0</v>
      </c>
      <c r="BL22" s="17">
        <v>0</v>
      </c>
      <c r="BM22" s="12">
        <v>731958</v>
      </c>
      <c r="BN22" s="16">
        <v>428641.75000000006</v>
      </c>
      <c r="BO22" s="17">
        <v>0</v>
      </c>
      <c r="BP22" s="17">
        <v>0</v>
      </c>
      <c r="BQ22" s="17">
        <v>0</v>
      </c>
      <c r="BR22" s="17">
        <v>76971.360000000001</v>
      </c>
      <c r="BS22" s="17">
        <v>0</v>
      </c>
      <c r="BT22" s="17">
        <v>558950.99</v>
      </c>
      <c r="BU22" s="12">
        <v>1064564.1000000001</v>
      </c>
      <c r="BV22" s="16">
        <v>0</v>
      </c>
      <c r="BW22" s="17">
        <v>0</v>
      </c>
      <c r="BX22" s="17">
        <v>0</v>
      </c>
      <c r="BY22" s="17">
        <v>0</v>
      </c>
      <c r="BZ22" s="17">
        <v>0</v>
      </c>
      <c r="CA22" s="17">
        <v>0</v>
      </c>
      <c r="CB22" s="17">
        <v>170</v>
      </c>
      <c r="CC22" s="12">
        <v>170</v>
      </c>
      <c r="CD22" s="16">
        <v>0</v>
      </c>
      <c r="CE22" s="17">
        <v>0</v>
      </c>
      <c r="CF22" s="17">
        <v>0</v>
      </c>
      <c r="CG22" s="17">
        <v>0</v>
      </c>
      <c r="CH22" s="17">
        <v>0</v>
      </c>
      <c r="CI22" s="17">
        <v>0</v>
      </c>
      <c r="CJ22" s="17">
        <v>0</v>
      </c>
      <c r="CK22" s="12">
        <v>0</v>
      </c>
    </row>
    <row r="23" spans="1:89" x14ac:dyDescent="0.3">
      <c r="A23" s="4" t="s">
        <v>13</v>
      </c>
      <c r="B23" s="92">
        <v>10776793</v>
      </c>
      <c r="C23" s="87">
        <v>0</v>
      </c>
      <c r="D23" s="87">
        <v>241873</v>
      </c>
      <c r="E23" s="87">
        <v>0</v>
      </c>
      <c r="F23" s="87">
        <v>0</v>
      </c>
      <c r="G23" s="87">
        <v>0</v>
      </c>
      <c r="H23" s="87">
        <v>179865</v>
      </c>
      <c r="I23" s="93">
        <v>11198531</v>
      </c>
      <c r="J23" s="16">
        <v>1883642</v>
      </c>
      <c r="K23" s="17">
        <v>0</v>
      </c>
      <c r="L23" s="17">
        <v>0</v>
      </c>
      <c r="M23" s="17">
        <v>0</v>
      </c>
      <c r="N23" s="17">
        <v>0</v>
      </c>
      <c r="O23" s="17">
        <v>0</v>
      </c>
      <c r="P23" s="17">
        <v>120681</v>
      </c>
      <c r="Q23" s="12">
        <v>2004323</v>
      </c>
      <c r="R23" s="16">
        <v>1589056</v>
      </c>
      <c r="S23" s="17">
        <v>0</v>
      </c>
      <c r="T23" s="17">
        <v>15460</v>
      </c>
      <c r="U23" s="17">
        <v>0</v>
      </c>
      <c r="V23" s="17">
        <v>0</v>
      </c>
      <c r="W23" s="17">
        <v>0</v>
      </c>
      <c r="X23" s="17">
        <v>59184</v>
      </c>
      <c r="Y23" s="12">
        <v>1663700</v>
      </c>
      <c r="Z23" s="16">
        <v>0</v>
      </c>
      <c r="AA23" s="17">
        <v>0</v>
      </c>
      <c r="AB23" s="17">
        <v>0</v>
      </c>
      <c r="AC23" s="17">
        <v>0</v>
      </c>
      <c r="AD23" s="17">
        <v>0</v>
      </c>
      <c r="AE23" s="17">
        <v>0</v>
      </c>
      <c r="AF23" s="17">
        <v>0</v>
      </c>
      <c r="AG23" s="12">
        <v>0</v>
      </c>
      <c r="AH23" s="16">
        <v>20313</v>
      </c>
      <c r="AI23" s="17">
        <v>0</v>
      </c>
      <c r="AJ23" s="17">
        <v>62400</v>
      </c>
      <c r="AK23" s="17">
        <v>0</v>
      </c>
      <c r="AL23" s="17">
        <v>0</v>
      </c>
      <c r="AM23" s="17">
        <v>0</v>
      </c>
      <c r="AN23" s="17">
        <v>0</v>
      </c>
      <c r="AO23" s="12">
        <v>82713</v>
      </c>
      <c r="AP23" s="16">
        <v>332625</v>
      </c>
      <c r="AQ23" s="17">
        <v>0</v>
      </c>
      <c r="AR23" s="17">
        <v>0</v>
      </c>
      <c r="AS23" s="17">
        <v>0</v>
      </c>
      <c r="AT23" s="17">
        <v>0</v>
      </c>
      <c r="AU23" s="17">
        <v>0</v>
      </c>
      <c r="AV23" s="17">
        <v>0</v>
      </c>
      <c r="AW23" s="12">
        <v>332625</v>
      </c>
      <c r="AX23" s="16">
        <v>434388</v>
      </c>
      <c r="AY23" s="17">
        <v>0</v>
      </c>
      <c r="AZ23" s="17">
        <v>0</v>
      </c>
      <c r="BA23" s="17">
        <v>0</v>
      </c>
      <c r="BB23" s="17">
        <v>0</v>
      </c>
      <c r="BC23" s="17">
        <v>0</v>
      </c>
      <c r="BD23" s="17">
        <v>0</v>
      </c>
      <c r="BE23" s="12">
        <v>434388</v>
      </c>
      <c r="BF23" s="16">
        <v>626163</v>
      </c>
      <c r="BG23" s="17">
        <v>0</v>
      </c>
      <c r="BH23" s="17">
        <v>0</v>
      </c>
      <c r="BI23" s="17">
        <v>0</v>
      </c>
      <c r="BJ23" s="17">
        <v>0</v>
      </c>
      <c r="BK23" s="17">
        <v>0</v>
      </c>
      <c r="BL23" s="17">
        <v>0</v>
      </c>
      <c r="BM23" s="12">
        <v>626163</v>
      </c>
      <c r="BN23" s="16">
        <v>2684959</v>
      </c>
      <c r="BO23" s="17">
        <v>0</v>
      </c>
      <c r="BP23" s="17">
        <v>164013</v>
      </c>
      <c r="BQ23" s="17">
        <v>0</v>
      </c>
      <c r="BR23" s="17">
        <v>0</v>
      </c>
      <c r="BS23" s="17">
        <v>0</v>
      </c>
      <c r="BT23" s="17">
        <v>0</v>
      </c>
      <c r="BU23" s="12">
        <v>2848972</v>
      </c>
      <c r="BV23" s="16">
        <v>1041041</v>
      </c>
      <c r="BW23" s="17">
        <v>0</v>
      </c>
      <c r="BX23" s="17">
        <v>0</v>
      </c>
      <c r="BY23" s="17">
        <v>0</v>
      </c>
      <c r="BZ23" s="17">
        <v>0</v>
      </c>
      <c r="CA23" s="17">
        <v>0</v>
      </c>
      <c r="CB23" s="17">
        <v>0</v>
      </c>
      <c r="CC23" s="12">
        <v>1041041</v>
      </c>
      <c r="CD23" s="16">
        <v>2164606</v>
      </c>
      <c r="CE23" s="17">
        <v>0</v>
      </c>
      <c r="CF23" s="17">
        <v>0</v>
      </c>
      <c r="CG23" s="17">
        <v>0</v>
      </c>
      <c r="CH23" s="17">
        <v>0</v>
      </c>
      <c r="CI23" s="17">
        <v>0</v>
      </c>
      <c r="CJ23" s="17">
        <v>0</v>
      </c>
      <c r="CK23" s="12">
        <v>2164606</v>
      </c>
    </row>
    <row r="24" spans="1:89" x14ac:dyDescent="0.3">
      <c r="A24" s="4" t="s">
        <v>14</v>
      </c>
      <c r="B24" s="92">
        <v>47615</v>
      </c>
      <c r="C24" s="87">
        <v>164961</v>
      </c>
      <c r="D24" s="87">
        <v>4801266.3899999997</v>
      </c>
      <c r="E24" s="87">
        <v>0</v>
      </c>
      <c r="F24" s="87">
        <v>0</v>
      </c>
      <c r="G24" s="87">
        <v>102500</v>
      </c>
      <c r="H24" s="87">
        <v>80</v>
      </c>
      <c r="I24" s="93">
        <v>5116422.3899999997</v>
      </c>
      <c r="J24" s="16">
        <v>39653</v>
      </c>
      <c r="K24" s="17">
        <v>0</v>
      </c>
      <c r="L24" s="17">
        <v>2672812.4700000002</v>
      </c>
      <c r="M24" s="17">
        <v>0</v>
      </c>
      <c r="N24" s="17">
        <v>0</v>
      </c>
      <c r="O24" s="17">
        <v>40000</v>
      </c>
      <c r="P24" s="17">
        <v>80</v>
      </c>
      <c r="Q24" s="12">
        <v>2752545.47</v>
      </c>
      <c r="R24" s="16">
        <v>0</v>
      </c>
      <c r="S24" s="17">
        <v>0</v>
      </c>
      <c r="T24" s="17">
        <v>884730.62</v>
      </c>
      <c r="U24" s="17">
        <v>0</v>
      </c>
      <c r="V24" s="17">
        <v>0</v>
      </c>
      <c r="W24" s="17">
        <v>62500</v>
      </c>
      <c r="X24" s="17">
        <v>0</v>
      </c>
      <c r="Y24" s="12">
        <v>947230.62</v>
      </c>
      <c r="Z24" s="16">
        <v>0</v>
      </c>
      <c r="AA24" s="17">
        <v>0</v>
      </c>
      <c r="AB24" s="17">
        <v>0</v>
      </c>
      <c r="AC24" s="17">
        <v>0</v>
      </c>
      <c r="AD24" s="17">
        <v>0</v>
      </c>
      <c r="AE24" s="17">
        <v>0</v>
      </c>
      <c r="AF24" s="17">
        <v>0</v>
      </c>
      <c r="AG24" s="12">
        <v>0</v>
      </c>
      <c r="AH24" s="16">
        <v>3939</v>
      </c>
      <c r="AI24" s="17">
        <v>0</v>
      </c>
      <c r="AJ24" s="17">
        <v>1207968.83</v>
      </c>
      <c r="AK24" s="17">
        <v>0</v>
      </c>
      <c r="AL24" s="17">
        <v>0</v>
      </c>
      <c r="AM24" s="17">
        <v>0</v>
      </c>
      <c r="AN24" s="17">
        <v>0</v>
      </c>
      <c r="AO24" s="12">
        <v>1211907.83</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4023</v>
      </c>
      <c r="BG24" s="17">
        <v>164961</v>
      </c>
      <c r="BH24" s="17">
        <v>35754.47</v>
      </c>
      <c r="BI24" s="17">
        <v>0</v>
      </c>
      <c r="BJ24" s="17">
        <v>0</v>
      </c>
      <c r="BK24" s="17">
        <v>0</v>
      </c>
      <c r="BL24" s="17">
        <v>0</v>
      </c>
      <c r="BM24" s="12">
        <v>204738.47</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3">
      <c r="A25" s="4" t="s">
        <v>15</v>
      </c>
      <c r="B25" s="92">
        <v>1736328.9699999997</v>
      </c>
      <c r="C25" s="87">
        <v>9667</v>
      </c>
      <c r="D25" s="87">
        <v>1327126</v>
      </c>
      <c r="E25" s="87">
        <v>0</v>
      </c>
      <c r="F25" s="87">
        <v>286960</v>
      </c>
      <c r="G25" s="87">
        <v>17578.18</v>
      </c>
      <c r="H25" s="87">
        <v>167839.5</v>
      </c>
      <c r="I25" s="93">
        <v>3545499.649999999</v>
      </c>
      <c r="J25" s="16">
        <v>1233214.29</v>
      </c>
      <c r="K25" s="17">
        <v>9667</v>
      </c>
      <c r="L25" s="17">
        <v>0</v>
      </c>
      <c r="M25" s="17">
        <v>0</v>
      </c>
      <c r="N25" s="17">
        <v>176960</v>
      </c>
      <c r="O25" s="17">
        <v>0</v>
      </c>
      <c r="P25" s="17">
        <v>11.41</v>
      </c>
      <c r="Q25" s="12">
        <v>1419852.7</v>
      </c>
      <c r="R25" s="16">
        <v>-137.36000000000001</v>
      </c>
      <c r="S25" s="17">
        <v>0</v>
      </c>
      <c r="T25" s="17">
        <v>1327126</v>
      </c>
      <c r="U25" s="17">
        <v>0</v>
      </c>
      <c r="V25" s="17">
        <v>110000</v>
      </c>
      <c r="W25" s="17">
        <v>17578.18</v>
      </c>
      <c r="X25" s="17">
        <v>37608.629999999997</v>
      </c>
      <c r="Y25" s="12">
        <v>1492175.4499999997</v>
      </c>
      <c r="Z25" s="16">
        <v>60996.710000000006</v>
      </c>
      <c r="AA25" s="17">
        <v>0</v>
      </c>
      <c r="AB25" s="17">
        <v>0</v>
      </c>
      <c r="AC25" s="17">
        <v>0</v>
      </c>
      <c r="AD25" s="17">
        <v>0</v>
      </c>
      <c r="AE25" s="17">
        <v>0</v>
      </c>
      <c r="AF25" s="17">
        <v>116954.71</v>
      </c>
      <c r="AG25" s="12">
        <v>177951.42</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437075.32999999984</v>
      </c>
      <c r="AY25" s="17">
        <v>0</v>
      </c>
      <c r="AZ25" s="17">
        <v>0</v>
      </c>
      <c r="BA25" s="17">
        <v>0</v>
      </c>
      <c r="BB25" s="17">
        <v>0</v>
      </c>
      <c r="BC25" s="17">
        <v>0</v>
      </c>
      <c r="BD25" s="17">
        <v>7348.39</v>
      </c>
      <c r="BE25" s="12">
        <v>444423.71999999986</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5180</v>
      </c>
      <c r="BW25" s="17">
        <v>0</v>
      </c>
      <c r="BX25" s="17">
        <v>0</v>
      </c>
      <c r="BY25" s="17">
        <v>0</v>
      </c>
      <c r="BZ25" s="17">
        <v>0</v>
      </c>
      <c r="CA25" s="17">
        <v>0</v>
      </c>
      <c r="CB25" s="17">
        <v>5330</v>
      </c>
      <c r="CC25" s="12">
        <v>10510</v>
      </c>
      <c r="CD25" s="16">
        <v>0</v>
      </c>
      <c r="CE25" s="17">
        <v>0</v>
      </c>
      <c r="CF25" s="17">
        <v>0</v>
      </c>
      <c r="CG25" s="17">
        <v>0</v>
      </c>
      <c r="CH25" s="17">
        <v>0</v>
      </c>
      <c r="CI25" s="17">
        <v>0</v>
      </c>
      <c r="CJ25" s="17">
        <v>586.36</v>
      </c>
      <c r="CK25" s="12">
        <v>586.36</v>
      </c>
    </row>
    <row r="26" spans="1:89" x14ac:dyDescent="0.3">
      <c r="A26" s="4" t="s">
        <v>16</v>
      </c>
      <c r="B26" s="92">
        <v>317526</v>
      </c>
      <c r="C26" s="87">
        <v>0</v>
      </c>
      <c r="D26" s="87">
        <v>441382</v>
      </c>
      <c r="E26" s="87">
        <v>0</v>
      </c>
      <c r="F26" s="87">
        <v>0</v>
      </c>
      <c r="G26" s="87">
        <v>339341</v>
      </c>
      <c r="H26" s="87">
        <v>5397</v>
      </c>
      <c r="I26" s="93">
        <v>1103646</v>
      </c>
      <c r="J26" s="16">
        <v>185804</v>
      </c>
      <c r="K26" s="17">
        <v>0</v>
      </c>
      <c r="L26" s="17">
        <v>0</v>
      </c>
      <c r="M26" s="17">
        <v>0</v>
      </c>
      <c r="N26" s="17">
        <v>0</v>
      </c>
      <c r="O26" s="17">
        <v>229294</v>
      </c>
      <c r="P26" s="17">
        <v>5397</v>
      </c>
      <c r="Q26" s="12">
        <v>420495</v>
      </c>
      <c r="R26" s="16">
        <v>72993</v>
      </c>
      <c r="S26" s="17">
        <v>0</v>
      </c>
      <c r="T26" s="17">
        <v>0</v>
      </c>
      <c r="U26" s="17">
        <v>0</v>
      </c>
      <c r="V26" s="17">
        <v>0</v>
      </c>
      <c r="W26" s="17">
        <v>86046</v>
      </c>
      <c r="X26" s="17">
        <v>0</v>
      </c>
      <c r="Y26" s="12">
        <v>159039</v>
      </c>
      <c r="Z26" s="16">
        <v>0</v>
      </c>
      <c r="AA26" s="17">
        <v>0</v>
      </c>
      <c r="AB26" s="17">
        <v>441382</v>
      </c>
      <c r="AC26" s="17">
        <v>0</v>
      </c>
      <c r="AD26" s="17">
        <v>0</v>
      </c>
      <c r="AE26" s="17">
        <v>0</v>
      </c>
      <c r="AF26" s="17">
        <v>0</v>
      </c>
      <c r="AG26" s="12">
        <v>441382</v>
      </c>
      <c r="AH26" s="16">
        <v>0</v>
      </c>
      <c r="AI26" s="17">
        <v>0</v>
      </c>
      <c r="AJ26" s="17">
        <v>0</v>
      </c>
      <c r="AK26" s="17">
        <v>0</v>
      </c>
      <c r="AL26" s="17">
        <v>0</v>
      </c>
      <c r="AM26" s="17">
        <v>0</v>
      </c>
      <c r="AN26" s="17">
        <v>0</v>
      </c>
      <c r="AO26" s="12">
        <v>0</v>
      </c>
      <c r="AP26" s="16">
        <v>1197</v>
      </c>
      <c r="AQ26" s="17">
        <v>0</v>
      </c>
      <c r="AR26" s="17">
        <v>0</v>
      </c>
      <c r="AS26" s="17">
        <v>0</v>
      </c>
      <c r="AT26" s="17">
        <v>0</v>
      </c>
      <c r="AU26" s="17">
        <v>0</v>
      </c>
      <c r="AV26" s="17">
        <v>0</v>
      </c>
      <c r="AW26" s="12">
        <v>1197</v>
      </c>
      <c r="AX26" s="16">
        <v>24680</v>
      </c>
      <c r="AY26" s="17">
        <v>0</v>
      </c>
      <c r="AZ26" s="17">
        <v>0</v>
      </c>
      <c r="BA26" s="17">
        <v>0</v>
      </c>
      <c r="BB26" s="17">
        <v>0</v>
      </c>
      <c r="BC26" s="17">
        <v>0</v>
      </c>
      <c r="BD26" s="17">
        <v>0</v>
      </c>
      <c r="BE26" s="12">
        <v>24680</v>
      </c>
      <c r="BF26" s="16">
        <v>2629</v>
      </c>
      <c r="BG26" s="17">
        <v>0</v>
      </c>
      <c r="BH26" s="17">
        <v>0</v>
      </c>
      <c r="BI26" s="17">
        <v>0</v>
      </c>
      <c r="BJ26" s="17">
        <v>0</v>
      </c>
      <c r="BK26" s="17">
        <v>24001</v>
      </c>
      <c r="BL26" s="17">
        <v>0</v>
      </c>
      <c r="BM26" s="12">
        <v>26630</v>
      </c>
      <c r="BN26" s="16">
        <v>24461</v>
      </c>
      <c r="BO26" s="17">
        <v>0</v>
      </c>
      <c r="BP26" s="17">
        <v>0</v>
      </c>
      <c r="BQ26" s="17">
        <v>0</v>
      </c>
      <c r="BR26" s="17">
        <v>0</v>
      </c>
      <c r="BS26" s="17">
        <v>0</v>
      </c>
      <c r="BT26" s="17">
        <v>0</v>
      </c>
      <c r="BU26" s="12">
        <v>24461</v>
      </c>
      <c r="BV26" s="16">
        <v>5762</v>
      </c>
      <c r="BW26" s="17">
        <v>0</v>
      </c>
      <c r="BX26" s="17">
        <v>0</v>
      </c>
      <c r="BY26" s="17">
        <v>0</v>
      </c>
      <c r="BZ26" s="17">
        <v>0</v>
      </c>
      <c r="CA26" s="17">
        <v>0</v>
      </c>
      <c r="CB26" s="17">
        <v>0</v>
      </c>
      <c r="CC26" s="12">
        <v>5762</v>
      </c>
      <c r="CD26" s="16">
        <v>0</v>
      </c>
      <c r="CE26" s="17">
        <v>0</v>
      </c>
      <c r="CF26" s="17">
        <v>0</v>
      </c>
      <c r="CG26" s="17">
        <v>0</v>
      </c>
      <c r="CH26" s="17">
        <v>0</v>
      </c>
      <c r="CI26" s="17">
        <v>0</v>
      </c>
      <c r="CJ26" s="17">
        <v>0</v>
      </c>
      <c r="CK26" s="12">
        <v>0</v>
      </c>
    </row>
    <row r="27" spans="1:89" x14ac:dyDescent="0.3">
      <c r="A27" s="4" t="s">
        <v>17</v>
      </c>
      <c r="B27" s="92">
        <v>5558726</v>
      </c>
      <c r="C27" s="87">
        <v>1081365</v>
      </c>
      <c r="D27" s="87">
        <v>1176986</v>
      </c>
      <c r="E27" s="87">
        <v>5458</v>
      </c>
      <c r="F27" s="87">
        <v>0</v>
      </c>
      <c r="G27" s="87">
        <v>16669</v>
      </c>
      <c r="H27" s="87">
        <v>573255</v>
      </c>
      <c r="I27" s="93">
        <v>8412459</v>
      </c>
      <c r="J27" s="16">
        <v>3480274</v>
      </c>
      <c r="K27" s="17">
        <v>0</v>
      </c>
      <c r="L27" s="17">
        <v>441748</v>
      </c>
      <c r="M27" s="17">
        <v>0</v>
      </c>
      <c r="N27" s="17">
        <v>0</v>
      </c>
      <c r="O27" s="17">
        <v>16000</v>
      </c>
      <c r="P27" s="17">
        <v>285116</v>
      </c>
      <c r="Q27" s="12">
        <v>4223138</v>
      </c>
      <c r="R27" s="16">
        <v>14912</v>
      </c>
      <c r="S27" s="17">
        <v>0</v>
      </c>
      <c r="T27" s="17">
        <v>679148</v>
      </c>
      <c r="U27" s="17">
        <v>5458</v>
      </c>
      <c r="V27" s="17">
        <v>0</v>
      </c>
      <c r="W27" s="17">
        <v>0</v>
      </c>
      <c r="X27" s="17">
        <v>3888</v>
      </c>
      <c r="Y27" s="12">
        <v>703406</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1167165</v>
      </c>
      <c r="AQ27" s="17">
        <v>10395</v>
      </c>
      <c r="AR27" s="17">
        <v>5555</v>
      </c>
      <c r="AS27" s="17">
        <v>0</v>
      </c>
      <c r="AT27" s="17">
        <v>0</v>
      </c>
      <c r="AU27" s="17">
        <v>229</v>
      </c>
      <c r="AV27" s="17">
        <v>733</v>
      </c>
      <c r="AW27" s="12">
        <v>1184077</v>
      </c>
      <c r="AX27" s="16">
        <v>460894</v>
      </c>
      <c r="AY27" s="17">
        <v>0</v>
      </c>
      <c r="AZ27" s="17">
        <v>0</v>
      </c>
      <c r="BA27" s="17">
        <v>0</v>
      </c>
      <c r="BB27" s="17">
        <v>0</v>
      </c>
      <c r="BC27" s="17">
        <v>0</v>
      </c>
      <c r="BD27" s="17">
        <v>251355</v>
      </c>
      <c r="BE27" s="12">
        <v>712249</v>
      </c>
      <c r="BF27" s="16">
        <v>84379</v>
      </c>
      <c r="BG27" s="17">
        <v>1070970</v>
      </c>
      <c r="BH27" s="17">
        <v>50535</v>
      </c>
      <c r="BI27" s="17">
        <v>0</v>
      </c>
      <c r="BJ27" s="17">
        <v>0</v>
      </c>
      <c r="BK27" s="17">
        <v>0</v>
      </c>
      <c r="BL27" s="17">
        <v>0</v>
      </c>
      <c r="BM27" s="12">
        <v>1205884</v>
      </c>
      <c r="BN27" s="16">
        <v>100488</v>
      </c>
      <c r="BO27" s="17">
        <v>0</v>
      </c>
      <c r="BP27" s="17">
        <v>0</v>
      </c>
      <c r="BQ27" s="17">
        <v>0</v>
      </c>
      <c r="BR27" s="17">
        <v>0</v>
      </c>
      <c r="BS27" s="17">
        <v>0</v>
      </c>
      <c r="BT27" s="17">
        <v>26401</v>
      </c>
      <c r="BU27" s="12">
        <v>126889</v>
      </c>
      <c r="BV27" s="16">
        <v>249639</v>
      </c>
      <c r="BW27" s="17">
        <v>0</v>
      </c>
      <c r="BX27" s="17">
        <v>0</v>
      </c>
      <c r="BY27" s="17">
        <v>0</v>
      </c>
      <c r="BZ27" s="17">
        <v>0</v>
      </c>
      <c r="CA27" s="17">
        <v>0</v>
      </c>
      <c r="CB27" s="17">
        <v>0</v>
      </c>
      <c r="CC27" s="12">
        <v>249639</v>
      </c>
      <c r="CD27" s="16">
        <v>975</v>
      </c>
      <c r="CE27" s="17">
        <v>0</v>
      </c>
      <c r="CF27" s="17">
        <v>0</v>
      </c>
      <c r="CG27" s="17">
        <v>0</v>
      </c>
      <c r="CH27" s="17">
        <v>0</v>
      </c>
      <c r="CI27" s="17">
        <v>440</v>
      </c>
      <c r="CJ27" s="17">
        <v>5762</v>
      </c>
      <c r="CK27" s="12">
        <v>7177</v>
      </c>
    </row>
    <row r="28" spans="1:89" x14ac:dyDescent="0.3">
      <c r="A28" s="4" t="s">
        <v>18</v>
      </c>
      <c r="B28" s="92">
        <v>4415793</v>
      </c>
      <c r="C28" s="87">
        <v>449379</v>
      </c>
      <c r="D28" s="87">
        <v>10778514</v>
      </c>
      <c r="E28" s="87">
        <v>0</v>
      </c>
      <c r="F28" s="87">
        <v>3398749</v>
      </c>
      <c r="G28" s="87">
        <v>2001581</v>
      </c>
      <c r="H28" s="87">
        <v>431565</v>
      </c>
      <c r="I28" s="93">
        <v>21475581</v>
      </c>
      <c r="J28" s="16">
        <v>2946280</v>
      </c>
      <c r="K28" s="17">
        <v>0</v>
      </c>
      <c r="L28" s="17">
        <v>8800287</v>
      </c>
      <c r="M28" s="17">
        <v>0</v>
      </c>
      <c r="N28" s="17">
        <v>1707254</v>
      </c>
      <c r="O28" s="17">
        <v>778480</v>
      </c>
      <c r="P28" s="17">
        <v>7358</v>
      </c>
      <c r="Q28" s="12">
        <v>14239659</v>
      </c>
      <c r="R28" s="16">
        <v>0</v>
      </c>
      <c r="S28" s="17">
        <v>0</v>
      </c>
      <c r="T28" s="17">
        <v>494421</v>
      </c>
      <c r="U28" s="17">
        <v>0</v>
      </c>
      <c r="V28" s="17">
        <v>792923</v>
      </c>
      <c r="W28" s="17">
        <v>1191053</v>
      </c>
      <c r="X28" s="17">
        <v>29932</v>
      </c>
      <c r="Y28" s="12">
        <v>2508329</v>
      </c>
      <c r="Z28" s="16">
        <v>1215468</v>
      </c>
      <c r="AA28" s="17">
        <v>889</v>
      </c>
      <c r="AB28" s="17">
        <v>1335626</v>
      </c>
      <c r="AC28" s="17">
        <v>0</v>
      </c>
      <c r="AD28" s="17">
        <v>694928</v>
      </c>
      <c r="AE28" s="17">
        <v>2690</v>
      </c>
      <c r="AF28" s="17">
        <v>364081</v>
      </c>
      <c r="AG28" s="12">
        <v>3613682</v>
      </c>
      <c r="AH28" s="16">
        <v>8947</v>
      </c>
      <c r="AI28" s="17">
        <v>0</v>
      </c>
      <c r="AJ28" s="17">
        <v>95616</v>
      </c>
      <c r="AK28" s="17">
        <v>0</v>
      </c>
      <c r="AL28" s="17">
        <v>0</v>
      </c>
      <c r="AM28" s="17">
        <v>0</v>
      </c>
      <c r="AN28" s="17">
        <v>0</v>
      </c>
      <c r="AO28" s="12">
        <v>104563</v>
      </c>
      <c r="AP28" s="16">
        <v>0</v>
      </c>
      <c r="AQ28" s="17">
        <v>60000</v>
      </c>
      <c r="AR28" s="17">
        <v>0</v>
      </c>
      <c r="AS28" s="17">
        <v>0</v>
      </c>
      <c r="AT28" s="17">
        <v>0</v>
      </c>
      <c r="AU28" s="17">
        <v>0</v>
      </c>
      <c r="AV28" s="17">
        <v>0</v>
      </c>
      <c r="AW28" s="12">
        <v>60000</v>
      </c>
      <c r="AX28" s="16">
        <v>208899</v>
      </c>
      <c r="AY28" s="17">
        <v>0</v>
      </c>
      <c r="AZ28" s="17">
        <v>0</v>
      </c>
      <c r="BA28" s="17">
        <v>0</v>
      </c>
      <c r="BB28" s="17">
        <v>0</v>
      </c>
      <c r="BC28" s="17">
        <v>25527</v>
      </c>
      <c r="BD28" s="17">
        <v>0</v>
      </c>
      <c r="BE28" s="12">
        <v>234426</v>
      </c>
      <c r="BF28" s="16">
        <v>30187</v>
      </c>
      <c r="BG28" s="17">
        <v>388490</v>
      </c>
      <c r="BH28" s="17">
        <v>27377</v>
      </c>
      <c r="BI28" s="17">
        <v>0</v>
      </c>
      <c r="BJ28" s="17">
        <v>0</v>
      </c>
      <c r="BK28" s="17">
        <v>3831</v>
      </c>
      <c r="BL28" s="17">
        <v>451</v>
      </c>
      <c r="BM28" s="12">
        <v>450336</v>
      </c>
      <c r="BN28" s="16">
        <v>6012</v>
      </c>
      <c r="BO28" s="17">
        <v>0</v>
      </c>
      <c r="BP28" s="17">
        <v>25187</v>
      </c>
      <c r="BQ28" s="17">
        <v>0</v>
      </c>
      <c r="BR28" s="17">
        <v>203644</v>
      </c>
      <c r="BS28" s="17">
        <v>0</v>
      </c>
      <c r="BT28" s="17">
        <v>29743</v>
      </c>
      <c r="BU28" s="12">
        <v>264586</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3">
      <c r="A29" s="4" t="s">
        <v>19</v>
      </c>
      <c r="B29" s="92">
        <v>16960144</v>
      </c>
      <c r="C29" s="87">
        <v>1152167</v>
      </c>
      <c r="D29" s="87">
        <v>4933934.2200000007</v>
      </c>
      <c r="E29" s="87">
        <v>0</v>
      </c>
      <c r="F29" s="87">
        <v>5073448.08</v>
      </c>
      <c r="G29" s="87">
        <v>8927498.8200000003</v>
      </c>
      <c r="H29" s="87">
        <v>2368438</v>
      </c>
      <c r="I29" s="93">
        <v>39415630.119999997</v>
      </c>
      <c r="J29" s="16">
        <v>12508422</v>
      </c>
      <c r="K29" s="17" t="s">
        <v>343</v>
      </c>
      <c r="L29" s="17">
        <v>3384497.18</v>
      </c>
      <c r="M29" s="17" t="s">
        <v>343</v>
      </c>
      <c r="N29" s="17">
        <v>5073448.08</v>
      </c>
      <c r="O29" s="17" t="s">
        <v>343</v>
      </c>
      <c r="P29" s="17">
        <v>1823175</v>
      </c>
      <c r="Q29" s="12">
        <v>22789542.259999998</v>
      </c>
      <c r="R29" s="16">
        <v>93798</v>
      </c>
      <c r="S29" s="17">
        <v>16548</v>
      </c>
      <c r="T29" s="17">
        <v>881565.72</v>
      </c>
      <c r="U29" s="17" t="s">
        <v>343</v>
      </c>
      <c r="V29" s="17" t="s">
        <v>343</v>
      </c>
      <c r="W29" s="17">
        <v>8927498.8200000003</v>
      </c>
      <c r="X29" s="17">
        <v>402112</v>
      </c>
      <c r="Y29" s="12">
        <v>10321522.540000001</v>
      </c>
      <c r="Z29" s="16" t="s">
        <v>343</v>
      </c>
      <c r="AA29" s="17">
        <v>163968</v>
      </c>
      <c r="AB29" s="17">
        <v>298919.75</v>
      </c>
      <c r="AC29" s="17" t="s">
        <v>343</v>
      </c>
      <c r="AD29" s="17" t="s">
        <v>343</v>
      </c>
      <c r="AE29" s="17" t="s">
        <v>343</v>
      </c>
      <c r="AF29" s="17" t="s">
        <v>343</v>
      </c>
      <c r="AG29" s="12">
        <v>462887.75</v>
      </c>
      <c r="AH29" s="16" t="s">
        <v>343</v>
      </c>
      <c r="AI29" s="17" t="s">
        <v>343</v>
      </c>
      <c r="AJ29" s="17" t="s">
        <v>343</v>
      </c>
      <c r="AK29" s="17" t="s">
        <v>343</v>
      </c>
      <c r="AL29" s="17" t="s">
        <v>343</v>
      </c>
      <c r="AM29" s="17" t="s">
        <v>343</v>
      </c>
      <c r="AN29" s="17" t="s">
        <v>343</v>
      </c>
      <c r="AO29" s="12">
        <v>0</v>
      </c>
      <c r="AP29" s="16" t="s">
        <v>343</v>
      </c>
      <c r="AQ29" s="17" t="s">
        <v>343</v>
      </c>
      <c r="AR29" s="17" t="s">
        <v>343</v>
      </c>
      <c r="AS29" s="17" t="s">
        <v>343</v>
      </c>
      <c r="AT29" s="17" t="s">
        <v>343</v>
      </c>
      <c r="AU29" s="17" t="s">
        <v>343</v>
      </c>
      <c r="AV29" s="17" t="s">
        <v>343</v>
      </c>
      <c r="AW29" s="12">
        <v>0</v>
      </c>
      <c r="AX29" s="16">
        <v>3981419</v>
      </c>
      <c r="AY29" s="17" t="s">
        <v>343</v>
      </c>
      <c r="AZ29" s="17" t="s">
        <v>343</v>
      </c>
      <c r="BA29" s="17" t="s">
        <v>343</v>
      </c>
      <c r="BB29" s="17" t="s">
        <v>343</v>
      </c>
      <c r="BC29" s="17" t="s">
        <v>343</v>
      </c>
      <c r="BD29" s="17">
        <v>143151</v>
      </c>
      <c r="BE29" s="12">
        <v>4124570</v>
      </c>
      <c r="BF29" s="16">
        <v>57527</v>
      </c>
      <c r="BG29" s="17">
        <v>971651</v>
      </c>
      <c r="BH29" s="17">
        <v>28179</v>
      </c>
      <c r="BI29" s="17" t="s">
        <v>343</v>
      </c>
      <c r="BJ29" s="17" t="s">
        <v>343</v>
      </c>
      <c r="BK29" s="17" t="s">
        <v>343</v>
      </c>
      <c r="BL29" s="17" t="s">
        <v>343</v>
      </c>
      <c r="BM29" s="12">
        <v>1057357</v>
      </c>
      <c r="BN29" s="16">
        <v>65364</v>
      </c>
      <c r="BO29" s="17" t="s">
        <v>343</v>
      </c>
      <c r="BP29" s="17" t="s">
        <v>343</v>
      </c>
      <c r="BQ29" s="17" t="s">
        <v>343</v>
      </c>
      <c r="BR29" s="17" t="s">
        <v>343</v>
      </c>
      <c r="BS29" s="17" t="s">
        <v>343</v>
      </c>
      <c r="BT29" s="17" t="s">
        <v>343</v>
      </c>
      <c r="BU29" s="12">
        <v>65364</v>
      </c>
      <c r="BV29" s="16">
        <v>253614</v>
      </c>
      <c r="BW29" s="17" t="s">
        <v>343</v>
      </c>
      <c r="BX29" s="17">
        <v>340772.57</v>
      </c>
      <c r="BY29" s="17" t="s">
        <v>343</v>
      </c>
      <c r="BZ29" s="17" t="s">
        <v>343</v>
      </c>
      <c r="CA29" s="17" t="s">
        <v>343</v>
      </c>
      <c r="CB29" s="17" t="s">
        <v>343</v>
      </c>
      <c r="CC29" s="12">
        <v>594386.57000000007</v>
      </c>
      <c r="CD29" s="16">
        <v>0</v>
      </c>
      <c r="CE29" s="17">
        <v>0</v>
      </c>
      <c r="CF29" s="17">
        <v>0</v>
      </c>
      <c r="CG29" s="17">
        <v>0</v>
      </c>
      <c r="CH29" s="17">
        <v>0</v>
      </c>
      <c r="CI29" s="17">
        <v>0</v>
      </c>
      <c r="CJ29" s="17">
        <v>0</v>
      </c>
      <c r="CK29" s="12">
        <v>0</v>
      </c>
    </row>
    <row r="30" spans="1:89" x14ac:dyDescent="0.3">
      <c r="A30" s="4" t="s">
        <v>20</v>
      </c>
      <c r="B30" s="92">
        <v>122740</v>
      </c>
      <c r="C30" s="87">
        <v>188979</v>
      </c>
      <c r="D30" s="87">
        <v>622314</v>
      </c>
      <c r="E30" s="87">
        <v>0</v>
      </c>
      <c r="F30" s="87">
        <v>618554</v>
      </c>
      <c r="G30" s="87">
        <v>22142</v>
      </c>
      <c r="H30" s="87">
        <v>24648</v>
      </c>
      <c r="I30" s="93">
        <v>1599377</v>
      </c>
      <c r="J30" s="16">
        <v>94883</v>
      </c>
      <c r="K30" s="17">
        <v>10299</v>
      </c>
      <c r="L30" s="17">
        <v>345790</v>
      </c>
      <c r="M30" s="17">
        <v>0</v>
      </c>
      <c r="N30" s="17">
        <v>0</v>
      </c>
      <c r="O30" s="17">
        <v>19409</v>
      </c>
      <c r="P30" s="17">
        <v>24648</v>
      </c>
      <c r="Q30" s="12">
        <v>495029</v>
      </c>
      <c r="R30" s="16">
        <v>0</v>
      </c>
      <c r="S30" s="17">
        <v>0</v>
      </c>
      <c r="T30" s="17">
        <v>276524</v>
      </c>
      <c r="U30" s="17">
        <v>0</v>
      </c>
      <c r="V30" s="17">
        <v>618554</v>
      </c>
      <c r="W30" s="17">
        <v>0</v>
      </c>
      <c r="X30" s="17">
        <v>0</v>
      </c>
      <c r="Y30" s="12">
        <v>895078</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1217</v>
      </c>
      <c r="AV30" s="17">
        <v>0</v>
      </c>
      <c r="AW30" s="12">
        <v>1217</v>
      </c>
      <c r="AX30" s="16">
        <v>0</v>
      </c>
      <c r="AY30" s="17">
        <v>0</v>
      </c>
      <c r="AZ30" s="17">
        <v>0</v>
      </c>
      <c r="BA30" s="17">
        <v>0</v>
      </c>
      <c r="BB30" s="17">
        <v>0</v>
      </c>
      <c r="BC30" s="17">
        <v>0</v>
      </c>
      <c r="BD30" s="17">
        <v>0</v>
      </c>
      <c r="BE30" s="12">
        <v>0</v>
      </c>
      <c r="BF30" s="16">
        <v>5863</v>
      </c>
      <c r="BG30" s="17">
        <v>166680</v>
      </c>
      <c r="BH30" s="17">
        <v>0</v>
      </c>
      <c r="BI30" s="17">
        <v>0</v>
      </c>
      <c r="BJ30" s="17">
        <v>0</v>
      </c>
      <c r="BK30" s="17">
        <v>0</v>
      </c>
      <c r="BL30" s="17">
        <v>0</v>
      </c>
      <c r="BM30" s="12">
        <v>172543</v>
      </c>
      <c r="BN30" s="16">
        <v>18738</v>
      </c>
      <c r="BO30" s="17">
        <v>0</v>
      </c>
      <c r="BP30" s="17">
        <v>0</v>
      </c>
      <c r="BQ30" s="17">
        <v>0</v>
      </c>
      <c r="BR30" s="17">
        <v>0</v>
      </c>
      <c r="BS30" s="17">
        <v>1516</v>
      </c>
      <c r="BT30" s="17">
        <v>0</v>
      </c>
      <c r="BU30" s="12">
        <v>20254</v>
      </c>
      <c r="BV30" s="16">
        <v>3256</v>
      </c>
      <c r="BW30" s="17">
        <v>12000</v>
      </c>
      <c r="BX30" s="17">
        <v>0</v>
      </c>
      <c r="BY30" s="17">
        <v>0</v>
      </c>
      <c r="BZ30" s="17">
        <v>0</v>
      </c>
      <c r="CA30" s="17">
        <v>0</v>
      </c>
      <c r="CB30" s="17">
        <v>0</v>
      </c>
      <c r="CC30" s="12">
        <v>15256</v>
      </c>
      <c r="CD30" s="16">
        <v>0</v>
      </c>
      <c r="CE30" s="17">
        <v>0</v>
      </c>
      <c r="CF30" s="17">
        <v>0</v>
      </c>
      <c r="CG30" s="17">
        <v>0</v>
      </c>
      <c r="CH30" s="17">
        <v>0</v>
      </c>
      <c r="CI30" s="17">
        <v>0</v>
      </c>
      <c r="CJ30" s="17">
        <v>0</v>
      </c>
      <c r="CK30" s="12">
        <v>0</v>
      </c>
    </row>
    <row r="31" spans="1:89" x14ac:dyDescent="0.3">
      <c r="A31" s="4" t="s">
        <v>21</v>
      </c>
      <c r="B31" s="92">
        <v>15256096.309999999</v>
      </c>
      <c r="C31" s="87">
        <v>1069342</v>
      </c>
      <c r="D31" s="87">
        <v>751950</v>
      </c>
      <c r="E31" s="87">
        <v>0</v>
      </c>
      <c r="F31" s="87">
        <v>1000000</v>
      </c>
      <c r="G31" s="87">
        <v>7683205</v>
      </c>
      <c r="H31" s="87">
        <v>632014.88</v>
      </c>
      <c r="I31" s="93">
        <v>26392608.190000001</v>
      </c>
      <c r="J31" s="16">
        <v>7691878.1799999997</v>
      </c>
      <c r="K31" s="17">
        <v>0</v>
      </c>
      <c r="L31" s="17">
        <v>69900</v>
      </c>
      <c r="M31" s="17">
        <v>0</v>
      </c>
      <c r="N31" s="17">
        <v>0</v>
      </c>
      <c r="O31" s="17">
        <v>0</v>
      </c>
      <c r="P31" s="17">
        <v>317331.53000000003</v>
      </c>
      <c r="Q31" s="12">
        <v>8079109.71</v>
      </c>
      <c r="R31" s="16">
        <v>489958.3</v>
      </c>
      <c r="S31" s="17">
        <v>0</v>
      </c>
      <c r="T31" s="17">
        <v>682050</v>
      </c>
      <c r="U31" s="17">
        <v>0</v>
      </c>
      <c r="V31" s="17">
        <v>1000000</v>
      </c>
      <c r="W31" s="17">
        <v>7683205</v>
      </c>
      <c r="X31" s="17">
        <v>297279</v>
      </c>
      <c r="Y31" s="12">
        <v>10152492.300000001</v>
      </c>
      <c r="Z31" s="16">
        <v>0</v>
      </c>
      <c r="AA31" s="17">
        <v>0</v>
      </c>
      <c r="AB31" s="17">
        <v>0</v>
      </c>
      <c r="AC31" s="17">
        <v>0</v>
      </c>
      <c r="AD31" s="17">
        <v>0</v>
      </c>
      <c r="AE31" s="17">
        <v>0</v>
      </c>
      <c r="AF31" s="17">
        <v>0</v>
      </c>
      <c r="AG31" s="12">
        <v>0</v>
      </c>
      <c r="AH31" s="16">
        <v>28441.91</v>
      </c>
      <c r="AI31" s="17">
        <v>0</v>
      </c>
      <c r="AJ31" s="17">
        <v>0</v>
      </c>
      <c r="AK31" s="17">
        <v>0</v>
      </c>
      <c r="AL31" s="17">
        <v>0</v>
      </c>
      <c r="AM31" s="17">
        <v>0</v>
      </c>
      <c r="AN31" s="17">
        <v>0</v>
      </c>
      <c r="AO31" s="12">
        <v>28441.91</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51155.95</v>
      </c>
      <c r="BG31" s="17">
        <v>1069342</v>
      </c>
      <c r="BH31" s="17">
        <v>0</v>
      </c>
      <c r="BI31" s="17">
        <v>0</v>
      </c>
      <c r="BJ31" s="17">
        <v>0</v>
      </c>
      <c r="BK31" s="17">
        <v>0</v>
      </c>
      <c r="BL31" s="17">
        <v>0</v>
      </c>
      <c r="BM31" s="12">
        <v>1120497.95</v>
      </c>
      <c r="BN31" s="16">
        <v>419958.79</v>
      </c>
      <c r="BO31" s="17">
        <v>0</v>
      </c>
      <c r="BP31" s="17">
        <v>0</v>
      </c>
      <c r="BQ31" s="17">
        <v>0</v>
      </c>
      <c r="BR31" s="17">
        <v>0</v>
      </c>
      <c r="BS31" s="17">
        <v>0</v>
      </c>
      <c r="BT31" s="17">
        <v>672.15</v>
      </c>
      <c r="BU31" s="12">
        <v>420630.94</v>
      </c>
      <c r="BV31" s="16">
        <v>5507.74</v>
      </c>
      <c r="BW31" s="17">
        <v>0</v>
      </c>
      <c r="BX31" s="17">
        <v>0</v>
      </c>
      <c r="BY31" s="17">
        <v>0</v>
      </c>
      <c r="BZ31" s="17">
        <v>0</v>
      </c>
      <c r="CA31" s="17">
        <v>0</v>
      </c>
      <c r="CB31" s="17">
        <v>0</v>
      </c>
      <c r="CC31" s="12">
        <v>5507.74</v>
      </c>
      <c r="CD31" s="16">
        <v>6569195.4400000004</v>
      </c>
      <c r="CE31" s="17">
        <v>0</v>
      </c>
      <c r="CF31" s="17">
        <v>0</v>
      </c>
      <c r="CG31" s="17">
        <v>0</v>
      </c>
      <c r="CH31" s="17">
        <v>0</v>
      </c>
      <c r="CI31" s="17">
        <v>0</v>
      </c>
      <c r="CJ31" s="17">
        <v>16732.2</v>
      </c>
      <c r="CK31" s="12">
        <v>6585927.6400000006</v>
      </c>
    </row>
    <row r="32" spans="1:89" x14ac:dyDescent="0.3">
      <c r="A32" s="4" t="s">
        <v>22</v>
      </c>
      <c r="B32" s="92">
        <v>353377.15</v>
      </c>
      <c r="C32" s="87">
        <v>395563</v>
      </c>
      <c r="D32" s="87">
        <v>3740489.6100000003</v>
      </c>
      <c r="E32" s="87">
        <v>0</v>
      </c>
      <c r="F32" s="87">
        <v>0</v>
      </c>
      <c r="G32" s="87">
        <v>1000</v>
      </c>
      <c r="H32" s="87">
        <v>108503.81</v>
      </c>
      <c r="I32" s="93">
        <v>4598933.5699999994</v>
      </c>
      <c r="J32" s="16">
        <v>19044.080000000002</v>
      </c>
      <c r="K32" s="17">
        <v>0</v>
      </c>
      <c r="L32" s="17">
        <v>2851881.83</v>
      </c>
      <c r="M32" s="17">
        <v>0</v>
      </c>
      <c r="N32" s="17">
        <v>0</v>
      </c>
      <c r="O32" s="17">
        <v>0</v>
      </c>
      <c r="P32" s="17">
        <v>0</v>
      </c>
      <c r="Q32" s="12">
        <v>2870925.91</v>
      </c>
      <c r="R32" s="16">
        <v>0</v>
      </c>
      <c r="S32" s="17">
        <v>0</v>
      </c>
      <c r="T32" s="17">
        <v>0</v>
      </c>
      <c r="U32" s="17">
        <v>0</v>
      </c>
      <c r="V32" s="17">
        <v>0</v>
      </c>
      <c r="W32" s="17">
        <v>0</v>
      </c>
      <c r="X32" s="17">
        <v>5163.6400000000003</v>
      </c>
      <c r="Y32" s="12">
        <v>5163.6400000000003</v>
      </c>
      <c r="Z32" s="16">
        <v>294422.75</v>
      </c>
      <c r="AA32" s="17">
        <v>185730</v>
      </c>
      <c r="AB32" s="17">
        <v>764972.31</v>
      </c>
      <c r="AC32" s="17">
        <v>0</v>
      </c>
      <c r="AD32" s="17">
        <v>0</v>
      </c>
      <c r="AE32" s="17">
        <v>0</v>
      </c>
      <c r="AF32" s="17">
        <v>12459.27</v>
      </c>
      <c r="AG32" s="12">
        <v>1257584.33</v>
      </c>
      <c r="AH32" s="16">
        <v>0</v>
      </c>
      <c r="AI32" s="17">
        <v>0</v>
      </c>
      <c r="AJ32" s="17">
        <v>0</v>
      </c>
      <c r="AK32" s="17">
        <v>0</v>
      </c>
      <c r="AL32" s="17">
        <v>0</v>
      </c>
      <c r="AM32" s="17">
        <v>0</v>
      </c>
      <c r="AN32" s="17">
        <v>0</v>
      </c>
      <c r="AO32" s="12">
        <v>0</v>
      </c>
      <c r="AP32" s="16">
        <v>0</v>
      </c>
      <c r="AQ32" s="17">
        <v>0</v>
      </c>
      <c r="AR32" s="17">
        <v>15577</v>
      </c>
      <c r="AS32" s="17">
        <v>0</v>
      </c>
      <c r="AT32" s="17">
        <v>0</v>
      </c>
      <c r="AU32" s="17">
        <v>0</v>
      </c>
      <c r="AV32" s="17">
        <v>12105.91</v>
      </c>
      <c r="AW32" s="12">
        <v>27682.91</v>
      </c>
      <c r="AX32" s="16">
        <v>6568.7599999999993</v>
      </c>
      <c r="AY32" s="17">
        <v>0</v>
      </c>
      <c r="AZ32" s="17">
        <v>90000</v>
      </c>
      <c r="BA32" s="17">
        <v>0</v>
      </c>
      <c r="BB32" s="17">
        <v>0</v>
      </c>
      <c r="BC32" s="17">
        <v>0</v>
      </c>
      <c r="BD32" s="17">
        <v>64463.77</v>
      </c>
      <c r="BE32" s="12">
        <v>161032.53</v>
      </c>
      <c r="BF32" s="16">
        <v>1548.2199999999998</v>
      </c>
      <c r="BG32" s="17">
        <v>209833</v>
      </c>
      <c r="BH32" s="17">
        <v>12604.12</v>
      </c>
      <c r="BI32" s="17">
        <v>0</v>
      </c>
      <c r="BJ32" s="17">
        <v>0</v>
      </c>
      <c r="BK32" s="17">
        <v>0</v>
      </c>
      <c r="BL32" s="17">
        <v>14311.22</v>
      </c>
      <c r="BM32" s="12">
        <v>238296.56</v>
      </c>
      <c r="BN32" s="16">
        <v>31793.34</v>
      </c>
      <c r="BO32" s="17">
        <v>0</v>
      </c>
      <c r="BP32" s="17">
        <v>0</v>
      </c>
      <c r="BQ32" s="17">
        <v>0</v>
      </c>
      <c r="BR32" s="17">
        <v>0</v>
      </c>
      <c r="BS32" s="17">
        <v>0</v>
      </c>
      <c r="BT32" s="17">
        <v>0</v>
      </c>
      <c r="BU32" s="12">
        <v>31793.34</v>
      </c>
      <c r="BV32" s="16">
        <v>0</v>
      </c>
      <c r="BW32" s="17">
        <v>0</v>
      </c>
      <c r="BX32" s="17">
        <v>5454.35</v>
      </c>
      <c r="BY32" s="17">
        <v>0</v>
      </c>
      <c r="BZ32" s="17">
        <v>0</v>
      </c>
      <c r="CA32" s="17">
        <v>1000</v>
      </c>
      <c r="CB32" s="17">
        <v>0</v>
      </c>
      <c r="CC32" s="12">
        <v>6454.35</v>
      </c>
      <c r="CD32" s="16">
        <v>0</v>
      </c>
      <c r="CE32" s="17">
        <v>0</v>
      </c>
      <c r="CF32" s="17">
        <v>0</v>
      </c>
      <c r="CG32" s="17">
        <v>0</v>
      </c>
      <c r="CH32" s="17">
        <v>0</v>
      </c>
      <c r="CI32" s="17">
        <v>0</v>
      </c>
      <c r="CJ32" s="17">
        <v>0</v>
      </c>
      <c r="CK32" s="12">
        <v>0</v>
      </c>
    </row>
    <row r="33" spans="1:89" x14ac:dyDescent="0.3">
      <c r="A33" s="4" t="s">
        <v>23</v>
      </c>
      <c r="B33" s="92">
        <v>50432.24</v>
      </c>
      <c r="C33" s="87">
        <v>102846</v>
      </c>
      <c r="D33" s="87">
        <v>1124656</v>
      </c>
      <c r="E33" s="87">
        <v>0</v>
      </c>
      <c r="F33" s="87">
        <v>450000</v>
      </c>
      <c r="G33" s="87">
        <v>984721.68843328021</v>
      </c>
      <c r="H33" s="87">
        <v>0</v>
      </c>
      <c r="I33" s="93">
        <v>2712655.9284332804</v>
      </c>
      <c r="J33" s="16">
        <v>0</v>
      </c>
      <c r="K33" s="17">
        <v>0</v>
      </c>
      <c r="L33" s="17">
        <v>1124656</v>
      </c>
      <c r="M33" s="17">
        <v>0</v>
      </c>
      <c r="N33" s="17">
        <v>450000</v>
      </c>
      <c r="O33" s="17">
        <v>10877.89769050848</v>
      </c>
      <c r="P33" s="17">
        <v>0</v>
      </c>
      <c r="Q33" s="12">
        <v>1585533.8976905085</v>
      </c>
      <c r="R33" s="16">
        <v>0</v>
      </c>
      <c r="S33" s="17">
        <v>0</v>
      </c>
      <c r="T33" s="17">
        <v>0</v>
      </c>
      <c r="U33" s="17">
        <v>0</v>
      </c>
      <c r="V33" s="17">
        <v>0</v>
      </c>
      <c r="W33" s="17">
        <v>973843.7907427717</v>
      </c>
      <c r="X33" s="17">
        <v>0</v>
      </c>
      <c r="Y33" s="12">
        <v>973843.7907427717</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50432.24</v>
      </c>
      <c r="BO33" s="17">
        <v>0</v>
      </c>
      <c r="BP33" s="17">
        <v>0</v>
      </c>
      <c r="BQ33" s="17">
        <v>0</v>
      </c>
      <c r="BR33" s="17">
        <v>0</v>
      </c>
      <c r="BS33" s="17">
        <v>0</v>
      </c>
      <c r="BT33" s="17">
        <v>0</v>
      </c>
      <c r="BU33" s="12">
        <v>50432.24</v>
      </c>
      <c r="BV33" s="16">
        <v>0</v>
      </c>
      <c r="BW33" s="17">
        <v>102846</v>
      </c>
      <c r="BX33" s="17">
        <v>0</v>
      </c>
      <c r="BY33" s="17">
        <v>0</v>
      </c>
      <c r="BZ33" s="17">
        <v>0</v>
      </c>
      <c r="CA33" s="17">
        <v>0</v>
      </c>
      <c r="CB33" s="17">
        <v>0</v>
      </c>
      <c r="CC33" s="12">
        <v>102846</v>
      </c>
      <c r="CD33" s="16">
        <v>0</v>
      </c>
      <c r="CE33" s="17">
        <v>0</v>
      </c>
      <c r="CF33" s="17">
        <v>0</v>
      </c>
      <c r="CG33" s="17">
        <v>0</v>
      </c>
      <c r="CH33" s="17">
        <v>0</v>
      </c>
      <c r="CI33" s="17">
        <v>0</v>
      </c>
      <c r="CJ33" s="17">
        <v>0</v>
      </c>
      <c r="CK33" s="12">
        <v>0</v>
      </c>
    </row>
    <row r="34" spans="1:89" ht="13.25" customHeight="1" x14ac:dyDescent="0.3">
      <c r="A34" s="4" t="s">
        <v>24</v>
      </c>
      <c r="B34" s="92">
        <v>8657577.0899999999</v>
      </c>
      <c r="C34" s="87">
        <v>307800</v>
      </c>
      <c r="D34" s="87">
        <v>2851783.2199999997</v>
      </c>
      <c r="E34" s="87">
        <v>0</v>
      </c>
      <c r="F34" s="87">
        <v>2577465.7199999997</v>
      </c>
      <c r="G34" s="87">
        <v>3531673.2100000004</v>
      </c>
      <c r="H34" s="87">
        <v>703254.53</v>
      </c>
      <c r="I34" s="93">
        <v>18629553.77</v>
      </c>
      <c r="J34" s="16">
        <v>225174.39</v>
      </c>
      <c r="K34" s="17">
        <v>0</v>
      </c>
      <c r="L34" s="17">
        <v>1691253</v>
      </c>
      <c r="M34" s="17">
        <v>0</v>
      </c>
      <c r="N34" s="17">
        <v>1702465.72</v>
      </c>
      <c r="O34" s="17">
        <v>221266.9</v>
      </c>
      <c r="P34" s="17">
        <v>1182.33</v>
      </c>
      <c r="Q34" s="12">
        <v>3841342.3400000003</v>
      </c>
      <c r="R34" s="16">
        <v>183899.67</v>
      </c>
      <c r="S34" s="17">
        <v>0</v>
      </c>
      <c r="T34" s="17">
        <v>445226.36</v>
      </c>
      <c r="U34" s="17">
        <v>0</v>
      </c>
      <c r="V34" s="17">
        <v>875000</v>
      </c>
      <c r="W34" s="17">
        <v>39292.769999999997</v>
      </c>
      <c r="X34" s="17">
        <v>196702.91</v>
      </c>
      <c r="Y34" s="12">
        <v>1740121.71</v>
      </c>
      <c r="Z34" s="16">
        <v>0</v>
      </c>
      <c r="AA34" s="17">
        <v>0</v>
      </c>
      <c r="AB34" s="17">
        <v>0</v>
      </c>
      <c r="AC34" s="17">
        <v>0</v>
      </c>
      <c r="AD34" s="17">
        <v>0</v>
      </c>
      <c r="AE34" s="17">
        <v>0</v>
      </c>
      <c r="AF34" s="17">
        <v>0</v>
      </c>
      <c r="AG34" s="12">
        <v>0</v>
      </c>
      <c r="AH34" s="16">
        <v>1831267.34</v>
      </c>
      <c r="AI34" s="17">
        <v>162800</v>
      </c>
      <c r="AJ34" s="17">
        <v>229190</v>
      </c>
      <c r="AK34" s="17">
        <v>0</v>
      </c>
      <c r="AL34" s="17">
        <v>0</v>
      </c>
      <c r="AM34" s="17">
        <v>56820.800000000003</v>
      </c>
      <c r="AN34" s="17">
        <v>12281.16</v>
      </c>
      <c r="AO34" s="12">
        <v>2292359.2999999998</v>
      </c>
      <c r="AP34" s="16">
        <v>0</v>
      </c>
      <c r="AQ34" s="17">
        <v>0</v>
      </c>
      <c r="AR34" s="17">
        <v>110366</v>
      </c>
      <c r="AS34" s="17">
        <v>0</v>
      </c>
      <c r="AT34" s="17">
        <v>0</v>
      </c>
      <c r="AU34" s="17">
        <v>3098877.18</v>
      </c>
      <c r="AV34" s="17">
        <v>118.58</v>
      </c>
      <c r="AW34" s="12">
        <v>3209361.7600000002</v>
      </c>
      <c r="AX34" s="16">
        <v>6131450.1799999997</v>
      </c>
      <c r="AY34" s="17">
        <v>145000</v>
      </c>
      <c r="AZ34" s="17">
        <v>11686.15</v>
      </c>
      <c r="BA34" s="17">
        <v>0</v>
      </c>
      <c r="BB34" s="17">
        <v>0</v>
      </c>
      <c r="BC34" s="17">
        <v>33364.199999999997</v>
      </c>
      <c r="BD34" s="17">
        <v>434821.32</v>
      </c>
      <c r="BE34" s="12">
        <v>6756321.8500000006</v>
      </c>
      <c r="BF34" s="16">
        <v>0</v>
      </c>
      <c r="BG34" s="17">
        <v>0</v>
      </c>
      <c r="BH34" s="17">
        <v>0</v>
      </c>
      <c r="BI34" s="17">
        <v>0</v>
      </c>
      <c r="BJ34" s="17">
        <v>0</v>
      </c>
      <c r="BK34" s="17">
        <v>9286.2800000000007</v>
      </c>
      <c r="BL34" s="17">
        <v>57452.130000000005</v>
      </c>
      <c r="BM34" s="12">
        <v>66738.41</v>
      </c>
      <c r="BN34" s="16">
        <v>0</v>
      </c>
      <c r="BO34" s="17">
        <v>0</v>
      </c>
      <c r="BP34" s="17">
        <v>35415.65</v>
      </c>
      <c r="BQ34" s="17">
        <v>0</v>
      </c>
      <c r="BR34" s="17">
        <v>0</v>
      </c>
      <c r="BS34" s="17">
        <v>18461.330000000002</v>
      </c>
      <c r="BT34" s="17">
        <v>618.83000000000004</v>
      </c>
      <c r="BU34" s="12">
        <v>54495.810000000005</v>
      </c>
      <c r="BV34" s="16">
        <v>285652.51</v>
      </c>
      <c r="BW34" s="17">
        <v>0</v>
      </c>
      <c r="BX34" s="17">
        <v>0</v>
      </c>
      <c r="BY34" s="17">
        <v>0</v>
      </c>
      <c r="BZ34" s="17">
        <v>0</v>
      </c>
      <c r="CA34" s="17">
        <v>12539.34</v>
      </c>
      <c r="CB34" s="17">
        <v>77.27</v>
      </c>
      <c r="CC34" s="12">
        <v>298269.12000000005</v>
      </c>
      <c r="CD34" s="16">
        <v>133</v>
      </c>
      <c r="CE34" s="17">
        <v>0</v>
      </c>
      <c r="CF34" s="17">
        <v>328646.06</v>
      </c>
      <c r="CG34" s="17">
        <v>0</v>
      </c>
      <c r="CH34" s="17">
        <v>0</v>
      </c>
      <c r="CI34" s="17">
        <v>41764.410000000003</v>
      </c>
      <c r="CJ34" s="17">
        <v>0</v>
      </c>
      <c r="CK34" s="12">
        <v>370543.47</v>
      </c>
    </row>
    <row r="35" spans="1:89" x14ac:dyDescent="0.3">
      <c r="A35" s="4" t="s">
        <v>25</v>
      </c>
      <c r="B35" s="92">
        <v>255153</v>
      </c>
      <c r="C35" s="87">
        <v>1136623</v>
      </c>
      <c r="D35" s="87">
        <v>698954</v>
      </c>
      <c r="E35" s="87">
        <v>260837</v>
      </c>
      <c r="F35" s="87">
        <v>20000</v>
      </c>
      <c r="G35" s="87">
        <v>0</v>
      </c>
      <c r="H35" s="87">
        <v>2067209</v>
      </c>
      <c r="I35" s="93">
        <v>4438776</v>
      </c>
      <c r="J35" s="16">
        <v>0</v>
      </c>
      <c r="K35" s="17">
        <v>0</v>
      </c>
      <c r="L35" s="17">
        <v>100000</v>
      </c>
      <c r="M35" s="17">
        <v>0</v>
      </c>
      <c r="N35" s="17">
        <v>0</v>
      </c>
      <c r="O35" s="17">
        <v>0</v>
      </c>
      <c r="P35" s="17">
        <v>362384</v>
      </c>
      <c r="Q35" s="12">
        <v>462384</v>
      </c>
      <c r="R35" s="16">
        <v>30541</v>
      </c>
      <c r="S35" s="17">
        <v>0</v>
      </c>
      <c r="T35" s="17">
        <v>504824</v>
      </c>
      <c r="U35" s="17">
        <v>0</v>
      </c>
      <c r="V35" s="17">
        <v>0</v>
      </c>
      <c r="W35" s="17">
        <v>0</v>
      </c>
      <c r="X35" s="17">
        <v>295284</v>
      </c>
      <c r="Y35" s="12">
        <v>830649</v>
      </c>
      <c r="Z35" s="16">
        <v>0</v>
      </c>
      <c r="AA35" s="17">
        <v>0</v>
      </c>
      <c r="AB35" s="17">
        <v>0</v>
      </c>
      <c r="AC35" s="17">
        <v>0</v>
      </c>
      <c r="AD35" s="17">
        <v>0</v>
      </c>
      <c r="AE35" s="17">
        <v>0</v>
      </c>
      <c r="AF35" s="17">
        <v>0</v>
      </c>
      <c r="AG35" s="12">
        <v>0</v>
      </c>
      <c r="AH35" s="16">
        <v>0</v>
      </c>
      <c r="AI35" s="17">
        <v>0</v>
      </c>
      <c r="AJ35" s="17">
        <v>0</v>
      </c>
      <c r="AK35" s="17">
        <v>0</v>
      </c>
      <c r="AL35" s="17">
        <v>0</v>
      </c>
      <c r="AM35" s="17">
        <v>0</v>
      </c>
      <c r="AN35" s="17">
        <v>296435</v>
      </c>
      <c r="AO35" s="12">
        <v>296435</v>
      </c>
      <c r="AP35" s="16">
        <v>0</v>
      </c>
      <c r="AQ35" s="17">
        <v>0</v>
      </c>
      <c r="AR35" s="17">
        <v>2633</v>
      </c>
      <c r="AS35" s="17">
        <v>0</v>
      </c>
      <c r="AT35" s="17">
        <v>0</v>
      </c>
      <c r="AU35" s="17">
        <v>0</v>
      </c>
      <c r="AV35" s="17">
        <v>12386</v>
      </c>
      <c r="AW35" s="12">
        <v>15019</v>
      </c>
      <c r="AX35" s="16">
        <v>224015</v>
      </c>
      <c r="AY35" s="17">
        <v>0</v>
      </c>
      <c r="AZ35" s="17">
        <v>0</v>
      </c>
      <c r="BA35" s="17">
        <v>0</v>
      </c>
      <c r="BB35" s="17">
        <v>0</v>
      </c>
      <c r="BC35" s="17">
        <v>0</v>
      </c>
      <c r="BD35" s="17">
        <v>270060</v>
      </c>
      <c r="BE35" s="12">
        <v>494075</v>
      </c>
      <c r="BF35" s="16">
        <v>597</v>
      </c>
      <c r="BG35" s="17">
        <v>1136623</v>
      </c>
      <c r="BH35" s="17">
        <v>41497</v>
      </c>
      <c r="BI35" s="17">
        <v>260837</v>
      </c>
      <c r="BJ35" s="17">
        <v>0</v>
      </c>
      <c r="BK35" s="17">
        <v>0</v>
      </c>
      <c r="BL35" s="17">
        <v>83963</v>
      </c>
      <c r="BM35" s="12">
        <v>1523517</v>
      </c>
      <c r="BN35" s="16">
        <v>0</v>
      </c>
      <c r="BO35" s="17">
        <v>0</v>
      </c>
      <c r="BP35" s="17">
        <v>0</v>
      </c>
      <c r="BQ35" s="17">
        <v>0</v>
      </c>
      <c r="BR35" s="17">
        <v>0</v>
      </c>
      <c r="BS35" s="17">
        <v>0</v>
      </c>
      <c r="BT35" s="17">
        <v>713716</v>
      </c>
      <c r="BU35" s="12">
        <v>713716</v>
      </c>
      <c r="BV35" s="16">
        <v>0</v>
      </c>
      <c r="BW35" s="17">
        <v>0</v>
      </c>
      <c r="BX35" s="17">
        <v>50000</v>
      </c>
      <c r="BY35" s="17">
        <v>0</v>
      </c>
      <c r="BZ35" s="17">
        <v>20000</v>
      </c>
      <c r="CA35" s="17">
        <v>0</v>
      </c>
      <c r="CB35" s="17">
        <v>32981</v>
      </c>
      <c r="CC35" s="12">
        <v>102981</v>
      </c>
      <c r="CD35" s="16">
        <v>0</v>
      </c>
      <c r="CE35" s="17">
        <v>0</v>
      </c>
      <c r="CF35" s="17">
        <v>0</v>
      </c>
      <c r="CG35" s="17">
        <v>0</v>
      </c>
      <c r="CH35" s="17">
        <v>0</v>
      </c>
      <c r="CI35" s="17">
        <v>0</v>
      </c>
      <c r="CJ35" s="17">
        <v>0</v>
      </c>
      <c r="CK35" s="12">
        <v>0</v>
      </c>
    </row>
    <row r="36" spans="1:89" x14ac:dyDescent="0.3">
      <c r="A36" s="4" t="s">
        <v>26</v>
      </c>
      <c r="B36" s="92">
        <v>21326641.030000005</v>
      </c>
      <c r="C36" s="87">
        <v>352874.93</v>
      </c>
      <c r="D36" s="87">
        <v>11193738.02</v>
      </c>
      <c r="E36" s="87">
        <v>9000</v>
      </c>
      <c r="F36" s="87">
        <v>7058019.21</v>
      </c>
      <c r="G36" s="87">
        <v>407941</v>
      </c>
      <c r="H36" s="87">
        <v>194584.29</v>
      </c>
      <c r="I36" s="93">
        <v>40542798.480000004</v>
      </c>
      <c r="J36" s="16">
        <v>17485408.950000003</v>
      </c>
      <c r="K36" s="17">
        <v>73843.5</v>
      </c>
      <c r="L36" s="17">
        <v>3247257.57</v>
      </c>
      <c r="M36" s="17">
        <v>0</v>
      </c>
      <c r="N36" s="17">
        <v>7058019.21</v>
      </c>
      <c r="O36" s="17">
        <v>0</v>
      </c>
      <c r="P36" s="17">
        <v>0</v>
      </c>
      <c r="Q36" s="12">
        <v>27864529.230000004</v>
      </c>
      <c r="R36" s="16">
        <v>166612.59</v>
      </c>
      <c r="S36" s="17">
        <v>115200</v>
      </c>
      <c r="T36" s="17">
        <v>1320133.45</v>
      </c>
      <c r="U36" s="17">
        <v>9000</v>
      </c>
      <c r="V36" s="17">
        <v>0</v>
      </c>
      <c r="W36" s="17">
        <v>407941</v>
      </c>
      <c r="X36" s="17">
        <v>0</v>
      </c>
      <c r="Y36" s="12">
        <v>2018887.04</v>
      </c>
      <c r="Z36" s="16">
        <v>0</v>
      </c>
      <c r="AA36" s="17">
        <v>0</v>
      </c>
      <c r="AB36" s="17">
        <v>0</v>
      </c>
      <c r="AC36" s="17">
        <v>0</v>
      </c>
      <c r="AD36" s="17">
        <v>0</v>
      </c>
      <c r="AE36" s="17">
        <v>0</v>
      </c>
      <c r="AF36" s="17">
        <v>-12000</v>
      </c>
      <c r="AG36" s="12">
        <v>-12000</v>
      </c>
      <c r="AH36" s="16">
        <v>23333.32</v>
      </c>
      <c r="AI36" s="17">
        <v>0</v>
      </c>
      <c r="AJ36" s="17">
        <v>114300</v>
      </c>
      <c r="AK36" s="17">
        <v>0</v>
      </c>
      <c r="AL36" s="17">
        <v>0</v>
      </c>
      <c r="AM36" s="17">
        <v>0</v>
      </c>
      <c r="AN36" s="17">
        <v>0</v>
      </c>
      <c r="AO36" s="12">
        <v>137633.32</v>
      </c>
      <c r="AP36" s="16">
        <v>710687.17</v>
      </c>
      <c r="AQ36" s="17">
        <v>56039.43</v>
      </c>
      <c r="AR36" s="17">
        <v>0</v>
      </c>
      <c r="AS36" s="17">
        <v>0</v>
      </c>
      <c r="AT36" s="17">
        <v>0</v>
      </c>
      <c r="AU36" s="17">
        <v>0</v>
      </c>
      <c r="AV36" s="17">
        <v>0</v>
      </c>
      <c r="AW36" s="12">
        <v>766726.60000000009</v>
      </c>
      <c r="AX36" s="16">
        <v>276947.44</v>
      </c>
      <c r="AY36" s="17">
        <v>0</v>
      </c>
      <c r="AZ36" s="17">
        <v>0</v>
      </c>
      <c r="BA36" s="17">
        <v>0</v>
      </c>
      <c r="BB36" s="17">
        <v>0</v>
      </c>
      <c r="BC36" s="17">
        <v>0</v>
      </c>
      <c r="BD36" s="17">
        <v>69500</v>
      </c>
      <c r="BE36" s="12">
        <v>346447.44</v>
      </c>
      <c r="BF36" s="16">
        <v>42127.929999999993</v>
      </c>
      <c r="BG36" s="17">
        <v>0</v>
      </c>
      <c r="BH36" s="17">
        <v>0</v>
      </c>
      <c r="BI36" s="17">
        <v>0</v>
      </c>
      <c r="BJ36" s="17">
        <v>0</v>
      </c>
      <c r="BK36" s="17">
        <v>0</v>
      </c>
      <c r="BL36" s="17">
        <v>0</v>
      </c>
      <c r="BM36" s="12">
        <v>42127.929999999993</v>
      </c>
      <c r="BN36" s="16">
        <v>380215.11000000004</v>
      </c>
      <c r="BO36" s="17">
        <v>0</v>
      </c>
      <c r="BP36" s="17">
        <v>6512047</v>
      </c>
      <c r="BQ36" s="17">
        <v>0</v>
      </c>
      <c r="BR36" s="17">
        <v>0</v>
      </c>
      <c r="BS36" s="17">
        <v>0</v>
      </c>
      <c r="BT36" s="17">
        <v>0</v>
      </c>
      <c r="BU36" s="12">
        <v>6892262.1100000003</v>
      </c>
      <c r="BV36" s="16">
        <v>48110.91</v>
      </c>
      <c r="BW36" s="17">
        <v>30000</v>
      </c>
      <c r="BX36" s="17">
        <v>0</v>
      </c>
      <c r="BY36" s="17">
        <v>0</v>
      </c>
      <c r="BZ36" s="17">
        <v>0</v>
      </c>
      <c r="CA36" s="17">
        <v>0</v>
      </c>
      <c r="CB36" s="17">
        <v>0</v>
      </c>
      <c r="CC36" s="12">
        <v>78110.91</v>
      </c>
      <c r="CD36" s="16">
        <v>2193197.61</v>
      </c>
      <c r="CE36" s="17">
        <v>77792</v>
      </c>
      <c r="CF36" s="17">
        <v>0</v>
      </c>
      <c r="CG36" s="17">
        <v>0</v>
      </c>
      <c r="CH36" s="17">
        <v>0</v>
      </c>
      <c r="CI36" s="17">
        <v>0</v>
      </c>
      <c r="CJ36" s="17">
        <v>137084.29</v>
      </c>
      <c r="CK36" s="12">
        <v>2408073.9</v>
      </c>
    </row>
    <row r="37" spans="1:89" x14ac:dyDescent="0.3">
      <c r="A37" s="4" t="s">
        <v>27</v>
      </c>
      <c r="B37" s="92">
        <v>3166408</v>
      </c>
      <c r="C37" s="87">
        <v>52752</v>
      </c>
      <c r="D37" s="87">
        <v>292541</v>
      </c>
      <c r="E37" s="87">
        <v>0</v>
      </c>
      <c r="F37" s="87">
        <v>4144951</v>
      </c>
      <c r="G37" s="87">
        <v>912249</v>
      </c>
      <c r="H37" s="87">
        <v>436470</v>
      </c>
      <c r="I37" s="93">
        <v>9005371</v>
      </c>
      <c r="J37" s="16">
        <v>2534698</v>
      </c>
      <c r="K37" s="17">
        <v>1152</v>
      </c>
      <c r="L37" s="17">
        <v>72220</v>
      </c>
      <c r="M37" s="17">
        <v>0</v>
      </c>
      <c r="N37" s="17">
        <v>3968451</v>
      </c>
      <c r="O37" s="17">
        <v>20650</v>
      </c>
      <c r="P37" s="17">
        <v>65544</v>
      </c>
      <c r="Q37" s="12">
        <v>6662715</v>
      </c>
      <c r="R37" s="16">
        <v>0</v>
      </c>
      <c r="S37" s="17">
        <v>0</v>
      </c>
      <c r="T37" s="17">
        <v>0</v>
      </c>
      <c r="U37" s="17">
        <v>0</v>
      </c>
      <c r="V37" s="17">
        <v>0</v>
      </c>
      <c r="W37" s="17">
        <v>201350</v>
      </c>
      <c r="X37" s="17">
        <v>64300</v>
      </c>
      <c r="Y37" s="12">
        <v>265650</v>
      </c>
      <c r="Z37" s="16">
        <v>0</v>
      </c>
      <c r="AA37" s="17">
        <v>0</v>
      </c>
      <c r="AB37" s="17">
        <v>24766</v>
      </c>
      <c r="AC37" s="17">
        <v>0</v>
      </c>
      <c r="AD37" s="17">
        <v>0</v>
      </c>
      <c r="AE37" s="17">
        <v>0</v>
      </c>
      <c r="AF37" s="17">
        <v>0</v>
      </c>
      <c r="AG37" s="12">
        <v>24766</v>
      </c>
      <c r="AH37" s="16">
        <v>-309</v>
      </c>
      <c r="AI37" s="17">
        <v>0</v>
      </c>
      <c r="AJ37" s="17">
        <v>0</v>
      </c>
      <c r="AK37" s="17">
        <v>0</v>
      </c>
      <c r="AL37" s="17">
        <v>176500</v>
      </c>
      <c r="AM37" s="17">
        <v>575000</v>
      </c>
      <c r="AN37" s="17">
        <v>159792</v>
      </c>
      <c r="AO37" s="12">
        <v>910983</v>
      </c>
      <c r="AP37" s="16">
        <v>9682</v>
      </c>
      <c r="AQ37" s="17">
        <v>0</v>
      </c>
      <c r="AR37" s="17">
        <v>0</v>
      </c>
      <c r="AS37" s="17">
        <v>0</v>
      </c>
      <c r="AT37" s="17">
        <v>0</v>
      </c>
      <c r="AU37" s="17">
        <v>46519</v>
      </c>
      <c r="AV37" s="17">
        <v>0</v>
      </c>
      <c r="AW37" s="12">
        <v>56201</v>
      </c>
      <c r="AX37" s="16">
        <v>2923</v>
      </c>
      <c r="AY37" s="17">
        <v>0</v>
      </c>
      <c r="AZ37" s="17">
        <v>0</v>
      </c>
      <c r="BA37" s="17">
        <v>0</v>
      </c>
      <c r="BB37" s="17">
        <v>0</v>
      </c>
      <c r="BC37" s="17">
        <v>0</v>
      </c>
      <c r="BD37" s="17">
        <v>90414</v>
      </c>
      <c r="BE37" s="12">
        <v>93337</v>
      </c>
      <c r="BF37" s="16">
        <v>0</v>
      </c>
      <c r="BG37" s="17">
        <v>0</v>
      </c>
      <c r="BH37" s="17">
        <v>0</v>
      </c>
      <c r="BI37" s="17">
        <v>0</v>
      </c>
      <c r="BJ37" s="17">
        <v>0</v>
      </c>
      <c r="BK37" s="17">
        <v>0</v>
      </c>
      <c r="BL37" s="17">
        <v>0</v>
      </c>
      <c r="BM37" s="12">
        <v>0</v>
      </c>
      <c r="BN37" s="16">
        <v>446798</v>
      </c>
      <c r="BO37" s="17">
        <v>0</v>
      </c>
      <c r="BP37" s="17">
        <v>125000</v>
      </c>
      <c r="BQ37" s="17">
        <v>0</v>
      </c>
      <c r="BR37" s="17">
        <v>0</v>
      </c>
      <c r="BS37" s="17">
        <v>68730</v>
      </c>
      <c r="BT37" s="17">
        <v>21314</v>
      </c>
      <c r="BU37" s="12">
        <v>661842</v>
      </c>
      <c r="BV37" s="16">
        <v>0</v>
      </c>
      <c r="BW37" s="17">
        <v>51600</v>
      </c>
      <c r="BX37" s="17">
        <v>70555</v>
      </c>
      <c r="BY37" s="17">
        <v>0</v>
      </c>
      <c r="BZ37" s="17">
        <v>0</v>
      </c>
      <c r="CA37" s="17">
        <v>0</v>
      </c>
      <c r="CB37" s="17">
        <v>10851</v>
      </c>
      <c r="CC37" s="12">
        <v>133006</v>
      </c>
      <c r="CD37" s="16">
        <v>172616</v>
      </c>
      <c r="CE37" s="17">
        <v>0</v>
      </c>
      <c r="CF37" s="17">
        <v>0</v>
      </c>
      <c r="CG37" s="17">
        <v>0</v>
      </c>
      <c r="CH37" s="17">
        <v>0</v>
      </c>
      <c r="CI37" s="17">
        <v>0</v>
      </c>
      <c r="CJ37" s="17">
        <v>24255</v>
      </c>
      <c r="CK37" s="12">
        <v>196871</v>
      </c>
    </row>
    <row r="38" spans="1:89" x14ac:dyDescent="0.3">
      <c r="A38" s="4" t="s">
        <v>28</v>
      </c>
      <c r="B38" s="92">
        <v>30400</v>
      </c>
      <c r="C38" s="87">
        <v>177000</v>
      </c>
      <c r="D38" s="87">
        <v>7639000</v>
      </c>
      <c r="E38" s="87">
        <v>0</v>
      </c>
      <c r="F38" s="87">
        <v>0</v>
      </c>
      <c r="G38" s="87">
        <v>608636</v>
      </c>
      <c r="H38" s="87">
        <v>222002</v>
      </c>
      <c r="I38" s="93">
        <v>8677038</v>
      </c>
      <c r="J38" s="16">
        <v>10271</v>
      </c>
      <c r="K38" s="17">
        <v>0</v>
      </c>
      <c r="L38" s="17">
        <v>1609000</v>
      </c>
      <c r="M38" s="17">
        <v>0</v>
      </c>
      <c r="N38" s="17">
        <v>0</v>
      </c>
      <c r="O38" s="17">
        <v>0</v>
      </c>
      <c r="P38" s="17">
        <v>0</v>
      </c>
      <c r="Q38" s="12">
        <v>1619271</v>
      </c>
      <c r="R38" s="16">
        <v>1555</v>
      </c>
      <c r="S38" s="17">
        <v>0</v>
      </c>
      <c r="T38" s="17">
        <v>0</v>
      </c>
      <c r="U38" s="17">
        <v>0</v>
      </c>
      <c r="V38" s="17">
        <v>0</v>
      </c>
      <c r="W38" s="17">
        <v>588636</v>
      </c>
      <c r="X38" s="17">
        <v>0</v>
      </c>
      <c r="Y38" s="12">
        <v>590191</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10083</v>
      </c>
      <c r="BG38" s="17">
        <v>177000</v>
      </c>
      <c r="BH38" s="17">
        <v>0</v>
      </c>
      <c r="BI38" s="17">
        <v>0</v>
      </c>
      <c r="BJ38" s="17">
        <v>0</v>
      </c>
      <c r="BK38" s="17">
        <v>0</v>
      </c>
      <c r="BL38" s="17">
        <v>0</v>
      </c>
      <c r="BM38" s="12">
        <v>187083</v>
      </c>
      <c r="BN38" s="16">
        <v>8491</v>
      </c>
      <c r="BO38" s="17">
        <v>0</v>
      </c>
      <c r="BP38" s="17">
        <v>6030000</v>
      </c>
      <c r="BQ38" s="17">
        <v>0</v>
      </c>
      <c r="BR38" s="17">
        <v>0</v>
      </c>
      <c r="BS38" s="17">
        <v>20000</v>
      </c>
      <c r="BT38" s="17">
        <v>222002</v>
      </c>
      <c r="BU38" s="12">
        <v>6280493</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3">
      <c r="A39" s="4" t="s">
        <v>29</v>
      </c>
      <c r="B39" s="92">
        <v>65199</v>
      </c>
      <c r="C39" s="87">
        <v>123618</v>
      </c>
      <c r="D39" s="87">
        <v>554533.52</v>
      </c>
      <c r="E39" s="87">
        <v>0</v>
      </c>
      <c r="F39" s="87">
        <v>0</v>
      </c>
      <c r="G39" s="87">
        <v>9408.2099999999991</v>
      </c>
      <c r="H39" s="87">
        <v>6398.99</v>
      </c>
      <c r="I39" s="93">
        <v>759157.72</v>
      </c>
      <c r="J39" s="16">
        <v>0</v>
      </c>
      <c r="K39" s="17">
        <v>0</v>
      </c>
      <c r="L39" s="17">
        <v>303221</v>
      </c>
      <c r="M39" s="17">
        <v>0</v>
      </c>
      <c r="N39" s="17">
        <v>0</v>
      </c>
      <c r="O39" s="17">
        <v>3500</v>
      </c>
      <c r="P39" s="17">
        <v>6398.99</v>
      </c>
      <c r="Q39" s="12">
        <v>313119.99</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5660.21</v>
      </c>
      <c r="AV39" s="17">
        <v>0</v>
      </c>
      <c r="AW39" s="12">
        <v>5660.21</v>
      </c>
      <c r="AX39" s="16">
        <v>0</v>
      </c>
      <c r="AY39" s="17">
        <v>0</v>
      </c>
      <c r="AZ39" s="17">
        <v>0</v>
      </c>
      <c r="BA39" s="17">
        <v>0</v>
      </c>
      <c r="BB39" s="17">
        <v>0</v>
      </c>
      <c r="BC39" s="17">
        <v>0</v>
      </c>
      <c r="BD39" s="17">
        <v>0</v>
      </c>
      <c r="BE39" s="12">
        <v>0</v>
      </c>
      <c r="BF39" s="16">
        <v>81</v>
      </c>
      <c r="BG39" s="17">
        <v>123618</v>
      </c>
      <c r="BH39" s="17">
        <v>245312.52</v>
      </c>
      <c r="BI39" s="17">
        <v>0</v>
      </c>
      <c r="BJ39" s="17">
        <v>0</v>
      </c>
      <c r="BK39" s="17">
        <v>0</v>
      </c>
      <c r="BL39" s="17">
        <v>0</v>
      </c>
      <c r="BM39" s="12">
        <v>369011.52</v>
      </c>
      <c r="BN39" s="16">
        <v>11989</v>
      </c>
      <c r="BO39" s="17">
        <v>0</v>
      </c>
      <c r="BP39" s="17">
        <v>0</v>
      </c>
      <c r="BQ39" s="17">
        <v>0</v>
      </c>
      <c r="BR39" s="17">
        <v>0</v>
      </c>
      <c r="BS39" s="17">
        <v>248</v>
      </c>
      <c r="BT39" s="17">
        <v>0</v>
      </c>
      <c r="BU39" s="12">
        <v>12237</v>
      </c>
      <c r="BV39" s="16">
        <v>53129</v>
      </c>
      <c r="BW39" s="17">
        <v>0</v>
      </c>
      <c r="BX39" s="17">
        <v>6000</v>
      </c>
      <c r="BY39" s="17">
        <v>0</v>
      </c>
      <c r="BZ39" s="17">
        <v>0</v>
      </c>
      <c r="CA39" s="17">
        <v>0</v>
      </c>
      <c r="CB39" s="17">
        <v>0</v>
      </c>
      <c r="CC39" s="12">
        <v>59129</v>
      </c>
      <c r="CD39" s="16">
        <v>0</v>
      </c>
      <c r="CE39" s="17">
        <v>0</v>
      </c>
      <c r="CF39" s="17">
        <v>0</v>
      </c>
      <c r="CG39" s="17">
        <v>0</v>
      </c>
      <c r="CH39" s="17">
        <v>0</v>
      </c>
      <c r="CI39" s="17">
        <v>0</v>
      </c>
      <c r="CJ39" s="17">
        <v>0</v>
      </c>
      <c r="CK39" s="12">
        <v>0</v>
      </c>
    </row>
    <row r="40" spans="1:89" x14ac:dyDescent="0.3">
      <c r="A40" s="4" t="s">
        <v>30</v>
      </c>
      <c r="B40" s="92">
        <v>462861</v>
      </c>
      <c r="C40" s="87">
        <v>1399438</v>
      </c>
      <c r="D40" s="87">
        <v>3012594</v>
      </c>
      <c r="E40" s="87">
        <v>0</v>
      </c>
      <c r="F40" s="87">
        <v>370347</v>
      </c>
      <c r="G40" s="87">
        <v>23979</v>
      </c>
      <c r="H40" s="87">
        <v>474537</v>
      </c>
      <c r="I40" s="93">
        <v>5743756</v>
      </c>
      <c r="J40" s="16">
        <v>105362</v>
      </c>
      <c r="K40" s="17">
        <v>0</v>
      </c>
      <c r="L40" s="17">
        <v>164000</v>
      </c>
      <c r="M40" s="17">
        <v>0</v>
      </c>
      <c r="N40" s="17">
        <v>360000</v>
      </c>
      <c r="O40" s="17">
        <v>3000</v>
      </c>
      <c r="P40" s="17">
        <v>70981</v>
      </c>
      <c r="Q40" s="12">
        <v>703343</v>
      </c>
      <c r="R40" s="16">
        <v>98235</v>
      </c>
      <c r="S40" s="17">
        <v>204000</v>
      </c>
      <c r="T40" s="17">
        <v>1578750</v>
      </c>
      <c r="U40" s="17">
        <v>0</v>
      </c>
      <c r="V40" s="17">
        <v>10347</v>
      </c>
      <c r="W40" s="17">
        <v>0</v>
      </c>
      <c r="X40" s="17">
        <v>15445</v>
      </c>
      <c r="Y40" s="12">
        <v>1906777</v>
      </c>
      <c r="Z40" s="16">
        <v>0</v>
      </c>
      <c r="AA40" s="17">
        <v>0</v>
      </c>
      <c r="AB40" s="17">
        <v>550000</v>
      </c>
      <c r="AC40" s="17">
        <v>0</v>
      </c>
      <c r="AD40" s="17">
        <v>0</v>
      </c>
      <c r="AE40" s="17">
        <v>0</v>
      </c>
      <c r="AF40" s="17">
        <v>0</v>
      </c>
      <c r="AG40" s="12">
        <v>550000</v>
      </c>
      <c r="AH40" s="16">
        <v>0</v>
      </c>
      <c r="AI40" s="17">
        <v>0</v>
      </c>
      <c r="AJ40" s="17">
        <v>0</v>
      </c>
      <c r="AK40" s="17">
        <v>0</v>
      </c>
      <c r="AL40" s="17">
        <v>0</v>
      </c>
      <c r="AM40" s="17">
        <v>0</v>
      </c>
      <c r="AN40" s="17">
        <v>0</v>
      </c>
      <c r="AO40" s="12">
        <v>0</v>
      </c>
      <c r="AP40" s="16">
        <v>0</v>
      </c>
      <c r="AQ40" s="17">
        <v>0</v>
      </c>
      <c r="AR40" s="17">
        <v>0</v>
      </c>
      <c r="AS40" s="17">
        <v>0</v>
      </c>
      <c r="AT40" s="17">
        <v>0</v>
      </c>
      <c r="AU40" s="17">
        <v>20979</v>
      </c>
      <c r="AV40" s="17">
        <v>0</v>
      </c>
      <c r="AW40" s="12">
        <v>20979</v>
      </c>
      <c r="AX40" s="16">
        <v>0</v>
      </c>
      <c r="AY40" s="17">
        <v>0</v>
      </c>
      <c r="AZ40" s="17">
        <v>0</v>
      </c>
      <c r="BA40" s="17">
        <v>0</v>
      </c>
      <c r="BB40" s="17">
        <v>0</v>
      </c>
      <c r="BC40" s="17">
        <v>0</v>
      </c>
      <c r="BD40" s="17">
        <v>77609</v>
      </c>
      <c r="BE40" s="12">
        <v>77609</v>
      </c>
      <c r="BF40" s="16">
        <v>25473</v>
      </c>
      <c r="BG40" s="17">
        <v>676438</v>
      </c>
      <c r="BH40" s="17">
        <v>559164</v>
      </c>
      <c r="BI40" s="17">
        <v>0</v>
      </c>
      <c r="BJ40" s="17">
        <v>0</v>
      </c>
      <c r="BK40" s="17">
        <v>0</v>
      </c>
      <c r="BL40" s="17">
        <v>43645</v>
      </c>
      <c r="BM40" s="12">
        <v>1304720</v>
      </c>
      <c r="BN40" s="16">
        <v>222847</v>
      </c>
      <c r="BO40" s="17">
        <v>519000</v>
      </c>
      <c r="BP40" s="17">
        <v>0</v>
      </c>
      <c r="BQ40" s="17">
        <v>0</v>
      </c>
      <c r="BR40" s="17">
        <v>0</v>
      </c>
      <c r="BS40" s="17">
        <v>0</v>
      </c>
      <c r="BT40" s="17">
        <v>266857</v>
      </c>
      <c r="BU40" s="12">
        <v>1008704</v>
      </c>
      <c r="BV40" s="16">
        <v>10944</v>
      </c>
      <c r="BW40" s="17">
        <v>0</v>
      </c>
      <c r="BX40" s="17">
        <v>160680</v>
      </c>
      <c r="BY40" s="17">
        <v>0</v>
      </c>
      <c r="BZ40" s="17">
        <v>0</v>
      </c>
      <c r="CA40" s="17">
        <v>0</v>
      </c>
      <c r="CB40" s="17">
        <v>0</v>
      </c>
      <c r="CC40" s="12">
        <v>171624</v>
      </c>
      <c r="CD40" s="16">
        <v>0</v>
      </c>
      <c r="CE40" s="17">
        <v>0</v>
      </c>
      <c r="CF40" s="17">
        <v>0</v>
      </c>
      <c r="CG40" s="17">
        <v>0</v>
      </c>
      <c r="CH40" s="17">
        <v>0</v>
      </c>
      <c r="CI40" s="17">
        <v>0</v>
      </c>
      <c r="CJ40" s="17">
        <v>0</v>
      </c>
      <c r="CK40" s="12">
        <v>0</v>
      </c>
    </row>
    <row r="41" spans="1:89" x14ac:dyDescent="0.3">
      <c r="A41" s="4" t="s">
        <v>31</v>
      </c>
      <c r="B41" s="92">
        <v>1325415.24</v>
      </c>
      <c r="C41" s="87">
        <v>369501</v>
      </c>
      <c r="D41" s="87">
        <v>3241842.54</v>
      </c>
      <c r="E41" s="87">
        <v>0</v>
      </c>
      <c r="F41" s="87">
        <v>36478</v>
      </c>
      <c r="G41" s="87">
        <v>49035</v>
      </c>
      <c r="H41" s="87">
        <v>58996.81</v>
      </c>
      <c r="I41" s="93">
        <v>5081268.59</v>
      </c>
      <c r="J41" s="16">
        <v>65593.73000000001</v>
      </c>
      <c r="K41" s="17">
        <v>0</v>
      </c>
      <c r="L41" s="17">
        <v>786140</v>
      </c>
      <c r="M41" s="17">
        <v>0</v>
      </c>
      <c r="N41" s="17">
        <v>36478</v>
      </c>
      <c r="O41" s="17">
        <v>21035</v>
      </c>
      <c r="P41" s="17">
        <v>8000</v>
      </c>
      <c r="Q41" s="12">
        <v>917246.73</v>
      </c>
      <c r="R41" s="16">
        <v>11283.35</v>
      </c>
      <c r="S41" s="17">
        <v>0</v>
      </c>
      <c r="T41" s="17">
        <v>7668.8</v>
      </c>
      <c r="U41" s="17">
        <v>0</v>
      </c>
      <c r="V41" s="17">
        <v>0</v>
      </c>
      <c r="W41" s="17">
        <v>0</v>
      </c>
      <c r="X41" s="17">
        <v>0</v>
      </c>
      <c r="Y41" s="12">
        <v>18952.150000000001</v>
      </c>
      <c r="Z41" s="16">
        <v>9680</v>
      </c>
      <c r="AA41" s="17">
        <v>0</v>
      </c>
      <c r="AB41" s="17">
        <v>2281462</v>
      </c>
      <c r="AC41" s="17">
        <v>0</v>
      </c>
      <c r="AD41" s="17">
        <v>0</v>
      </c>
      <c r="AE41" s="17">
        <v>0</v>
      </c>
      <c r="AF41" s="17">
        <v>0</v>
      </c>
      <c r="AG41" s="12">
        <v>2291142</v>
      </c>
      <c r="AH41" s="16">
        <v>5141.33</v>
      </c>
      <c r="AI41" s="17">
        <v>90000</v>
      </c>
      <c r="AJ41" s="17">
        <v>0</v>
      </c>
      <c r="AK41" s="17">
        <v>0</v>
      </c>
      <c r="AL41" s="17">
        <v>0</v>
      </c>
      <c r="AM41" s="17">
        <v>0</v>
      </c>
      <c r="AN41" s="17">
        <v>23138.77</v>
      </c>
      <c r="AO41" s="12">
        <v>118280.1</v>
      </c>
      <c r="AP41" s="16">
        <v>0</v>
      </c>
      <c r="AQ41" s="17">
        <v>0</v>
      </c>
      <c r="AR41" s="17">
        <v>0</v>
      </c>
      <c r="AS41" s="17">
        <v>0</v>
      </c>
      <c r="AT41" s="17">
        <v>0</v>
      </c>
      <c r="AU41" s="17">
        <v>0</v>
      </c>
      <c r="AV41" s="17">
        <v>0</v>
      </c>
      <c r="AW41" s="12">
        <v>0</v>
      </c>
      <c r="AX41" s="16">
        <v>1218002.5</v>
      </c>
      <c r="AY41" s="17">
        <v>80000</v>
      </c>
      <c r="AZ41" s="17">
        <v>92803</v>
      </c>
      <c r="BA41" s="17">
        <v>0</v>
      </c>
      <c r="BB41" s="17">
        <v>0</v>
      </c>
      <c r="BC41" s="17">
        <v>0</v>
      </c>
      <c r="BD41" s="17">
        <v>12109.090000000004</v>
      </c>
      <c r="BE41" s="12">
        <v>1402914.59</v>
      </c>
      <c r="BF41" s="16">
        <v>0</v>
      </c>
      <c r="BG41" s="17">
        <v>199501</v>
      </c>
      <c r="BH41" s="17">
        <v>0</v>
      </c>
      <c r="BI41" s="17">
        <v>0</v>
      </c>
      <c r="BJ41" s="17">
        <v>0</v>
      </c>
      <c r="BK41" s="17">
        <v>0</v>
      </c>
      <c r="BL41" s="17">
        <v>12000</v>
      </c>
      <c r="BM41" s="12">
        <v>211501</v>
      </c>
      <c r="BN41" s="16">
        <v>0</v>
      </c>
      <c r="BO41" s="17">
        <v>0</v>
      </c>
      <c r="BP41" s="17">
        <v>0</v>
      </c>
      <c r="BQ41" s="17">
        <v>0</v>
      </c>
      <c r="BR41" s="17">
        <v>0</v>
      </c>
      <c r="BS41" s="17">
        <v>0</v>
      </c>
      <c r="BT41" s="17">
        <v>0</v>
      </c>
      <c r="BU41" s="12">
        <v>0</v>
      </c>
      <c r="BV41" s="16">
        <v>15714.33</v>
      </c>
      <c r="BW41" s="17">
        <v>0</v>
      </c>
      <c r="BX41" s="17">
        <v>73768.740000000005</v>
      </c>
      <c r="BY41" s="17">
        <v>0</v>
      </c>
      <c r="BZ41" s="17">
        <v>0</v>
      </c>
      <c r="CA41" s="17">
        <v>28000</v>
      </c>
      <c r="CB41" s="17">
        <v>3748.9500000000003</v>
      </c>
      <c r="CC41" s="12">
        <v>121232.02</v>
      </c>
      <c r="CD41" s="16">
        <v>0</v>
      </c>
      <c r="CE41" s="17">
        <v>0</v>
      </c>
      <c r="CF41" s="17">
        <v>0</v>
      </c>
      <c r="CG41" s="17">
        <v>0</v>
      </c>
      <c r="CH41" s="17">
        <v>0</v>
      </c>
      <c r="CI41" s="17">
        <v>0</v>
      </c>
      <c r="CJ41" s="17">
        <v>0</v>
      </c>
      <c r="CK41" s="12">
        <v>0</v>
      </c>
    </row>
    <row r="42" spans="1:89" x14ac:dyDescent="0.3">
      <c r="A42" s="4" t="s">
        <v>32</v>
      </c>
      <c r="B42" s="92">
        <v>16395145.129999995</v>
      </c>
      <c r="C42" s="87">
        <v>2057071.3500000003</v>
      </c>
      <c r="D42" s="87">
        <v>11732310.143947693</v>
      </c>
      <c r="E42" s="87">
        <v>0</v>
      </c>
      <c r="F42" s="87">
        <v>694343.13</v>
      </c>
      <c r="G42" s="87">
        <v>1390952.06</v>
      </c>
      <c r="H42" s="87">
        <v>152736.59</v>
      </c>
      <c r="I42" s="93">
        <v>32422558.403947689</v>
      </c>
      <c r="J42" s="16">
        <v>14655959.059999997</v>
      </c>
      <c r="K42" s="17">
        <v>125118.18000000001</v>
      </c>
      <c r="L42" s="17">
        <v>6249624.4166326495</v>
      </c>
      <c r="M42" s="17">
        <v>0</v>
      </c>
      <c r="N42" s="17">
        <v>562516</v>
      </c>
      <c r="O42" s="17">
        <v>145454.56</v>
      </c>
      <c r="P42" s="17">
        <v>4545.4799999999996</v>
      </c>
      <c r="Q42" s="12">
        <v>21743217.696632646</v>
      </c>
      <c r="R42" s="16">
        <v>275927.44</v>
      </c>
      <c r="S42" s="17">
        <v>4096.3999999999996</v>
      </c>
      <c r="T42" s="17">
        <v>1033480.384157337</v>
      </c>
      <c r="U42" s="17">
        <v>0</v>
      </c>
      <c r="V42" s="17">
        <v>0</v>
      </c>
      <c r="W42" s="17">
        <v>1177004.5</v>
      </c>
      <c r="X42" s="17">
        <v>101402.05</v>
      </c>
      <c r="Y42" s="12">
        <v>2591910.7741573369</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109897.41999999998</v>
      </c>
      <c r="BG42" s="17">
        <v>1476292</v>
      </c>
      <c r="BH42" s="17">
        <v>29422</v>
      </c>
      <c r="BI42" s="17">
        <v>0</v>
      </c>
      <c r="BJ42" s="17">
        <v>0</v>
      </c>
      <c r="BK42" s="17">
        <v>30000</v>
      </c>
      <c r="BL42" s="17">
        <v>46789.06</v>
      </c>
      <c r="BM42" s="12">
        <v>1692400.48</v>
      </c>
      <c r="BN42" s="16">
        <v>1302975.7800000003</v>
      </c>
      <c r="BO42" s="17">
        <v>214988.32</v>
      </c>
      <c r="BP42" s="17">
        <v>4419783.3431577059</v>
      </c>
      <c r="BQ42" s="17">
        <v>0</v>
      </c>
      <c r="BR42" s="17">
        <v>131827.13</v>
      </c>
      <c r="BS42" s="17">
        <v>0</v>
      </c>
      <c r="BT42" s="17">
        <v>0</v>
      </c>
      <c r="BU42" s="12">
        <v>6069574.5731577063</v>
      </c>
      <c r="BV42" s="16">
        <v>50385.429999999993</v>
      </c>
      <c r="BW42" s="17">
        <v>222365.09</v>
      </c>
      <c r="BX42" s="17">
        <v>0</v>
      </c>
      <c r="BY42" s="17">
        <v>0</v>
      </c>
      <c r="BZ42" s="17">
        <v>0</v>
      </c>
      <c r="CA42" s="17">
        <v>38493</v>
      </c>
      <c r="CB42" s="17">
        <v>0</v>
      </c>
      <c r="CC42" s="12">
        <v>311243.52000000002</v>
      </c>
      <c r="CD42" s="16">
        <v>0</v>
      </c>
      <c r="CE42" s="17">
        <v>14211.36</v>
      </c>
      <c r="CF42" s="17">
        <v>0</v>
      </c>
      <c r="CG42" s="17">
        <v>0</v>
      </c>
      <c r="CH42" s="17">
        <v>0</v>
      </c>
      <c r="CI42" s="17">
        <v>0</v>
      </c>
      <c r="CJ42" s="17">
        <v>0</v>
      </c>
      <c r="CK42" s="12">
        <v>14211.36</v>
      </c>
    </row>
    <row r="43" spans="1:89" x14ac:dyDescent="0.3">
      <c r="A43" s="4" t="s">
        <v>33</v>
      </c>
      <c r="B43" s="92">
        <v>140206</v>
      </c>
      <c r="C43" s="87">
        <v>182339</v>
      </c>
      <c r="D43" s="87">
        <v>1959233.94</v>
      </c>
      <c r="E43" s="87">
        <v>0</v>
      </c>
      <c r="F43" s="87">
        <v>0</v>
      </c>
      <c r="G43" s="87">
        <v>24798</v>
      </c>
      <c r="H43" s="87">
        <v>24251.68</v>
      </c>
      <c r="I43" s="93">
        <v>2330828.62</v>
      </c>
      <c r="J43" s="16">
        <v>0</v>
      </c>
      <c r="K43" s="17">
        <v>0</v>
      </c>
      <c r="L43" s="17">
        <v>28466.94</v>
      </c>
      <c r="M43" s="17">
        <v>0</v>
      </c>
      <c r="N43" s="17">
        <v>0</v>
      </c>
      <c r="O43" s="17">
        <v>0</v>
      </c>
      <c r="P43" s="17">
        <v>-24959.32</v>
      </c>
      <c r="Q43" s="12">
        <v>3507.619999999999</v>
      </c>
      <c r="R43" s="16">
        <v>0</v>
      </c>
      <c r="S43" s="17">
        <v>0</v>
      </c>
      <c r="T43" s="17">
        <v>98571</v>
      </c>
      <c r="U43" s="17">
        <v>0</v>
      </c>
      <c r="V43" s="17">
        <v>0</v>
      </c>
      <c r="W43" s="17">
        <v>-5202</v>
      </c>
      <c r="X43" s="17">
        <v>9539</v>
      </c>
      <c r="Y43" s="12">
        <v>102908</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137187</v>
      </c>
      <c r="AQ43" s="17">
        <v>0</v>
      </c>
      <c r="AR43" s="17">
        <v>81800</v>
      </c>
      <c r="AS43" s="17">
        <v>0</v>
      </c>
      <c r="AT43" s="17">
        <v>0</v>
      </c>
      <c r="AU43" s="17">
        <v>0</v>
      </c>
      <c r="AV43" s="17">
        <v>27388</v>
      </c>
      <c r="AW43" s="12">
        <v>246375</v>
      </c>
      <c r="AX43" s="16">
        <v>0</v>
      </c>
      <c r="AY43" s="17">
        <v>0</v>
      </c>
      <c r="AZ43" s="17">
        <v>0</v>
      </c>
      <c r="BA43" s="17">
        <v>0</v>
      </c>
      <c r="BB43" s="17">
        <v>0</v>
      </c>
      <c r="BC43" s="17">
        <v>0</v>
      </c>
      <c r="BD43" s="17">
        <v>0</v>
      </c>
      <c r="BE43" s="12">
        <v>0</v>
      </c>
      <c r="BF43" s="16">
        <v>3019</v>
      </c>
      <c r="BG43" s="17">
        <v>182339</v>
      </c>
      <c r="BH43" s="17">
        <v>10209</v>
      </c>
      <c r="BI43" s="17">
        <v>0</v>
      </c>
      <c r="BJ43" s="17">
        <v>0</v>
      </c>
      <c r="BK43" s="17">
        <v>30000</v>
      </c>
      <c r="BL43" s="17">
        <v>12284</v>
      </c>
      <c r="BM43" s="12">
        <v>237851</v>
      </c>
      <c r="BN43" s="16">
        <v>0</v>
      </c>
      <c r="BO43" s="17">
        <v>0</v>
      </c>
      <c r="BP43" s="17">
        <v>1687106</v>
      </c>
      <c r="BQ43" s="17">
        <v>0</v>
      </c>
      <c r="BR43" s="17">
        <v>0</v>
      </c>
      <c r="BS43" s="17">
        <v>0</v>
      </c>
      <c r="BT43" s="17">
        <v>0</v>
      </c>
      <c r="BU43" s="12">
        <v>1687106</v>
      </c>
      <c r="BV43" s="16">
        <v>0</v>
      </c>
      <c r="BW43" s="17">
        <v>0</v>
      </c>
      <c r="BX43" s="17">
        <v>25100</v>
      </c>
      <c r="BY43" s="17">
        <v>0</v>
      </c>
      <c r="BZ43" s="17">
        <v>0</v>
      </c>
      <c r="CA43" s="17">
        <v>0</v>
      </c>
      <c r="CB43" s="17">
        <v>0</v>
      </c>
      <c r="CC43" s="12">
        <v>25100</v>
      </c>
      <c r="CD43" s="16">
        <v>0</v>
      </c>
      <c r="CE43" s="17">
        <v>0</v>
      </c>
      <c r="CF43" s="17">
        <v>27981</v>
      </c>
      <c r="CG43" s="17">
        <v>0</v>
      </c>
      <c r="CH43" s="17">
        <v>0</v>
      </c>
      <c r="CI43" s="17">
        <v>0</v>
      </c>
      <c r="CJ43" s="17">
        <v>0</v>
      </c>
      <c r="CK43" s="12">
        <v>27981</v>
      </c>
    </row>
    <row r="44" spans="1:89" x14ac:dyDescent="0.3">
      <c r="A44" s="4" t="s">
        <v>34</v>
      </c>
      <c r="B44" s="92">
        <v>6984788.8300000001</v>
      </c>
      <c r="C44" s="87">
        <v>1856294.1700000002</v>
      </c>
      <c r="D44" s="87">
        <v>13900548</v>
      </c>
      <c r="E44" s="87">
        <v>0</v>
      </c>
      <c r="F44" s="87">
        <v>0</v>
      </c>
      <c r="G44" s="87">
        <v>7724921</v>
      </c>
      <c r="H44" s="87">
        <v>399309</v>
      </c>
      <c r="I44" s="93">
        <v>30865861</v>
      </c>
      <c r="J44" s="16">
        <v>5520056.8099999996</v>
      </c>
      <c r="K44" s="17">
        <v>0</v>
      </c>
      <c r="L44" s="17">
        <v>13167282</v>
      </c>
      <c r="M44" s="17">
        <v>0</v>
      </c>
      <c r="N44" s="17">
        <v>0</v>
      </c>
      <c r="O44" s="17">
        <v>377405</v>
      </c>
      <c r="P44" s="17">
        <v>0</v>
      </c>
      <c r="Q44" s="12">
        <v>19064743.809999999</v>
      </c>
      <c r="R44" s="16">
        <v>113418.7</v>
      </c>
      <c r="S44" s="17">
        <v>0</v>
      </c>
      <c r="T44" s="17">
        <v>65725</v>
      </c>
      <c r="U44" s="17">
        <v>0</v>
      </c>
      <c r="V44" s="17">
        <v>0</v>
      </c>
      <c r="W44" s="17">
        <v>7347016</v>
      </c>
      <c r="X44" s="17">
        <v>0</v>
      </c>
      <c r="Y44" s="12">
        <v>7526159.7000000002</v>
      </c>
      <c r="Z44" s="16">
        <v>0</v>
      </c>
      <c r="AA44" s="17">
        <v>167113.79999999999</v>
      </c>
      <c r="AB44" s="17">
        <v>667541</v>
      </c>
      <c r="AC44" s="17">
        <v>0</v>
      </c>
      <c r="AD44" s="17">
        <v>0</v>
      </c>
      <c r="AE44" s="17">
        <v>0</v>
      </c>
      <c r="AF44" s="17">
        <v>0</v>
      </c>
      <c r="AG44" s="12">
        <v>834654.8</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126127.95999999999</v>
      </c>
      <c r="BG44" s="17">
        <v>1689180.37</v>
      </c>
      <c r="BH44" s="17">
        <v>0</v>
      </c>
      <c r="BI44" s="17">
        <v>0</v>
      </c>
      <c r="BJ44" s="17">
        <v>0</v>
      </c>
      <c r="BK44" s="17">
        <v>500</v>
      </c>
      <c r="BL44" s="17">
        <v>0</v>
      </c>
      <c r="BM44" s="12">
        <v>1815808.33</v>
      </c>
      <c r="BN44" s="16">
        <v>0</v>
      </c>
      <c r="BO44" s="17">
        <v>0</v>
      </c>
      <c r="BP44" s="17">
        <v>0</v>
      </c>
      <c r="BQ44" s="17">
        <v>0</v>
      </c>
      <c r="BR44" s="17">
        <v>0</v>
      </c>
      <c r="BS44" s="17">
        <v>0</v>
      </c>
      <c r="BT44" s="17">
        <v>399309</v>
      </c>
      <c r="BU44" s="12">
        <v>399309</v>
      </c>
      <c r="BV44" s="16">
        <v>1225185.3599999999</v>
      </c>
      <c r="BW44" s="17">
        <v>0</v>
      </c>
      <c r="BX44" s="17">
        <v>0</v>
      </c>
      <c r="BY44" s="17">
        <v>0</v>
      </c>
      <c r="BZ44" s="17">
        <v>0</v>
      </c>
      <c r="CA44" s="17">
        <v>0</v>
      </c>
      <c r="CB44" s="17">
        <v>0</v>
      </c>
      <c r="CC44" s="12">
        <v>1225185.3599999999</v>
      </c>
      <c r="CD44" s="16">
        <v>0</v>
      </c>
      <c r="CE44" s="17">
        <v>0</v>
      </c>
      <c r="CF44" s="17">
        <v>0</v>
      </c>
      <c r="CG44" s="17">
        <v>0</v>
      </c>
      <c r="CH44" s="17">
        <v>0</v>
      </c>
      <c r="CI44" s="17">
        <v>0</v>
      </c>
      <c r="CJ44" s="17">
        <v>0</v>
      </c>
      <c r="CK44" s="12">
        <v>0</v>
      </c>
    </row>
    <row r="45" spans="1:89" x14ac:dyDescent="0.3">
      <c r="A45" s="4" t="s">
        <v>35</v>
      </c>
      <c r="B45" s="92">
        <v>1229766</v>
      </c>
      <c r="C45" s="87">
        <v>165063</v>
      </c>
      <c r="D45" s="87">
        <v>842082</v>
      </c>
      <c r="E45" s="87">
        <v>1200000</v>
      </c>
      <c r="F45" s="87">
        <v>3176265</v>
      </c>
      <c r="G45" s="87">
        <v>4457424</v>
      </c>
      <c r="H45" s="87">
        <v>288596</v>
      </c>
      <c r="I45" s="93">
        <v>11359196</v>
      </c>
      <c r="J45" s="16">
        <v>709444</v>
      </c>
      <c r="K45" s="17">
        <v>165063</v>
      </c>
      <c r="L45" s="17">
        <v>370000</v>
      </c>
      <c r="M45" s="17">
        <v>1200000</v>
      </c>
      <c r="N45" s="17">
        <v>1859027</v>
      </c>
      <c r="O45" s="17">
        <v>1892705</v>
      </c>
      <c r="P45" s="17">
        <v>288596</v>
      </c>
      <c r="Q45" s="12">
        <v>6484835</v>
      </c>
      <c r="R45" s="16">
        <v>0</v>
      </c>
      <c r="S45" s="17">
        <v>0</v>
      </c>
      <c r="T45" s="17">
        <v>61500</v>
      </c>
      <c r="U45" s="17">
        <v>0</v>
      </c>
      <c r="V45" s="17">
        <v>1317238</v>
      </c>
      <c r="W45" s="17">
        <v>0</v>
      </c>
      <c r="X45" s="17">
        <v>0</v>
      </c>
      <c r="Y45" s="12">
        <v>1378738</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161448</v>
      </c>
      <c r="AY45" s="17">
        <v>0</v>
      </c>
      <c r="AZ45" s="17">
        <v>0</v>
      </c>
      <c r="BA45" s="17">
        <v>0</v>
      </c>
      <c r="BB45" s="17">
        <v>0</v>
      </c>
      <c r="BC45" s="17">
        <v>0</v>
      </c>
      <c r="BD45" s="17">
        <v>0</v>
      </c>
      <c r="BE45" s="12">
        <v>161448</v>
      </c>
      <c r="BF45" s="16">
        <v>0</v>
      </c>
      <c r="BG45" s="17">
        <v>0</v>
      </c>
      <c r="BH45" s="17">
        <v>25098</v>
      </c>
      <c r="BI45" s="17">
        <v>0</v>
      </c>
      <c r="BJ45" s="17">
        <v>0</v>
      </c>
      <c r="BK45" s="17">
        <v>0</v>
      </c>
      <c r="BL45" s="17">
        <v>0</v>
      </c>
      <c r="BM45" s="12">
        <v>25098</v>
      </c>
      <c r="BN45" s="16">
        <v>333634</v>
      </c>
      <c r="BO45" s="17">
        <v>0</v>
      </c>
      <c r="BP45" s="17">
        <v>283292</v>
      </c>
      <c r="BQ45" s="17">
        <v>0</v>
      </c>
      <c r="BR45" s="17">
        <v>0</v>
      </c>
      <c r="BS45" s="17">
        <v>2558501</v>
      </c>
      <c r="BT45" s="17">
        <v>0</v>
      </c>
      <c r="BU45" s="12">
        <v>3175427</v>
      </c>
      <c r="BV45" s="16">
        <v>25240</v>
      </c>
      <c r="BW45" s="17">
        <v>0</v>
      </c>
      <c r="BX45" s="17">
        <v>0</v>
      </c>
      <c r="BY45" s="17">
        <v>0</v>
      </c>
      <c r="BZ45" s="17">
        <v>0</v>
      </c>
      <c r="CA45" s="17">
        <v>6218</v>
      </c>
      <c r="CB45" s="17">
        <v>0</v>
      </c>
      <c r="CC45" s="12">
        <v>31458</v>
      </c>
      <c r="CD45" s="16">
        <v>0</v>
      </c>
      <c r="CE45" s="17">
        <v>0</v>
      </c>
      <c r="CF45" s="17">
        <v>102192</v>
      </c>
      <c r="CG45" s="17">
        <v>0</v>
      </c>
      <c r="CH45" s="17">
        <v>0</v>
      </c>
      <c r="CI45" s="17">
        <v>0</v>
      </c>
      <c r="CJ45" s="17">
        <v>0</v>
      </c>
      <c r="CK45" s="12">
        <v>102192</v>
      </c>
    </row>
    <row r="46" spans="1:89" x14ac:dyDescent="0.3">
      <c r="A46" s="4" t="s">
        <v>36</v>
      </c>
      <c r="B46" s="92">
        <v>3465881.0200000009</v>
      </c>
      <c r="C46" s="87">
        <v>947905.85</v>
      </c>
      <c r="D46" s="87">
        <v>393557.28</v>
      </c>
      <c r="E46" s="87">
        <v>18000</v>
      </c>
      <c r="F46" s="87">
        <v>2550820.7599999998</v>
      </c>
      <c r="G46" s="87">
        <v>561943.94999999995</v>
      </c>
      <c r="H46" s="87">
        <v>1780945.731580199</v>
      </c>
      <c r="I46" s="93">
        <v>9719054.5915801991</v>
      </c>
      <c r="J46" s="16">
        <v>2934122.3700000006</v>
      </c>
      <c r="K46" s="17">
        <v>114653.39</v>
      </c>
      <c r="L46" s="17">
        <v>184816.68</v>
      </c>
      <c r="M46" s="17">
        <v>0</v>
      </c>
      <c r="N46" s="17">
        <v>2492403.4</v>
      </c>
      <c r="O46" s="17">
        <v>0</v>
      </c>
      <c r="P46" s="17">
        <v>1204860.7300257869</v>
      </c>
      <c r="Q46" s="12">
        <v>6930856.5700257877</v>
      </c>
      <c r="R46" s="16">
        <v>80302.540000000008</v>
      </c>
      <c r="S46" s="17">
        <v>0</v>
      </c>
      <c r="T46" s="17">
        <v>138033</v>
      </c>
      <c r="U46" s="17">
        <v>0</v>
      </c>
      <c r="V46" s="17">
        <v>58417.36</v>
      </c>
      <c r="W46" s="17">
        <v>501943.94999999995</v>
      </c>
      <c r="X46" s="17">
        <v>62373.757193072102</v>
      </c>
      <c r="Y46" s="12">
        <v>841070.60719307209</v>
      </c>
      <c r="Z46" s="16">
        <v>0</v>
      </c>
      <c r="AA46" s="17">
        <v>0</v>
      </c>
      <c r="AB46" s="17">
        <v>0</v>
      </c>
      <c r="AC46" s="17">
        <v>0</v>
      </c>
      <c r="AD46" s="17">
        <v>0</v>
      </c>
      <c r="AE46" s="17">
        <v>0</v>
      </c>
      <c r="AF46" s="17">
        <v>0</v>
      </c>
      <c r="AG46" s="12">
        <v>0</v>
      </c>
      <c r="AH46" s="16">
        <v>532</v>
      </c>
      <c r="AI46" s="17">
        <v>115285</v>
      </c>
      <c r="AJ46" s="17">
        <v>70507.600000000006</v>
      </c>
      <c r="AK46" s="17">
        <v>0</v>
      </c>
      <c r="AL46" s="17">
        <v>0</v>
      </c>
      <c r="AM46" s="17">
        <v>0</v>
      </c>
      <c r="AN46" s="17">
        <v>25347.035607288482</v>
      </c>
      <c r="AO46" s="12">
        <v>211671.63560728848</v>
      </c>
      <c r="AP46" s="16">
        <v>0</v>
      </c>
      <c r="AQ46" s="17">
        <v>0</v>
      </c>
      <c r="AR46" s="17">
        <v>200</v>
      </c>
      <c r="AS46" s="17">
        <v>0</v>
      </c>
      <c r="AT46" s="17">
        <v>0</v>
      </c>
      <c r="AU46" s="17">
        <v>0</v>
      </c>
      <c r="AV46" s="17">
        <v>9.6078655809592087E-2</v>
      </c>
      <c r="AW46" s="12">
        <v>200.09607865580961</v>
      </c>
      <c r="AX46" s="16">
        <v>358314.26</v>
      </c>
      <c r="AY46" s="17">
        <v>60000</v>
      </c>
      <c r="AZ46" s="17">
        <v>0</v>
      </c>
      <c r="BA46" s="17">
        <v>0</v>
      </c>
      <c r="BB46" s="17">
        <v>0</v>
      </c>
      <c r="BC46" s="17">
        <v>0</v>
      </c>
      <c r="BD46" s="17">
        <v>389702.77723450417</v>
      </c>
      <c r="BE46" s="12">
        <v>808017.03723450424</v>
      </c>
      <c r="BF46" s="16">
        <v>36947.1</v>
      </c>
      <c r="BG46" s="17">
        <v>627967.46</v>
      </c>
      <c r="BH46" s="17">
        <v>0</v>
      </c>
      <c r="BI46" s="17">
        <v>0</v>
      </c>
      <c r="BJ46" s="17">
        <v>0</v>
      </c>
      <c r="BK46" s="17">
        <v>0</v>
      </c>
      <c r="BL46" s="17">
        <v>47848.531836599126</v>
      </c>
      <c r="BM46" s="12">
        <v>712763.09183659905</v>
      </c>
      <c r="BN46" s="16">
        <v>37911.380000000005</v>
      </c>
      <c r="BO46" s="17">
        <v>0</v>
      </c>
      <c r="BP46" s="17">
        <v>0</v>
      </c>
      <c r="BQ46" s="17">
        <v>0</v>
      </c>
      <c r="BR46" s="17">
        <v>0</v>
      </c>
      <c r="BS46" s="17">
        <v>0</v>
      </c>
      <c r="BT46" s="17">
        <v>6.9463362554499906</v>
      </c>
      <c r="BU46" s="12">
        <v>37918.326336255457</v>
      </c>
      <c r="BV46" s="16">
        <v>17751.37</v>
      </c>
      <c r="BW46" s="17">
        <v>30000</v>
      </c>
      <c r="BX46" s="17">
        <v>0</v>
      </c>
      <c r="BY46" s="17">
        <v>18000</v>
      </c>
      <c r="BZ46" s="17">
        <v>0</v>
      </c>
      <c r="CA46" s="17">
        <v>60000</v>
      </c>
      <c r="CB46" s="17">
        <v>41200.29</v>
      </c>
      <c r="CC46" s="12">
        <v>166951.66</v>
      </c>
      <c r="CD46" s="16">
        <v>0</v>
      </c>
      <c r="CE46" s="17">
        <v>0</v>
      </c>
      <c r="CF46" s="17">
        <v>0</v>
      </c>
      <c r="CG46" s="17">
        <v>0</v>
      </c>
      <c r="CH46" s="17">
        <v>0</v>
      </c>
      <c r="CI46" s="17">
        <v>0</v>
      </c>
      <c r="CJ46" s="17">
        <v>9605.5672680367297</v>
      </c>
      <c r="CK46" s="12">
        <v>9605.5672680367297</v>
      </c>
    </row>
    <row r="47" spans="1:89" x14ac:dyDescent="0.3">
      <c r="A47" s="4" t="s">
        <v>37</v>
      </c>
      <c r="B47" s="92">
        <v>227.27</v>
      </c>
      <c r="C47" s="87">
        <v>11751</v>
      </c>
      <c r="D47" s="87">
        <v>1182000</v>
      </c>
      <c r="E47" s="87">
        <v>0</v>
      </c>
      <c r="F47" s="87">
        <v>0</v>
      </c>
      <c r="G47" s="87">
        <v>361400</v>
      </c>
      <c r="H47" s="87">
        <v>0</v>
      </c>
      <c r="I47" s="93">
        <v>1555378.27</v>
      </c>
      <c r="J47" s="16">
        <v>0</v>
      </c>
      <c r="K47" s="17">
        <v>0</v>
      </c>
      <c r="L47" s="17">
        <v>1180000</v>
      </c>
      <c r="M47" s="17">
        <v>0</v>
      </c>
      <c r="N47" s="17">
        <v>0</v>
      </c>
      <c r="O47" s="17">
        <v>338150</v>
      </c>
      <c r="P47" s="17">
        <v>0</v>
      </c>
      <c r="Q47" s="12">
        <v>1518150</v>
      </c>
      <c r="R47" s="16">
        <v>0</v>
      </c>
      <c r="S47" s="17">
        <v>0</v>
      </c>
      <c r="T47" s="17">
        <v>0</v>
      </c>
      <c r="U47" s="17">
        <v>0</v>
      </c>
      <c r="V47" s="17">
        <v>0</v>
      </c>
      <c r="W47" s="17">
        <v>23250</v>
      </c>
      <c r="X47" s="17">
        <v>0</v>
      </c>
      <c r="Y47" s="12">
        <v>23250</v>
      </c>
      <c r="Z47" s="16">
        <v>0</v>
      </c>
      <c r="AA47" s="17">
        <v>11751</v>
      </c>
      <c r="AB47" s="17">
        <v>0</v>
      </c>
      <c r="AC47" s="17">
        <v>0</v>
      </c>
      <c r="AD47" s="17">
        <v>0</v>
      </c>
      <c r="AE47" s="17">
        <v>0</v>
      </c>
      <c r="AF47" s="17">
        <v>0</v>
      </c>
      <c r="AG47" s="12">
        <v>11751</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227.27</v>
      </c>
      <c r="BO47" s="17">
        <v>0</v>
      </c>
      <c r="BP47" s="17">
        <v>2000</v>
      </c>
      <c r="BQ47" s="17">
        <v>0</v>
      </c>
      <c r="BR47" s="17">
        <v>0</v>
      </c>
      <c r="BS47" s="17">
        <v>0</v>
      </c>
      <c r="BT47" s="17">
        <v>0</v>
      </c>
      <c r="BU47" s="12">
        <v>2227.27</v>
      </c>
      <c r="BV47" s="16">
        <v>0</v>
      </c>
      <c r="BW47" s="17">
        <v>0</v>
      </c>
      <c r="BX47" s="17">
        <v>0</v>
      </c>
      <c r="BY47" s="17">
        <v>0</v>
      </c>
      <c r="BZ47" s="17">
        <v>0</v>
      </c>
      <c r="CA47" s="17">
        <v>0</v>
      </c>
      <c r="CB47" s="17">
        <v>0</v>
      </c>
      <c r="CC47" s="12">
        <v>0</v>
      </c>
      <c r="CD47" s="16">
        <v>0</v>
      </c>
      <c r="CE47" s="17">
        <v>0</v>
      </c>
      <c r="CF47" s="17">
        <v>0</v>
      </c>
      <c r="CG47" s="17">
        <v>0</v>
      </c>
      <c r="CH47" s="17">
        <v>0</v>
      </c>
      <c r="CI47" s="17">
        <v>0</v>
      </c>
      <c r="CJ47" s="17">
        <v>0</v>
      </c>
      <c r="CK47" s="12">
        <v>0</v>
      </c>
    </row>
    <row r="48" spans="1:89" x14ac:dyDescent="0.3">
      <c r="A48" s="4" t="s">
        <v>38</v>
      </c>
      <c r="B48" s="92">
        <v>4592049</v>
      </c>
      <c r="C48" s="87">
        <v>0</v>
      </c>
      <c r="D48" s="87">
        <v>127650</v>
      </c>
      <c r="E48" s="87">
        <v>0</v>
      </c>
      <c r="F48" s="87">
        <v>0</v>
      </c>
      <c r="G48" s="87">
        <v>99084.574000000008</v>
      </c>
      <c r="H48" s="87">
        <v>338896.36099999998</v>
      </c>
      <c r="I48" s="93">
        <v>5157679.9350000005</v>
      </c>
      <c r="J48" s="16">
        <v>3665497</v>
      </c>
      <c r="K48" s="17">
        <v>0</v>
      </c>
      <c r="L48" s="17">
        <v>0</v>
      </c>
      <c r="M48" s="17">
        <v>0</v>
      </c>
      <c r="N48" s="17">
        <v>0</v>
      </c>
      <c r="O48" s="17">
        <v>46488.350000000006</v>
      </c>
      <c r="P48" s="17">
        <v>207780.66500000001</v>
      </c>
      <c r="Q48" s="12">
        <v>3919766.0150000001</v>
      </c>
      <c r="R48" s="16">
        <v>626471</v>
      </c>
      <c r="S48" s="17">
        <v>0</v>
      </c>
      <c r="T48" s="17">
        <v>0</v>
      </c>
      <c r="U48" s="17">
        <v>0</v>
      </c>
      <c r="V48" s="17">
        <v>0</v>
      </c>
      <c r="W48" s="17">
        <v>33994.224000000002</v>
      </c>
      <c r="X48" s="17">
        <v>111904.836</v>
      </c>
      <c r="Y48" s="12">
        <v>772370.06</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3660</v>
      </c>
      <c r="AQ48" s="17">
        <v>0</v>
      </c>
      <c r="AR48" s="17">
        <v>0</v>
      </c>
      <c r="AS48" s="17">
        <v>0</v>
      </c>
      <c r="AT48" s="17">
        <v>0</v>
      </c>
      <c r="AU48" s="17">
        <v>18602</v>
      </c>
      <c r="AV48" s="17">
        <v>0</v>
      </c>
      <c r="AW48" s="12">
        <v>22262</v>
      </c>
      <c r="AX48" s="16">
        <v>47607</v>
      </c>
      <c r="AY48" s="17">
        <v>0</v>
      </c>
      <c r="AZ48" s="17">
        <v>0</v>
      </c>
      <c r="BA48" s="17">
        <v>0</v>
      </c>
      <c r="BB48" s="17">
        <v>0</v>
      </c>
      <c r="BC48" s="17">
        <v>0</v>
      </c>
      <c r="BD48" s="17">
        <v>15284.04</v>
      </c>
      <c r="BE48" s="12">
        <v>62891.040000000001</v>
      </c>
      <c r="BF48" s="16">
        <v>0</v>
      </c>
      <c r="BG48" s="17">
        <v>0</v>
      </c>
      <c r="BH48" s="17">
        <v>27650</v>
      </c>
      <c r="BI48" s="17">
        <v>0</v>
      </c>
      <c r="BJ48" s="17">
        <v>0</v>
      </c>
      <c r="BK48" s="17">
        <v>0</v>
      </c>
      <c r="BL48" s="17">
        <v>5.4550000000000001</v>
      </c>
      <c r="BM48" s="12">
        <v>27655.455000000002</v>
      </c>
      <c r="BN48" s="16">
        <v>248814</v>
      </c>
      <c r="BO48" s="17">
        <v>0</v>
      </c>
      <c r="BP48" s="17">
        <v>0</v>
      </c>
      <c r="BQ48" s="17">
        <v>0</v>
      </c>
      <c r="BR48" s="17">
        <v>0</v>
      </c>
      <c r="BS48" s="17">
        <v>0</v>
      </c>
      <c r="BT48" s="17">
        <v>0</v>
      </c>
      <c r="BU48" s="12">
        <v>248814</v>
      </c>
      <c r="BV48" s="16">
        <v>0</v>
      </c>
      <c r="BW48" s="17">
        <v>0</v>
      </c>
      <c r="BX48" s="17">
        <v>0</v>
      </c>
      <c r="BY48" s="17">
        <v>0</v>
      </c>
      <c r="BZ48" s="17">
        <v>0</v>
      </c>
      <c r="CA48" s="17">
        <v>0</v>
      </c>
      <c r="CB48" s="17">
        <v>0</v>
      </c>
      <c r="CC48" s="12">
        <v>0</v>
      </c>
      <c r="CD48" s="16">
        <v>0</v>
      </c>
      <c r="CE48" s="17">
        <v>0</v>
      </c>
      <c r="CF48" s="17">
        <v>100000</v>
      </c>
      <c r="CG48" s="17">
        <v>0</v>
      </c>
      <c r="CH48" s="17">
        <v>0</v>
      </c>
      <c r="CI48" s="17">
        <v>0</v>
      </c>
      <c r="CJ48" s="17">
        <v>3921.3649999999998</v>
      </c>
      <c r="CK48" s="12">
        <v>103921.36500000001</v>
      </c>
    </row>
    <row r="49" spans="1:89" x14ac:dyDescent="0.3">
      <c r="A49" s="4" t="s">
        <v>39</v>
      </c>
      <c r="B49" s="92">
        <v>911100.89999999991</v>
      </c>
      <c r="C49" s="87">
        <v>72149.88</v>
      </c>
      <c r="D49" s="87">
        <v>239942.3</v>
      </c>
      <c r="E49" s="87">
        <v>0</v>
      </c>
      <c r="F49" s="87">
        <v>11292.07</v>
      </c>
      <c r="G49" s="87">
        <v>219700.7</v>
      </c>
      <c r="H49" s="87">
        <v>733366.99</v>
      </c>
      <c r="I49" s="93">
        <v>2187552.84</v>
      </c>
      <c r="J49" s="16">
        <v>0</v>
      </c>
      <c r="K49" s="17">
        <v>0</v>
      </c>
      <c r="L49" s="17">
        <v>0</v>
      </c>
      <c r="M49" s="17">
        <v>0</v>
      </c>
      <c r="N49" s="17">
        <v>0</v>
      </c>
      <c r="O49" s="17">
        <v>0</v>
      </c>
      <c r="P49" s="17">
        <v>0</v>
      </c>
      <c r="Q49" s="12">
        <v>0</v>
      </c>
      <c r="R49" s="16">
        <v>151758.16999999998</v>
      </c>
      <c r="S49" s="17">
        <v>68949.88</v>
      </c>
      <c r="T49" s="17">
        <v>5421.53</v>
      </c>
      <c r="U49" s="17">
        <v>0</v>
      </c>
      <c r="V49" s="17">
        <v>11292.07</v>
      </c>
      <c r="W49" s="17">
        <v>0</v>
      </c>
      <c r="X49" s="17">
        <v>714280.5</v>
      </c>
      <c r="Y49" s="12">
        <v>951702.15</v>
      </c>
      <c r="Z49" s="16">
        <v>0</v>
      </c>
      <c r="AA49" s="17">
        <v>0</v>
      </c>
      <c r="AB49" s="17">
        <v>0</v>
      </c>
      <c r="AC49" s="17">
        <v>0</v>
      </c>
      <c r="AD49" s="17">
        <v>0</v>
      </c>
      <c r="AE49" s="17">
        <v>0</v>
      </c>
      <c r="AF49" s="17">
        <v>0</v>
      </c>
      <c r="AG49" s="12">
        <v>0</v>
      </c>
      <c r="AH49" s="16">
        <v>171160.53</v>
      </c>
      <c r="AI49" s="17">
        <v>0</v>
      </c>
      <c r="AJ49" s="17">
        <v>0</v>
      </c>
      <c r="AK49" s="17">
        <v>0</v>
      </c>
      <c r="AL49" s="17">
        <v>0</v>
      </c>
      <c r="AM49" s="17">
        <v>0</v>
      </c>
      <c r="AN49" s="17">
        <v>2164.83</v>
      </c>
      <c r="AO49" s="12">
        <v>173325.36</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555473.13</v>
      </c>
      <c r="BO49" s="17">
        <v>0</v>
      </c>
      <c r="BP49" s="17">
        <v>0</v>
      </c>
      <c r="BQ49" s="17">
        <v>0</v>
      </c>
      <c r="BR49" s="17">
        <v>0</v>
      </c>
      <c r="BS49" s="17">
        <v>219700.7</v>
      </c>
      <c r="BT49" s="17">
        <v>16921.66</v>
      </c>
      <c r="BU49" s="12">
        <v>792095.49000000011</v>
      </c>
      <c r="BV49" s="16">
        <v>31209.07</v>
      </c>
      <c r="BW49" s="17">
        <v>3200</v>
      </c>
      <c r="BX49" s="17">
        <v>234520.77</v>
      </c>
      <c r="BY49" s="17">
        <v>0</v>
      </c>
      <c r="BZ49" s="17">
        <v>0</v>
      </c>
      <c r="CA49" s="17">
        <v>0</v>
      </c>
      <c r="CB49" s="17">
        <v>0</v>
      </c>
      <c r="CC49" s="12">
        <v>268929.83999999997</v>
      </c>
      <c r="CD49" s="16">
        <v>1500</v>
      </c>
      <c r="CE49" s="17">
        <v>0</v>
      </c>
      <c r="CF49" s="17">
        <v>0</v>
      </c>
      <c r="CG49" s="17">
        <v>0</v>
      </c>
      <c r="CH49" s="17">
        <v>0</v>
      </c>
      <c r="CI49" s="17">
        <v>0</v>
      </c>
      <c r="CJ49" s="17">
        <v>0</v>
      </c>
      <c r="CK49" s="12">
        <v>1500</v>
      </c>
    </row>
    <row r="50" spans="1:89" x14ac:dyDescent="0.3">
      <c r="A50" s="4" t="s">
        <v>40</v>
      </c>
      <c r="B50" s="92">
        <v>40375.560000000005</v>
      </c>
      <c r="C50" s="87">
        <v>137380</v>
      </c>
      <c r="D50" s="87">
        <v>250000</v>
      </c>
      <c r="E50" s="87">
        <v>0</v>
      </c>
      <c r="F50" s="87">
        <v>0</v>
      </c>
      <c r="G50" s="87">
        <v>161296.94</v>
      </c>
      <c r="H50" s="87">
        <v>73691.189999999988</v>
      </c>
      <c r="I50" s="93">
        <v>662743.68999999994</v>
      </c>
      <c r="J50" s="16">
        <v>37015</v>
      </c>
      <c r="K50" s="17">
        <v>0</v>
      </c>
      <c r="L50" s="17">
        <v>62000</v>
      </c>
      <c r="M50" s="17">
        <v>0</v>
      </c>
      <c r="N50" s="17">
        <v>0</v>
      </c>
      <c r="O50" s="17">
        <v>24223.759999999998</v>
      </c>
      <c r="P50" s="17">
        <v>55412.959999999999</v>
      </c>
      <c r="Q50" s="12">
        <v>178651.72</v>
      </c>
      <c r="R50" s="16">
        <v>0</v>
      </c>
      <c r="S50" s="17">
        <v>0</v>
      </c>
      <c r="T50" s="17">
        <v>188000</v>
      </c>
      <c r="U50" s="17">
        <v>0</v>
      </c>
      <c r="V50" s="17">
        <v>0</v>
      </c>
      <c r="W50" s="17">
        <v>14832.18</v>
      </c>
      <c r="X50" s="17">
        <v>18105.5</v>
      </c>
      <c r="Y50" s="12">
        <v>220937.68</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114164</v>
      </c>
      <c r="AV50" s="17">
        <v>0</v>
      </c>
      <c r="AW50" s="12">
        <v>114164</v>
      </c>
      <c r="AX50" s="16">
        <v>0</v>
      </c>
      <c r="AY50" s="17">
        <v>0</v>
      </c>
      <c r="AZ50" s="17">
        <v>0</v>
      </c>
      <c r="BA50" s="17">
        <v>0</v>
      </c>
      <c r="BB50" s="17">
        <v>0</v>
      </c>
      <c r="BC50" s="17">
        <v>1740</v>
      </c>
      <c r="BD50" s="17">
        <v>0</v>
      </c>
      <c r="BE50" s="12">
        <v>1740</v>
      </c>
      <c r="BF50" s="16">
        <v>2787.83</v>
      </c>
      <c r="BG50" s="17">
        <v>137380</v>
      </c>
      <c r="BH50" s="17">
        <v>0</v>
      </c>
      <c r="BI50" s="17">
        <v>0</v>
      </c>
      <c r="BJ50" s="17">
        <v>0</v>
      </c>
      <c r="BK50" s="17">
        <v>6337</v>
      </c>
      <c r="BL50" s="17">
        <v>172.73</v>
      </c>
      <c r="BM50" s="12">
        <v>146677.56</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572.73</v>
      </c>
      <c r="CE50" s="17">
        <v>0</v>
      </c>
      <c r="CF50" s="17">
        <v>0</v>
      </c>
      <c r="CG50" s="17">
        <v>0</v>
      </c>
      <c r="CH50" s="17">
        <v>0</v>
      </c>
      <c r="CI50" s="17">
        <v>0</v>
      </c>
      <c r="CJ50" s="17">
        <v>0</v>
      </c>
      <c r="CK50" s="12">
        <v>572.73</v>
      </c>
    </row>
    <row r="51" spans="1:89" x14ac:dyDescent="0.3">
      <c r="A51" s="4" t="s">
        <v>41</v>
      </c>
      <c r="B51" s="92">
        <v>5086302</v>
      </c>
      <c r="C51" s="87">
        <v>655795</v>
      </c>
      <c r="D51" s="87">
        <v>2639779</v>
      </c>
      <c r="E51" s="87">
        <v>0</v>
      </c>
      <c r="F51" s="87">
        <v>0</v>
      </c>
      <c r="G51" s="87">
        <v>4897839</v>
      </c>
      <c r="H51" s="87">
        <v>463906</v>
      </c>
      <c r="I51" s="93">
        <v>13743621</v>
      </c>
      <c r="J51" s="16">
        <v>4820126</v>
      </c>
      <c r="K51" s="17">
        <v>0</v>
      </c>
      <c r="L51" s="17">
        <v>1346627</v>
      </c>
      <c r="M51" s="17">
        <v>0</v>
      </c>
      <c r="N51" s="17">
        <v>0</v>
      </c>
      <c r="O51" s="17">
        <v>50000</v>
      </c>
      <c r="P51" s="17">
        <v>124373</v>
      </c>
      <c r="Q51" s="12">
        <v>6341126</v>
      </c>
      <c r="R51" s="16">
        <v>0</v>
      </c>
      <c r="S51" s="17">
        <v>0</v>
      </c>
      <c r="T51" s="17">
        <v>1141515</v>
      </c>
      <c r="U51" s="17">
        <v>0</v>
      </c>
      <c r="V51" s="17">
        <v>0</v>
      </c>
      <c r="W51" s="17">
        <v>4812226</v>
      </c>
      <c r="X51" s="17">
        <v>84692</v>
      </c>
      <c r="Y51" s="12">
        <v>6038433</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91330</v>
      </c>
      <c r="BE51" s="12">
        <v>91330</v>
      </c>
      <c r="BF51" s="16">
        <v>47969</v>
      </c>
      <c r="BG51" s="17">
        <v>649795</v>
      </c>
      <c r="BH51" s="17">
        <v>20637</v>
      </c>
      <c r="BI51" s="17">
        <v>0</v>
      </c>
      <c r="BJ51" s="17">
        <v>0</v>
      </c>
      <c r="BK51" s="17">
        <v>0</v>
      </c>
      <c r="BL51" s="17">
        <v>2155</v>
      </c>
      <c r="BM51" s="12">
        <v>720556</v>
      </c>
      <c r="BN51" s="16">
        <v>173497</v>
      </c>
      <c r="BO51" s="17">
        <v>6000</v>
      </c>
      <c r="BP51" s="17">
        <v>0</v>
      </c>
      <c r="BQ51" s="17">
        <v>0</v>
      </c>
      <c r="BR51" s="17">
        <v>0</v>
      </c>
      <c r="BS51" s="17">
        <v>0</v>
      </c>
      <c r="BT51" s="17">
        <v>44642</v>
      </c>
      <c r="BU51" s="12">
        <v>224139</v>
      </c>
      <c r="BV51" s="16">
        <v>44710</v>
      </c>
      <c r="BW51" s="17">
        <v>0</v>
      </c>
      <c r="BX51" s="17">
        <v>131000</v>
      </c>
      <c r="BY51" s="17">
        <v>0</v>
      </c>
      <c r="BZ51" s="17">
        <v>0</v>
      </c>
      <c r="CA51" s="17">
        <v>35613</v>
      </c>
      <c r="CB51" s="17">
        <v>111423</v>
      </c>
      <c r="CC51" s="12">
        <v>322746</v>
      </c>
      <c r="CD51" s="16">
        <v>0</v>
      </c>
      <c r="CE51" s="17">
        <v>0</v>
      </c>
      <c r="CF51" s="17">
        <v>0</v>
      </c>
      <c r="CG51" s="17">
        <v>0</v>
      </c>
      <c r="CH51" s="17">
        <v>0</v>
      </c>
      <c r="CI51" s="17">
        <v>0</v>
      </c>
      <c r="CJ51" s="17">
        <v>5291</v>
      </c>
      <c r="CK51" s="12">
        <v>5291</v>
      </c>
    </row>
    <row r="52" spans="1:89" x14ac:dyDescent="0.3">
      <c r="A52" s="4" t="s">
        <v>42</v>
      </c>
      <c r="B52" s="92">
        <v>25840811.25</v>
      </c>
      <c r="C52" s="87">
        <v>0</v>
      </c>
      <c r="D52" s="87">
        <v>555168.94999999995</v>
      </c>
      <c r="E52" s="87">
        <v>0</v>
      </c>
      <c r="F52" s="87">
        <v>15000</v>
      </c>
      <c r="G52" s="87">
        <v>3510690.79</v>
      </c>
      <c r="H52" s="87">
        <v>110077.15</v>
      </c>
      <c r="I52" s="93">
        <v>30031748.140000008</v>
      </c>
      <c r="J52" s="16">
        <v>21473401.655000001</v>
      </c>
      <c r="K52" s="17">
        <v>0</v>
      </c>
      <c r="L52" s="17">
        <v>525863</v>
      </c>
      <c r="M52" s="17">
        <v>0</v>
      </c>
      <c r="N52" s="17">
        <v>15000</v>
      </c>
      <c r="O52" s="17">
        <v>13636.35</v>
      </c>
      <c r="P52" s="17">
        <v>78298.98</v>
      </c>
      <c r="Q52" s="12">
        <v>22106199.985000003</v>
      </c>
      <c r="R52" s="16">
        <v>52310.644999999997</v>
      </c>
      <c r="S52" s="17">
        <v>0</v>
      </c>
      <c r="T52" s="17">
        <v>19305.95</v>
      </c>
      <c r="U52" s="17">
        <v>0</v>
      </c>
      <c r="V52" s="17">
        <v>0</v>
      </c>
      <c r="W52" s="17">
        <v>3432892.68</v>
      </c>
      <c r="X52" s="17">
        <v>0</v>
      </c>
      <c r="Y52" s="12">
        <v>3504509.2750000004</v>
      </c>
      <c r="Z52" s="16">
        <v>0</v>
      </c>
      <c r="AA52" s="17">
        <v>0</v>
      </c>
      <c r="AB52" s="17">
        <v>0</v>
      </c>
      <c r="AC52" s="17">
        <v>0</v>
      </c>
      <c r="AD52" s="17">
        <v>0</v>
      </c>
      <c r="AE52" s="17">
        <v>0</v>
      </c>
      <c r="AF52" s="17">
        <v>0</v>
      </c>
      <c r="AG52" s="12">
        <v>0</v>
      </c>
      <c r="AH52" s="16">
        <v>7899.91</v>
      </c>
      <c r="AI52" s="17">
        <v>0</v>
      </c>
      <c r="AJ52" s="17">
        <v>0</v>
      </c>
      <c r="AK52" s="17">
        <v>0</v>
      </c>
      <c r="AL52" s="17">
        <v>0</v>
      </c>
      <c r="AM52" s="17">
        <v>0</v>
      </c>
      <c r="AN52" s="17">
        <v>0</v>
      </c>
      <c r="AO52" s="12">
        <v>7899.91</v>
      </c>
      <c r="AP52" s="16">
        <v>0</v>
      </c>
      <c r="AQ52" s="17">
        <v>0</v>
      </c>
      <c r="AR52" s="17">
        <v>0</v>
      </c>
      <c r="AS52" s="17">
        <v>0</v>
      </c>
      <c r="AT52" s="17">
        <v>0</v>
      </c>
      <c r="AU52" s="17">
        <v>0</v>
      </c>
      <c r="AV52" s="17">
        <v>0</v>
      </c>
      <c r="AW52" s="12">
        <v>0</v>
      </c>
      <c r="AX52" s="16">
        <v>2320109.9</v>
      </c>
      <c r="AY52" s="17">
        <v>0</v>
      </c>
      <c r="AZ52" s="17">
        <v>0</v>
      </c>
      <c r="BA52" s="17">
        <v>0</v>
      </c>
      <c r="BB52" s="17">
        <v>0</v>
      </c>
      <c r="BC52" s="17">
        <v>236.36</v>
      </c>
      <c r="BD52" s="17">
        <v>0</v>
      </c>
      <c r="BE52" s="12">
        <v>2320346.2599999998</v>
      </c>
      <c r="BF52" s="16">
        <v>0</v>
      </c>
      <c r="BG52" s="17">
        <v>0</v>
      </c>
      <c r="BH52" s="17">
        <v>0</v>
      </c>
      <c r="BI52" s="17">
        <v>0</v>
      </c>
      <c r="BJ52" s="17">
        <v>0</v>
      </c>
      <c r="BK52" s="17">
        <v>0</v>
      </c>
      <c r="BL52" s="17">
        <v>0</v>
      </c>
      <c r="BM52" s="12">
        <v>0</v>
      </c>
      <c r="BN52" s="16">
        <v>1420871.3</v>
      </c>
      <c r="BO52" s="17">
        <v>0</v>
      </c>
      <c r="BP52" s="17">
        <v>0</v>
      </c>
      <c r="BQ52" s="17">
        <v>0</v>
      </c>
      <c r="BR52" s="17">
        <v>0</v>
      </c>
      <c r="BS52" s="17">
        <v>0</v>
      </c>
      <c r="BT52" s="17">
        <v>0</v>
      </c>
      <c r="BU52" s="12">
        <v>1420871.3</v>
      </c>
      <c r="BV52" s="16">
        <v>566217.84</v>
      </c>
      <c r="BW52" s="17">
        <v>0</v>
      </c>
      <c r="BX52" s="17">
        <v>10000</v>
      </c>
      <c r="BY52" s="17">
        <v>0</v>
      </c>
      <c r="BZ52" s="17">
        <v>0</v>
      </c>
      <c r="CA52" s="17">
        <v>63925.4</v>
      </c>
      <c r="CB52" s="17">
        <v>31778.17</v>
      </c>
      <c r="CC52" s="12">
        <v>671921.41</v>
      </c>
      <c r="CD52" s="16">
        <v>0</v>
      </c>
      <c r="CE52" s="17">
        <v>0</v>
      </c>
      <c r="CF52" s="17">
        <v>0</v>
      </c>
      <c r="CG52" s="17">
        <v>0</v>
      </c>
      <c r="CH52" s="17">
        <v>0</v>
      </c>
      <c r="CI52" s="17">
        <v>0</v>
      </c>
      <c r="CJ52" s="17">
        <v>0</v>
      </c>
      <c r="CK52" s="12">
        <v>0</v>
      </c>
    </row>
    <row r="53" spans="1:89" x14ac:dyDescent="0.3">
      <c r="A53" s="4" t="s">
        <v>43</v>
      </c>
      <c r="B53" s="92">
        <v>5497000</v>
      </c>
      <c r="C53" s="87">
        <v>1172000</v>
      </c>
      <c r="D53" s="87">
        <v>5197000</v>
      </c>
      <c r="E53" s="87">
        <v>35000</v>
      </c>
      <c r="F53" s="87">
        <v>0</v>
      </c>
      <c r="G53" s="87">
        <v>2814000</v>
      </c>
      <c r="H53" s="87">
        <v>915000</v>
      </c>
      <c r="I53" s="93">
        <v>15630000</v>
      </c>
      <c r="J53" s="16">
        <v>346000</v>
      </c>
      <c r="K53" s="17">
        <v>0</v>
      </c>
      <c r="L53" s="17">
        <v>1000000</v>
      </c>
      <c r="M53" s="17">
        <v>0</v>
      </c>
      <c r="N53" s="17">
        <v>0</v>
      </c>
      <c r="O53" s="17">
        <v>0</v>
      </c>
      <c r="P53" s="17">
        <v>0</v>
      </c>
      <c r="Q53" s="12">
        <v>1346000</v>
      </c>
      <c r="R53" s="16">
        <v>2819000</v>
      </c>
      <c r="S53" s="17">
        <v>0</v>
      </c>
      <c r="T53" s="17">
        <v>2461000</v>
      </c>
      <c r="U53" s="17">
        <v>0</v>
      </c>
      <c r="V53" s="17">
        <v>0</v>
      </c>
      <c r="W53" s="17">
        <v>14000</v>
      </c>
      <c r="X53" s="17">
        <v>893000</v>
      </c>
      <c r="Y53" s="12">
        <v>6187000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79000</v>
      </c>
      <c r="BG53" s="17">
        <v>1092000</v>
      </c>
      <c r="BH53" s="17">
        <v>1254000</v>
      </c>
      <c r="BI53" s="17">
        <v>0</v>
      </c>
      <c r="BJ53" s="17">
        <v>0</v>
      </c>
      <c r="BK53" s="17">
        <v>0</v>
      </c>
      <c r="BL53" s="17">
        <v>3000</v>
      </c>
      <c r="BM53" s="12">
        <v>2428000</v>
      </c>
      <c r="BN53" s="16">
        <v>1433000</v>
      </c>
      <c r="BO53" s="17">
        <v>0</v>
      </c>
      <c r="BP53" s="17">
        <v>0</v>
      </c>
      <c r="BQ53" s="17">
        <v>0</v>
      </c>
      <c r="BR53" s="17">
        <v>0</v>
      </c>
      <c r="BS53" s="17">
        <v>0</v>
      </c>
      <c r="BT53" s="17">
        <v>0</v>
      </c>
      <c r="BU53" s="12">
        <v>1433000</v>
      </c>
      <c r="BV53" s="16">
        <v>820000</v>
      </c>
      <c r="BW53" s="17">
        <v>80000</v>
      </c>
      <c r="BX53" s="17">
        <v>482000</v>
      </c>
      <c r="BY53" s="17">
        <v>35000</v>
      </c>
      <c r="BZ53" s="17">
        <v>0</v>
      </c>
      <c r="CA53" s="17">
        <v>2800000</v>
      </c>
      <c r="CB53" s="17">
        <v>19000</v>
      </c>
      <c r="CC53" s="12">
        <v>4236000</v>
      </c>
      <c r="CD53" s="16">
        <v>0</v>
      </c>
      <c r="CE53" s="17">
        <v>0</v>
      </c>
      <c r="CF53" s="17">
        <v>0</v>
      </c>
      <c r="CG53" s="17">
        <v>0</v>
      </c>
      <c r="CH53" s="17">
        <v>0</v>
      </c>
      <c r="CI53" s="17">
        <v>0</v>
      </c>
      <c r="CJ53" s="17">
        <v>0</v>
      </c>
      <c r="CK53" s="12">
        <v>0</v>
      </c>
    </row>
    <row r="54" spans="1:89" x14ac:dyDescent="0.3">
      <c r="A54" s="4" t="s">
        <v>262</v>
      </c>
      <c r="B54" s="92">
        <v>2091791.0400000003</v>
      </c>
      <c r="C54" s="87">
        <v>1032116</v>
      </c>
      <c r="D54" s="87">
        <v>11777419.699999999</v>
      </c>
      <c r="E54" s="87">
        <v>0</v>
      </c>
      <c r="F54" s="87">
        <v>489537</v>
      </c>
      <c r="G54" s="87">
        <v>0</v>
      </c>
      <c r="H54" s="87">
        <v>492090.25</v>
      </c>
      <c r="I54" s="93">
        <v>15882953.99</v>
      </c>
      <c r="J54" s="16">
        <v>461699.51</v>
      </c>
      <c r="K54" s="17">
        <v>0</v>
      </c>
      <c r="L54" s="17">
        <v>1628290</v>
      </c>
      <c r="M54" s="17">
        <v>0</v>
      </c>
      <c r="N54" s="17">
        <v>0</v>
      </c>
      <c r="O54" s="17">
        <v>0</v>
      </c>
      <c r="P54" s="17">
        <v>187500.88</v>
      </c>
      <c r="Q54" s="12">
        <v>2277490.39</v>
      </c>
      <c r="R54" s="16">
        <v>301231.66000000003</v>
      </c>
      <c r="S54" s="17">
        <v>0</v>
      </c>
      <c r="T54" s="17">
        <v>3664418</v>
      </c>
      <c r="U54" s="17">
        <v>0</v>
      </c>
      <c r="V54" s="17">
        <v>489537</v>
      </c>
      <c r="W54" s="17">
        <v>0</v>
      </c>
      <c r="X54" s="17">
        <v>20571.13</v>
      </c>
      <c r="Y54" s="12">
        <v>4475757.79</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308250.92</v>
      </c>
      <c r="BG54" s="17">
        <v>1032116</v>
      </c>
      <c r="BH54" s="17">
        <v>66976.25</v>
      </c>
      <c r="BI54" s="17">
        <v>0</v>
      </c>
      <c r="BJ54" s="17">
        <v>0</v>
      </c>
      <c r="BK54" s="17">
        <v>0</v>
      </c>
      <c r="BL54" s="17">
        <v>0</v>
      </c>
      <c r="BM54" s="12">
        <v>1407343.17</v>
      </c>
      <c r="BN54" s="16">
        <v>826344.81000000017</v>
      </c>
      <c r="BO54" s="17">
        <v>0</v>
      </c>
      <c r="BP54" s="17">
        <v>5916374.4500000002</v>
      </c>
      <c r="BQ54" s="17">
        <v>0</v>
      </c>
      <c r="BR54" s="17">
        <v>0</v>
      </c>
      <c r="BS54" s="17">
        <v>0</v>
      </c>
      <c r="BT54" s="17">
        <v>7721.45</v>
      </c>
      <c r="BU54" s="12">
        <v>6750440.7100000009</v>
      </c>
      <c r="BV54" s="16">
        <v>194264.13999999998</v>
      </c>
      <c r="BW54" s="17">
        <v>0</v>
      </c>
      <c r="BX54" s="17">
        <v>501361</v>
      </c>
      <c r="BY54" s="17">
        <v>0</v>
      </c>
      <c r="BZ54" s="17">
        <v>0</v>
      </c>
      <c r="CA54" s="17">
        <v>0</v>
      </c>
      <c r="CB54" s="17">
        <v>214650.18</v>
      </c>
      <c r="CC54" s="12">
        <v>910275.32000000007</v>
      </c>
      <c r="CD54" s="16">
        <v>0</v>
      </c>
      <c r="CE54" s="17">
        <v>0</v>
      </c>
      <c r="CF54" s="17">
        <v>0</v>
      </c>
      <c r="CG54" s="17">
        <v>0</v>
      </c>
      <c r="CH54" s="17">
        <v>0</v>
      </c>
      <c r="CI54" s="17">
        <v>0</v>
      </c>
      <c r="CJ54" s="17">
        <v>61646.61</v>
      </c>
      <c r="CK54" s="12">
        <v>61646.61</v>
      </c>
    </row>
    <row r="55" spans="1:89" x14ac:dyDescent="0.3">
      <c r="A55" s="4" t="s">
        <v>324</v>
      </c>
      <c r="B55" s="92">
        <v>536063.43999999994</v>
      </c>
      <c r="C55" s="87">
        <v>1206014</v>
      </c>
      <c r="D55" s="87">
        <v>2537157.71</v>
      </c>
      <c r="E55" s="87">
        <v>0</v>
      </c>
      <c r="F55" s="87">
        <v>803223.45</v>
      </c>
      <c r="G55" s="87">
        <v>48701.03</v>
      </c>
      <c r="H55" s="87">
        <v>802837.09</v>
      </c>
      <c r="I55" s="93">
        <v>5933996.7199999997</v>
      </c>
      <c r="J55" s="16">
        <v>-24496.11</v>
      </c>
      <c r="K55" s="17">
        <v>0</v>
      </c>
      <c r="L55" s="17">
        <v>1480.78</v>
      </c>
      <c r="M55" s="17">
        <v>0</v>
      </c>
      <c r="N55" s="17">
        <v>136805.26999999999</v>
      </c>
      <c r="O55" s="17">
        <v>0</v>
      </c>
      <c r="P55" s="17">
        <v>573080.36</v>
      </c>
      <c r="Q55" s="12">
        <v>686870.29999999993</v>
      </c>
      <c r="R55" s="16">
        <v>253368.3</v>
      </c>
      <c r="S55" s="17">
        <v>0</v>
      </c>
      <c r="T55" s="17">
        <v>1502688.46</v>
      </c>
      <c r="U55" s="17">
        <v>0</v>
      </c>
      <c r="V55" s="17">
        <v>666418.17999999993</v>
      </c>
      <c r="W55" s="17">
        <v>39306</v>
      </c>
      <c r="X55" s="17">
        <v>8964</v>
      </c>
      <c r="Y55" s="12">
        <v>2470744.94</v>
      </c>
      <c r="Z55" s="16">
        <v>0</v>
      </c>
      <c r="AA55" s="17">
        <v>0</v>
      </c>
      <c r="AB55" s="17">
        <v>0</v>
      </c>
      <c r="AC55" s="17">
        <v>0</v>
      </c>
      <c r="AD55" s="17">
        <v>0</v>
      </c>
      <c r="AE55" s="17">
        <v>0</v>
      </c>
      <c r="AF55" s="17">
        <v>0</v>
      </c>
      <c r="AG55" s="12">
        <v>0</v>
      </c>
      <c r="AH55" s="16">
        <v>0</v>
      </c>
      <c r="AI55" s="17">
        <v>0</v>
      </c>
      <c r="AJ55" s="17">
        <v>0</v>
      </c>
      <c r="AK55" s="17">
        <v>0</v>
      </c>
      <c r="AL55" s="17">
        <v>0</v>
      </c>
      <c r="AM55" s="17">
        <v>0</v>
      </c>
      <c r="AN55" s="17">
        <v>33729.769999999997</v>
      </c>
      <c r="AO55" s="12">
        <v>33729.769999999997</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67700.25</v>
      </c>
      <c r="BG55" s="17">
        <v>1206014</v>
      </c>
      <c r="BH55" s="17">
        <v>90000</v>
      </c>
      <c r="BI55" s="17">
        <v>0</v>
      </c>
      <c r="BJ55" s="17">
        <v>0</v>
      </c>
      <c r="BK55" s="17">
        <v>0</v>
      </c>
      <c r="BL55" s="17">
        <v>8085.6</v>
      </c>
      <c r="BM55" s="12">
        <v>1371799.85</v>
      </c>
      <c r="BN55" s="16">
        <v>0</v>
      </c>
      <c r="BO55" s="17">
        <v>0</v>
      </c>
      <c r="BP55" s="17">
        <v>230000</v>
      </c>
      <c r="BQ55" s="17">
        <v>0</v>
      </c>
      <c r="BR55" s="17">
        <v>0</v>
      </c>
      <c r="BS55" s="17">
        <v>0</v>
      </c>
      <c r="BT55" s="17">
        <v>108956.23</v>
      </c>
      <c r="BU55" s="12">
        <v>338956.23</v>
      </c>
      <c r="BV55" s="16">
        <v>239491</v>
      </c>
      <c r="BW55" s="17">
        <v>0</v>
      </c>
      <c r="BX55" s="17">
        <v>712988.47</v>
      </c>
      <c r="BY55" s="17">
        <v>0</v>
      </c>
      <c r="BZ55" s="17">
        <v>0</v>
      </c>
      <c r="CA55" s="17">
        <v>9395.0300000000007</v>
      </c>
      <c r="CB55" s="17">
        <v>70021.13</v>
      </c>
      <c r="CC55" s="12">
        <v>1031895.63</v>
      </c>
      <c r="CD55" s="16">
        <v>0</v>
      </c>
      <c r="CE55" s="17">
        <v>0</v>
      </c>
      <c r="CF55" s="17">
        <v>0</v>
      </c>
      <c r="CG55" s="17">
        <v>0</v>
      </c>
      <c r="CH55" s="17">
        <v>0</v>
      </c>
      <c r="CI55" s="17">
        <v>0</v>
      </c>
      <c r="CJ55" s="17">
        <v>0</v>
      </c>
      <c r="CK55" s="12">
        <v>0</v>
      </c>
    </row>
    <row r="56" spans="1:89" x14ac:dyDescent="0.3">
      <c r="A56" s="4" t="s">
        <v>44</v>
      </c>
      <c r="B56" s="92">
        <v>2040000</v>
      </c>
      <c r="C56" s="87">
        <v>658000</v>
      </c>
      <c r="D56" s="87">
        <v>2710000</v>
      </c>
      <c r="E56" s="87">
        <v>0</v>
      </c>
      <c r="F56" s="87">
        <v>611000</v>
      </c>
      <c r="G56" s="87">
        <v>730000</v>
      </c>
      <c r="H56" s="87">
        <v>359000</v>
      </c>
      <c r="I56" s="93">
        <v>7108000</v>
      </c>
      <c r="J56" s="16">
        <v>166000</v>
      </c>
      <c r="K56" s="17">
        <v>0</v>
      </c>
      <c r="L56" s="17">
        <v>1586000</v>
      </c>
      <c r="M56" s="17">
        <v>0</v>
      </c>
      <c r="N56" s="17">
        <v>367000</v>
      </c>
      <c r="O56" s="17">
        <v>16000</v>
      </c>
      <c r="P56" s="17">
        <v>3000</v>
      </c>
      <c r="Q56" s="12">
        <v>2138000</v>
      </c>
      <c r="R56" s="16">
        <v>-2000</v>
      </c>
      <c r="S56" s="17">
        <v>0</v>
      </c>
      <c r="T56" s="17">
        <v>0</v>
      </c>
      <c r="U56" s="17">
        <v>0</v>
      </c>
      <c r="V56" s="17">
        <v>0</v>
      </c>
      <c r="W56" s="17">
        <v>138000</v>
      </c>
      <c r="X56" s="17">
        <v>1000</v>
      </c>
      <c r="Y56" s="12">
        <v>137000</v>
      </c>
      <c r="Z56" s="16">
        <v>0</v>
      </c>
      <c r="AA56" s="17">
        <v>0</v>
      </c>
      <c r="AB56" s="17">
        <v>0</v>
      </c>
      <c r="AC56" s="17">
        <v>0</v>
      </c>
      <c r="AD56" s="17">
        <v>0</v>
      </c>
      <c r="AE56" s="17">
        <v>0</v>
      </c>
      <c r="AF56" s="17">
        <v>0</v>
      </c>
      <c r="AG56" s="12">
        <v>0</v>
      </c>
      <c r="AH56" s="16">
        <v>1000</v>
      </c>
      <c r="AI56" s="17">
        <v>95000</v>
      </c>
      <c r="AJ56" s="17">
        <v>0</v>
      </c>
      <c r="AK56" s="17">
        <v>0</v>
      </c>
      <c r="AL56" s="17">
        <v>0</v>
      </c>
      <c r="AM56" s="17">
        <v>0</v>
      </c>
      <c r="AN56" s="17">
        <v>342000</v>
      </c>
      <c r="AO56" s="12">
        <v>438000</v>
      </c>
      <c r="AP56" s="16">
        <v>5000</v>
      </c>
      <c r="AQ56" s="17">
        <v>0</v>
      </c>
      <c r="AR56" s="17">
        <v>0</v>
      </c>
      <c r="AS56" s="17">
        <v>0</v>
      </c>
      <c r="AT56" s="17">
        <v>0</v>
      </c>
      <c r="AU56" s="17">
        <v>4000</v>
      </c>
      <c r="AV56" s="17">
        <v>0</v>
      </c>
      <c r="AW56" s="12">
        <v>9000</v>
      </c>
      <c r="AX56" s="16">
        <v>1080000</v>
      </c>
      <c r="AY56" s="17">
        <v>95000</v>
      </c>
      <c r="AZ56" s="17">
        <v>0</v>
      </c>
      <c r="BA56" s="17">
        <v>0</v>
      </c>
      <c r="BB56" s="17">
        <v>0</v>
      </c>
      <c r="BC56" s="17">
        <v>1000</v>
      </c>
      <c r="BD56" s="17">
        <v>0</v>
      </c>
      <c r="BE56" s="12">
        <v>1176000</v>
      </c>
      <c r="BF56" s="16">
        <v>17000</v>
      </c>
      <c r="BG56" s="17">
        <v>443000</v>
      </c>
      <c r="BH56" s="17">
        <v>23000</v>
      </c>
      <c r="BI56" s="17">
        <v>0</v>
      </c>
      <c r="BJ56" s="17">
        <v>0</v>
      </c>
      <c r="BK56" s="17">
        <v>33000</v>
      </c>
      <c r="BL56" s="17">
        <v>13000</v>
      </c>
      <c r="BM56" s="12">
        <v>529000</v>
      </c>
      <c r="BN56" s="16">
        <v>373000</v>
      </c>
      <c r="BO56" s="17">
        <v>0</v>
      </c>
      <c r="BP56" s="17">
        <v>139000</v>
      </c>
      <c r="BQ56" s="17">
        <v>0</v>
      </c>
      <c r="BR56" s="17">
        <v>244000</v>
      </c>
      <c r="BS56" s="17">
        <v>429000</v>
      </c>
      <c r="BT56" s="17">
        <v>0</v>
      </c>
      <c r="BU56" s="12">
        <v>1185000</v>
      </c>
      <c r="BV56" s="16">
        <v>20000</v>
      </c>
      <c r="BW56" s="17">
        <v>0</v>
      </c>
      <c r="BX56" s="17">
        <v>135000</v>
      </c>
      <c r="BY56" s="17">
        <v>0</v>
      </c>
      <c r="BZ56" s="17">
        <v>0</v>
      </c>
      <c r="CA56" s="17">
        <v>78000</v>
      </c>
      <c r="CB56" s="17">
        <v>0</v>
      </c>
      <c r="CC56" s="12">
        <v>233000</v>
      </c>
      <c r="CD56" s="16">
        <v>380000</v>
      </c>
      <c r="CE56" s="17">
        <v>25000</v>
      </c>
      <c r="CF56" s="17">
        <v>827000</v>
      </c>
      <c r="CG56" s="17">
        <v>0</v>
      </c>
      <c r="CH56" s="17">
        <v>0</v>
      </c>
      <c r="CI56" s="17">
        <v>31000</v>
      </c>
      <c r="CJ56" s="17">
        <v>0</v>
      </c>
      <c r="CK56" s="12">
        <v>1263000</v>
      </c>
    </row>
    <row r="57" spans="1:89" x14ac:dyDescent="0.3">
      <c r="A57" s="4" t="s">
        <v>45</v>
      </c>
      <c r="B57" s="92">
        <v>2632164.3899999997</v>
      </c>
      <c r="C57" s="87">
        <v>342825</v>
      </c>
      <c r="D57" s="87">
        <v>8015005.3600000003</v>
      </c>
      <c r="E57" s="87">
        <v>0</v>
      </c>
      <c r="F57" s="87">
        <v>0</v>
      </c>
      <c r="G57" s="87">
        <v>331966.00000000006</v>
      </c>
      <c r="H57" s="87">
        <v>21000</v>
      </c>
      <c r="I57" s="93">
        <v>11342960.75</v>
      </c>
      <c r="J57" s="16">
        <v>2405645.5099999998</v>
      </c>
      <c r="K57" s="17">
        <v>0</v>
      </c>
      <c r="L57" s="17">
        <v>4519287.7300000004</v>
      </c>
      <c r="M57" s="17">
        <v>0</v>
      </c>
      <c r="N57" s="17">
        <v>0</v>
      </c>
      <c r="O57" s="17">
        <v>115779.42</v>
      </c>
      <c r="P57" s="17">
        <v>0</v>
      </c>
      <c r="Q57" s="12">
        <v>7040712.6600000001</v>
      </c>
      <c r="R57" s="16">
        <v>54582.94</v>
      </c>
      <c r="S57" s="17">
        <v>0</v>
      </c>
      <c r="T57" s="17">
        <v>3162423.26</v>
      </c>
      <c r="U57" s="17">
        <v>0</v>
      </c>
      <c r="V57" s="17">
        <v>0</v>
      </c>
      <c r="W57" s="17">
        <v>181412.4</v>
      </c>
      <c r="X57" s="17">
        <v>0</v>
      </c>
      <c r="Y57" s="12">
        <v>3398418.5999999996</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20000</v>
      </c>
      <c r="AS57" s="17">
        <v>0</v>
      </c>
      <c r="AT57" s="17">
        <v>0</v>
      </c>
      <c r="AU57" s="17">
        <v>0</v>
      </c>
      <c r="AV57" s="17">
        <v>0</v>
      </c>
      <c r="AW57" s="12">
        <v>20000</v>
      </c>
      <c r="AX57" s="16">
        <v>0</v>
      </c>
      <c r="AY57" s="17">
        <v>0</v>
      </c>
      <c r="AZ57" s="17">
        <v>0</v>
      </c>
      <c r="BA57" s="17">
        <v>0</v>
      </c>
      <c r="BB57" s="17">
        <v>0</v>
      </c>
      <c r="BC57" s="17">
        <v>0</v>
      </c>
      <c r="BD57" s="17">
        <v>0</v>
      </c>
      <c r="BE57" s="12">
        <v>0</v>
      </c>
      <c r="BF57" s="16">
        <v>72716.160000000003</v>
      </c>
      <c r="BG57" s="17">
        <v>342825</v>
      </c>
      <c r="BH57" s="17">
        <v>0</v>
      </c>
      <c r="BI57" s="17">
        <v>0</v>
      </c>
      <c r="BJ57" s="17">
        <v>0</v>
      </c>
      <c r="BK57" s="17">
        <v>0</v>
      </c>
      <c r="BL57" s="17">
        <v>0</v>
      </c>
      <c r="BM57" s="12">
        <v>415541.16000000003</v>
      </c>
      <c r="BN57" s="16">
        <v>99219.78</v>
      </c>
      <c r="BO57" s="17">
        <v>0</v>
      </c>
      <c r="BP57" s="17">
        <v>281294.37</v>
      </c>
      <c r="BQ57" s="17">
        <v>0</v>
      </c>
      <c r="BR57" s="17">
        <v>0</v>
      </c>
      <c r="BS57" s="17">
        <v>19026.59</v>
      </c>
      <c r="BT57" s="17">
        <v>16000</v>
      </c>
      <c r="BU57" s="12">
        <v>415540.74000000005</v>
      </c>
      <c r="BV57" s="16">
        <v>0</v>
      </c>
      <c r="BW57" s="17">
        <v>0</v>
      </c>
      <c r="BX57" s="17">
        <v>0</v>
      </c>
      <c r="BY57" s="17">
        <v>0</v>
      </c>
      <c r="BZ57" s="17">
        <v>0</v>
      </c>
      <c r="CA57" s="17">
        <v>5168</v>
      </c>
      <c r="CB57" s="17">
        <v>0</v>
      </c>
      <c r="CC57" s="12">
        <v>5168</v>
      </c>
      <c r="CD57" s="16">
        <v>0</v>
      </c>
      <c r="CE57" s="17">
        <v>0</v>
      </c>
      <c r="CF57" s="17">
        <v>32000</v>
      </c>
      <c r="CG57" s="17">
        <v>0</v>
      </c>
      <c r="CH57" s="17">
        <v>0</v>
      </c>
      <c r="CI57" s="17">
        <v>10579.59</v>
      </c>
      <c r="CJ57" s="17">
        <v>5000</v>
      </c>
      <c r="CK57" s="12">
        <v>47579.59</v>
      </c>
    </row>
    <row r="58" spans="1:89" x14ac:dyDescent="0.3">
      <c r="A58" s="4" t="s">
        <v>46</v>
      </c>
      <c r="B58" s="92">
        <v>212522</v>
      </c>
      <c r="C58" s="87">
        <v>40500</v>
      </c>
      <c r="D58" s="87">
        <v>177075</v>
      </c>
      <c r="E58" s="87">
        <v>0</v>
      </c>
      <c r="F58" s="87">
        <v>731034</v>
      </c>
      <c r="G58" s="87">
        <v>137434</v>
      </c>
      <c r="H58" s="87">
        <v>0</v>
      </c>
      <c r="I58" s="93">
        <v>1298565</v>
      </c>
      <c r="J58" s="16">
        <v>24532</v>
      </c>
      <c r="K58" s="17">
        <v>0</v>
      </c>
      <c r="L58" s="17">
        <v>0</v>
      </c>
      <c r="M58" s="17">
        <v>0</v>
      </c>
      <c r="N58" s="17">
        <v>419250</v>
      </c>
      <c r="O58" s="17">
        <v>120293</v>
      </c>
      <c r="P58" s="17">
        <v>0</v>
      </c>
      <c r="Q58" s="12">
        <v>564075</v>
      </c>
      <c r="R58" s="16">
        <v>7356</v>
      </c>
      <c r="S58" s="17">
        <v>0</v>
      </c>
      <c r="T58" s="17">
        <v>142075</v>
      </c>
      <c r="U58" s="17">
        <v>0</v>
      </c>
      <c r="V58" s="17">
        <v>28250</v>
      </c>
      <c r="W58" s="17">
        <v>0</v>
      </c>
      <c r="X58" s="17">
        <v>0</v>
      </c>
      <c r="Y58" s="12">
        <v>177681</v>
      </c>
      <c r="Z58" s="16">
        <v>0</v>
      </c>
      <c r="AA58" s="17">
        <v>0</v>
      </c>
      <c r="AB58" s="17">
        <v>0</v>
      </c>
      <c r="AC58" s="17">
        <v>0</v>
      </c>
      <c r="AD58" s="17">
        <v>203034</v>
      </c>
      <c r="AE58" s="17">
        <v>0</v>
      </c>
      <c r="AF58" s="17">
        <v>0</v>
      </c>
      <c r="AG58" s="12">
        <v>203034</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7665</v>
      </c>
      <c r="BO58" s="17">
        <v>0</v>
      </c>
      <c r="BP58" s="17">
        <v>0</v>
      </c>
      <c r="BQ58" s="17">
        <v>0</v>
      </c>
      <c r="BR58" s="17">
        <v>80500</v>
      </c>
      <c r="BS58" s="17">
        <v>0</v>
      </c>
      <c r="BT58" s="17">
        <v>0</v>
      </c>
      <c r="BU58" s="12">
        <v>88165</v>
      </c>
      <c r="BV58" s="16">
        <v>0</v>
      </c>
      <c r="BW58" s="17">
        <v>40500</v>
      </c>
      <c r="BX58" s="17">
        <v>35000</v>
      </c>
      <c r="BY58" s="17">
        <v>0</v>
      </c>
      <c r="BZ58" s="17">
        <v>0</v>
      </c>
      <c r="CA58" s="17">
        <v>17141</v>
      </c>
      <c r="CB58" s="17">
        <v>0</v>
      </c>
      <c r="CC58" s="12">
        <v>92641</v>
      </c>
      <c r="CD58" s="16">
        <v>172969</v>
      </c>
      <c r="CE58" s="17">
        <v>0</v>
      </c>
      <c r="CF58" s="17">
        <v>0</v>
      </c>
      <c r="CG58" s="17">
        <v>0</v>
      </c>
      <c r="CH58" s="17">
        <v>0</v>
      </c>
      <c r="CI58" s="17">
        <v>0</v>
      </c>
      <c r="CJ58" s="17">
        <v>0</v>
      </c>
      <c r="CK58" s="12">
        <v>172969</v>
      </c>
    </row>
    <row r="59" spans="1:89" x14ac:dyDescent="0.3">
      <c r="A59" s="4" t="s">
        <v>47</v>
      </c>
      <c r="B59" s="92">
        <v>11341809</v>
      </c>
      <c r="C59" s="87">
        <v>1434000</v>
      </c>
      <c r="D59" s="87">
        <v>10503000</v>
      </c>
      <c r="E59" s="87">
        <v>0</v>
      </c>
      <c r="F59" s="87">
        <v>0</v>
      </c>
      <c r="G59" s="87">
        <v>5387359</v>
      </c>
      <c r="H59" s="87">
        <v>301724</v>
      </c>
      <c r="I59" s="93">
        <v>28967892</v>
      </c>
      <c r="J59" s="16">
        <v>10485293</v>
      </c>
      <c r="K59" s="17">
        <v>0</v>
      </c>
      <c r="L59" s="17">
        <v>9802000</v>
      </c>
      <c r="M59" s="17">
        <v>0</v>
      </c>
      <c r="N59" s="17">
        <v>0</v>
      </c>
      <c r="O59" s="17">
        <v>10961</v>
      </c>
      <c r="P59" s="17">
        <v>51024</v>
      </c>
      <c r="Q59" s="12">
        <v>20349278</v>
      </c>
      <c r="R59" s="16">
        <v>0</v>
      </c>
      <c r="S59" s="17">
        <v>27000</v>
      </c>
      <c r="T59" s="17">
        <v>678000</v>
      </c>
      <c r="U59" s="17">
        <v>0</v>
      </c>
      <c r="V59" s="17">
        <v>0</v>
      </c>
      <c r="W59" s="17">
        <v>4760378</v>
      </c>
      <c r="X59" s="17">
        <v>28981</v>
      </c>
      <c r="Y59" s="12">
        <v>5494359</v>
      </c>
      <c r="Z59" s="16">
        <v>0</v>
      </c>
      <c r="AA59" s="17">
        <v>0</v>
      </c>
      <c r="AB59" s="17">
        <v>0</v>
      </c>
      <c r="AC59" s="17">
        <v>0</v>
      </c>
      <c r="AD59" s="17">
        <v>0</v>
      </c>
      <c r="AE59" s="17">
        <v>0</v>
      </c>
      <c r="AF59" s="17">
        <v>0</v>
      </c>
      <c r="AG59" s="12">
        <v>0</v>
      </c>
      <c r="AH59" s="16">
        <v>4739</v>
      </c>
      <c r="AI59" s="17">
        <v>75000</v>
      </c>
      <c r="AJ59" s="17">
        <v>23000</v>
      </c>
      <c r="AK59" s="17">
        <v>0</v>
      </c>
      <c r="AL59" s="17">
        <v>0</v>
      </c>
      <c r="AM59" s="17">
        <v>616020</v>
      </c>
      <c r="AN59" s="17">
        <v>402890</v>
      </c>
      <c r="AO59" s="12">
        <v>1121649</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52017</v>
      </c>
      <c r="BG59" s="17">
        <v>1332000</v>
      </c>
      <c r="BH59" s="17">
        <v>0</v>
      </c>
      <c r="BI59" s="17">
        <v>0</v>
      </c>
      <c r="BJ59" s="17">
        <v>0</v>
      </c>
      <c r="BK59" s="17">
        <v>0</v>
      </c>
      <c r="BL59" s="17">
        <v>29574</v>
      </c>
      <c r="BM59" s="12">
        <v>1413591</v>
      </c>
      <c r="BN59" s="16">
        <v>792764</v>
      </c>
      <c r="BO59" s="17">
        <v>0</v>
      </c>
      <c r="BP59" s="17">
        <v>0</v>
      </c>
      <c r="BQ59" s="17">
        <v>0</v>
      </c>
      <c r="BR59" s="17">
        <v>0</v>
      </c>
      <c r="BS59" s="17">
        <v>0</v>
      </c>
      <c r="BT59" s="17">
        <v>36209</v>
      </c>
      <c r="BU59" s="12">
        <v>828973</v>
      </c>
      <c r="BV59" s="16">
        <v>6996</v>
      </c>
      <c r="BW59" s="17">
        <v>0</v>
      </c>
      <c r="BX59" s="17">
        <v>0</v>
      </c>
      <c r="BY59" s="17">
        <v>0</v>
      </c>
      <c r="BZ59" s="17">
        <v>0</v>
      </c>
      <c r="CA59" s="17">
        <v>0</v>
      </c>
      <c r="CB59" s="17">
        <v>13499</v>
      </c>
      <c r="CC59" s="12">
        <v>20495</v>
      </c>
      <c r="CD59" s="16">
        <v>0</v>
      </c>
      <c r="CE59" s="17">
        <v>0</v>
      </c>
      <c r="CF59" s="17">
        <v>0</v>
      </c>
      <c r="CG59" s="17">
        <v>0</v>
      </c>
      <c r="CH59" s="17">
        <v>0</v>
      </c>
      <c r="CI59" s="17">
        <v>0</v>
      </c>
      <c r="CJ59" s="17">
        <v>-260453</v>
      </c>
      <c r="CK59" s="12">
        <v>-260453</v>
      </c>
    </row>
    <row r="60" spans="1:89" x14ac:dyDescent="0.3">
      <c r="A60" s="4" t="s">
        <v>48</v>
      </c>
      <c r="B60" s="92">
        <v>13354650.600000001</v>
      </c>
      <c r="C60" s="87">
        <v>885550.38</v>
      </c>
      <c r="D60" s="87">
        <v>4085189.42</v>
      </c>
      <c r="E60" s="87">
        <v>0</v>
      </c>
      <c r="F60" s="87">
        <v>921630</v>
      </c>
      <c r="G60" s="87">
        <v>7219.2373239436583</v>
      </c>
      <c r="H60" s="87">
        <v>5770.7300000000005</v>
      </c>
      <c r="I60" s="93">
        <v>19260010.367323946</v>
      </c>
      <c r="J60" s="16">
        <v>11695181.210000003</v>
      </c>
      <c r="K60" s="17">
        <v>0</v>
      </c>
      <c r="L60" s="17">
        <v>432246.73</v>
      </c>
      <c r="M60" s="17">
        <v>0</v>
      </c>
      <c r="N60" s="17">
        <v>0</v>
      </c>
      <c r="O60" s="17">
        <v>204.52</v>
      </c>
      <c r="P60" s="17">
        <v>0</v>
      </c>
      <c r="Q60" s="12">
        <v>12127632.460000003</v>
      </c>
      <c r="R60" s="16">
        <v>66567.789999999994</v>
      </c>
      <c r="S60" s="17">
        <v>0</v>
      </c>
      <c r="T60" s="17">
        <v>1728942</v>
      </c>
      <c r="U60" s="17">
        <v>0</v>
      </c>
      <c r="V60" s="17">
        <v>921630</v>
      </c>
      <c r="W60" s="17">
        <v>133.22999999999999</v>
      </c>
      <c r="X60" s="17">
        <v>0</v>
      </c>
      <c r="Y60" s="12">
        <v>2717273.02</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14356.170000000002</v>
      </c>
      <c r="AQ60" s="17">
        <v>0</v>
      </c>
      <c r="AR60" s="17">
        <v>0.69</v>
      </c>
      <c r="AS60" s="17">
        <v>0</v>
      </c>
      <c r="AT60" s="17">
        <v>0</v>
      </c>
      <c r="AU60" s="17">
        <v>0</v>
      </c>
      <c r="AV60" s="17">
        <v>0</v>
      </c>
      <c r="AW60" s="12">
        <v>14356.860000000002</v>
      </c>
      <c r="AX60" s="16">
        <v>922683.67999999993</v>
      </c>
      <c r="AY60" s="17">
        <v>0</v>
      </c>
      <c r="AZ60" s="17">
        <v>100000</v>
      </c>
      <c r="BA60" s="17">
        <v>0</v>
      </c>
      <c r="BB60" s="17">
        <v>0</v>
      </c>
      <c r="BC60" s="17">
        <v>0</v>
      </c>
      <c r="BD60" s="17">
        <v>0</v>
      </c>
      <c r="BE60" s="12">
        <v>1022683.6799999999</v>
      </c>
      <c r="BF60" s="16">
        <v>104854.43999999999</v>
      </c>
      <c r="BG60" s="17">
        <v>885550.38</v>
      </c>
      <c r="BH60" s="17">
        <v>1424000</v>
      </c>
      <c r="BI60" s="17">
        <v>0</v>
      </c>
      <c r="BJ60" s="17">
        <v>0</v>
      </c>
      <c r="BK60" s="17">
        <v>0</v>
      </c>
      <c r="BL60" s="17">
        <v>5770.7300000000005</v>
      </c>
      <c r="BM60" s="12">
        <v>2420175.5499999998</v>
      </c>
      <c r="BN60" s="16">
        <v>335406.66999999987</v>
      </c>
      <c r="BO60" s="17">
        <v>0</v>
      </c>
      <c r="BP60" s="17">
        <v>0</v>
      </c>
      <c r="BQ60" s="17">
        <v>0</v>
      </c>
      <c r="BR60" s="17">
        <v>0</v>
      </c>
      <c r="BS60" s="17">
        <v>108.68</v>
      </c>
      <c r="BT60" s="17">
        <v>0</v>
      </c>
      <c r="BU60" s="12">
        <v>335515.34999999986</v>
      </c>
      <c r="BV60" s="16">
        <v>215600.63999999996</v>
      </c>
      <c r="BW60" s="17">
        <v>0</v>
      </c>
      <c r="BX60" s="17">
        <v>400000</v>
      </c>
      <c r="BY60" s="17">
        <v>0</v>
      </c>
      <c r="BZ60" s="17">
        <v>0</v>
      </c>
      <c r="CA60" s="17">
        <v>0</v>
      </c>
      <c r="CB60" s="17">
        <v>0</v>
      </c>
      <c r="CC60" s="12">
        <v>615600.6399999999</v>
      </c>
      <c r="CD60" s="16">
        <v>0</v>
      </c>
      <c r="CE60" s="17">
        <v>0</v>
      </c>
      <c r="CF60" s="17">
        <v>0</v>
      </c>
      <c r="CG60" s="17">
        <v>0</v>
      </c>
      <c r="CH60" s="17">
        <v>0</v>
      </c>
      <c r="CI60" s="17">
        <v>6772.807323943658</v>
      </c>
      <c r="CJ60" s="17">
        <v>0</v>
      </c>
      <c r="CK60" s="12">
        <v>6772.807323943658</v>
      </c>
    </row>
    <row r="61" spans="1:89" x14ac:dyDescent="0.3">
      <c r="A61" s="4" t="s">
        <v>49</v>
      </c>
      <c r="B61" s="92">
        <v>302834.19999999995</v>
      </c>
      <c r="C61" s="87">
        <v>306208.45</v>
      </c>
      <c r="D61" s="87">
        <v>8932129.1799999978</v>
      </c>
      <c r="E61" s="87">
        <v>0</v>
      </c>
      <c r="F61" s="87">
        <v>1567102.6</v>
      </c>
      <c r="G61" s="87">
        <v>840606.41</v>
      </c>
      <c r="H61" s="87">
        <v>109358</v>
      </c>
      <c r="I61" s="93">
        <v>12058238.84</v>
      </c>
      <c r="J61" s="16">
        <v>272538.31</v>
      </c>
      <c r="K61" s="17">
        <v>0</v>
      </c>
      <c r="L61" s="17">
        <v>8039203.8399999999</v>
      </c>
      <c r="M61" s="17">
        <v>0</v>
      </c>
      <c r="N61" s="17">
        <v>1567102.6</v>
      </c>
      <c r="O61" s="17">
        <v>90000</v>
      </c>
      <c r="P61" s="17">
        <v>81562</v>
      </c>
      <c r="Q61" s="12">
        <v>10050406.75</v>
      </c>
      <c r="R61" s="16">
        <v>11159.36</v>
      </c>
      <c r="S61" s="17">
        <v>0</v>
      </c>
      <c r="T61" s="17">
        <v>560821.35</v>
      </c>
      <c r="U61" s="17">
        <v>0</v>
      </c>
      <c r="V61" s="17">
        <v>0</v>
      </c>
      <c r="W61" s="17">
        <v>750606.41</v>
      </c>
      <c r="X61" s="17">
        <v>21905</v>
      </c>
      <c r="Y61" s="12">
        <v>1344492.12</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19136.53</v>
      </c>
      <c r="BG61" s="17">
        <v>306208.45</v>
      </c>
      <c r="BH61" s="17">
        <v>289418.53999999998</v>
      </c>
      <c r="BI61" s="17">
        <v>0</v>
      </c>
      <c r="BJ61" s="17">
        <v>0</v>
      </c>
      <c r="BK61" s="17">
        <v>0</v>
      </c>
      <c r="BL61" s="17">
        <v>5891</v>
      </c>
      <c r="BM61" s="12">
        <v>620654.52</v>
      </c>
      <c r="BN61" s="16">
        <v>0</v>
      </c>
      <c r="BO61" s="17">
        <v>0</v>
      </c>
      <c r="BP61" s="17">
        <v>42685.45</v>
      </c>
      <c r="BQ61" s="17">
        <v>0</v>
      </c>
      <c r="BR61" s="17">
        <v>0</v>
      </c>
      <c r="BS61" s="17">
        <v>0</v>
      </c>
      <c r="BT61" s="17">
        <v>0</v>
      </c>
      <c r="BU61" s="12">
        <v>42685.45</v>
      </c>
      <c r="BV61" s="16">
        <v>0</v>
      </c>
      <c r="BW61" s="17">
        <v>0</v>
      </c>
      <c r="BX61" s="17">
        <v>0</v>
      </c>
      <c r="BY61" s="17">
        <v>0</v>
      </c>
      <c r="BZ61" s="17">
        <v>0</v>
      </c>
      <c r="CA61" s="17">
        <v>0</v>
      </c>
      <c r="CB61" s="17">
        <v>0</v>
      </c>
      <c r="CC61" s="12">
        <v>0</v>
      </c>
      <c r="CD61" s="16">
        <v>0</v>
      </c>
      <c r="CE61" s="17">
        <v>0</v>
      </c>
      <c r="CF61" s="17">
        <v>0</v>
      </c>
      <c r="CG61" s="17">
        <v>0</v>
      </c>
      <c r="CH61" s="17">
        <v>0</v>
      </c>
      <c r="CI61" s="17">
        <v>0</v>
      </c>
      <c r="CJ61" s="17">
        <v>0</v>
      </c>
      <c r="CK61" s="12">
        <v>0</v>
      </c>
    </row>
    <row r="62" spans="1:89" x14ac:dyDescent="0.3">
      <c r="A62" s="4" t="s">
        <v>50</v>
      </c>
      <c r="B62" s="92">
        <v>1719333</v>
      </c>
      <c r="C62" s="87">
        <v>1190322</v>
      </c>
      <c r="D62" s="87">
        <v>7788262</v>
      </c>
      <c r="E62" s="87">
        <v>0</v>
      </c>
      <c r="F62" s="87">
        <v>1471940</v>
      </c>
      <c r="G62" s="87">
        <v>143840</v>
      </c>
      <c r="H62" s="87">
        <v>719989</v>
      </c>
      <c r="I62" s="93">
        <v>13033686</v>
      </c>
      <c r="J62" s="16">
        <v>981500</v>
      </c>
      <c r="K62" s="17">
        <v>0</v>
      </c>
      <c r="L62" s="17">
        <v>749217</v>
      </c>
      <c r="M62" s="17">
        <v>0</v>
      </c>
      <c r="N62" s="17">
        <v>0</v>
      </c>
      <c r="O62" s="17">
        <v>115000</v>
      </c>
      <c r="P62" s="17">
        <v>234974</v>
      </c>
      <c r="Q62" s="12">
        <v>2080691</v>
      </c>
      <c r="R62" s="16">
        <v>138018</v>
      </c>
      <c r="S62" s="17">
        <v>0</v>
      </c>
      <c r="T62" s="17">
        <v>4703502</v>
      </c>
      <c r="U62" s="17">
        <v>0</v>
      </c>
      <c r="V62" s="17">
        <v>0</v>
      </c>
      <c r="W62" s="17">
        <v>0</v>
      </c>
      <c r="X62" s="17">
        <v>224694</v>
      </c>
      <c r="Y62" s="12">
        <v>5066214</v>
      </c>
      <c r="Z62" s="16">
        <v>0</v>
      </c>
      <c r="AA62" s="17">
        <v>0</v>
      </c>
      <c r="AB62" s="17">
        <v>469566</v>
      </c>
      <c r="AC62" s="17">
        <v>0</v>
      </c>
      <c r="AD62" s="17">
        <v>0</v>
      </c>
      <c r="AE62" s="17">
        <v>0</v>
      </c>
      <c r="AF62" s="17">
        <v>0</v>
      </c>
      <c r="AG62" s="12">
        <v>469566</v>
      </c>
      <c r="AH62" s="16">
        <v>32827</v>
      </c>
      <c r="AI62" s="17">
        <v>95000</v>
      </c>
      <c r="AJ62" s="17">
        <v>291668</v>
      </c>
      <c r="AK62" s="17">
        <v>0</v>
      </c>
      <c r="AL62" s="17">
        <v>0</v>
      </c>
      <c r="AM62" s="17">
        <v>28840</v>
      </c>
      <c r="AN62" s="17">
        <v>42367</v>
      </c>
      <c r="AO62" s="12">
        <v>490702</v>
      </c>
      <c r="AP62" s="16">
        <v>0</v>
      </c>
      <c r="AQ62" s="17">
        <v>0</v>
      </c>
      <c r="AR62" s="17">
        <v>0</v>
      </c>
      <c r="AS62" s="17">
        <v>0</v>
      </c>
      <c r="AT62" s="17">
        <v>0</v>
      </c>
      <c r="AU62" s="17">
        <v>0</v>
      </c>
      <c r="AV62" s="17">
        <v>0</v>
      </c>
      <c r="AW62" s="12">
        <v>0</v>
      </c>
      <c r="AX62" s="16">
        <v>0</v>
      </c>
      <c r="AY62" s="17">
        <v>0</v>
      </c>
      <c r="AZ62" s="17">
        <v>0</v>
      </c>
      <c r="BA62" s="17">
        <v>0</v>
      </c>
      <c r="BB62" s="17">
        <v>0</v>
      </c>
      <c r="BC62" s="17">
        <v>0</v>
      </c>
      <c r="BD62" s="17">
        <v>49080</v>
      </c>
      <c r="BE62" s="12">
        <v>49080</v>
      </c>
      <c r="BF62" s="16">
        <v>12907</v>
      </c>
      <c r="BG62" s="17">
        <v>1095322</v>
      </c>
      <c r="BH62" s="17">
        <v>88804</v>
      </c>
      <c r="BI62" s="17">
        <v>0</v>
      </c>
      <c r="BJ62" s="17">
        <v>0</v>
      </c>
      <c r="BK62" s="17">
        <v>0</v>
      </c>
      <c r="BL62" s="17">
        <v>0</v>
      </c>
      <c r="BM62" s="12">
        <v>1197033</v>
      </c>
      <c r="BN62" s="16">
        <v>321766</v>
      </c>
      <c r="BO62" s="17">
        <v>0</v>
      </c>
      <c r="BP62" s="17">
        <v>410006</v>
      </c>
      <c r="BQ62" s="17">
        <v>0</v>
      </c>
      <c r="BR62" s="17">
        <v>246443</v>
      </c>
      <c r="BS62" s="17">
        <v>0</v>
      </c>
      <c r="BT62" s="17">
        <v>0</v>
      </c>
      <c r="BU62" s="12">
        <v>978215</v>
      </c>
      <c r="BV62" s="16">
        <v>232315</v>
      </c>
      <c r="BW62" s="17">
        <v>0</v>
      </c>
      <c r="BX62" s="17">
        <v>0</v>
      </c>
      <c r="BY62" s="17">
        <v>0</v>
      </c>
      <c r="BZ62" s="17">
        <v>149998</v>
      </c>
      <c r="CA62" s="17">
        <v>0</v>
      </c>
      <c r="CB62" s="17">
        <v>168874</v>
      </c>
      <c r="CC62" s="12">
        <v>551187</v>
      </c>
      <c r="CD62" s="16">
        <v>0</v>
      </c>
      <c r="CE62" s="17">
        <v>0</v>
      </c>
      <c r="CF62" s="17">
        <v>1075499</v>
      </c>
      <c r="CG62" s="17">
        <v>0</v>
      </c>
      <c r="CH62" s="17">
        <v>1075499</v>
      </c>
      <c r="CI62" s="17">
        <v>0</v>
      </c>
      <c r="CJ62" s="17">
        <v>0</v>
      </c>
      <c r="CK62" s="12">
        <v>2150998</v>
      </c>
    </row>
    <row r="63" spans="1:89" x14ac:dyDescent="0.3">
      <c r="A63" s="4" t="s">
        <v>51</v>
      </c>
      <c r="B63" s="92">
        <v>47946</v>
      </c>
      <c r="C63" s="87">
        <v>0</v>
      </c>
      <c r="D63" s="87">
        <v>956764</v>
      </c>
      <c r="E63" s="87">
        <v>29350</v>
      </c>
      <c r="F63" s="87">
        <v>238611</v>
      </c>
      <c r="G63" s="87">
        <v>456662</v>
      </c>
      <c r="H63" s="87">
        <v>33541</v>
      </c>
      <c r="I63" s="93">
        <v>1762874</v>
      </c>
      <c r="J63" s="16">
        <v>19830</v>
      </c>
      <c r="K63" s="17">
        <v>0</v>
      </c>
      <c r="L63" s="17">
        <v>489863</v>
      </c>
      <c r="M63" s="17">
        <v>0</v>
      </c>
      <c r="N63" s="17">
        <v>146841</v>
      </c>
      <c r="O63" s="17">
        <v>450448</v>
      </c>
      <c r="P63" s="17">
        <v>0</v>
      </c>
      <c r="Q63" s="12">
        <v>1106982</v>
      </c>
      <c r="R63" s="16">
        <v>1938</v>
      </c>
      <c r="S63" s="17">
        <v>0</v>
      </c>
      <c r="T63" s="17">
        <v>190849</v>
      </c>
      <c r="U63" s="17">
        <v>0</v>
      </c>
      <c r="V63" s="17">
        <v>91770</v>
      </c>
      <c r="W63" s="17">
        <v>6214</v>
      </c>
      <c r="X63" s="17">
        <v>0</v>
      </c>
      <c r="Y63" s="12">
        <v>290771</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0</v>
      </c>
      <c r="AQ63" s="17">
        <v>0</v>
      </c>
      <c r="AR63" s="17">
        <v>236047</v>
      </c>
      <c r="AS63" s="17">
        <v>0</v>
      </c>
      <c r="AT63" s="17">
        <v>0</v>
      </c>
      <c r="AU63" s="17">
        <v>0</v>
      </c>
      <c r="AV63" s="17">
        <v>0</v>
      </c>
      <c r="AW63" s="12">
        <v>236047</v>
      </c>
      <c r="AX63" s="16">
        <v>11288</v>
      </c>
      <c r="AY63" s="17">
        <v>0</v>
      </c>
      <c r="AZ63" s="17">
        <v>0</v>
      </c>
      <c r="BA63" s="17">
        <v>0</v>
      </c>
      <c r="BB63" s="17">
        <v>0</v>
      </c>
      <c r="BC63" s="17">
        <v>0</v>
      </c>
      <c r="BD63" s="17">
        <v>0</v>
      </c>
      <c r="BE63" s="12">
        <v>11288</v>
      </c>
      <c r="BF63" s="16">
        <v>174</v>
      </c>
      <c r="BG63" s="17">
        <v>0</v>
      </c>
      <c r="BH63" s="17">
        <v>0</v>
      </c>
      <c r="BI63" s="17">
        <v>0</v>
      </c>
      <c r="BJ63" s="17">
        <v>0</v>
      </c>
      <c r="BK63" s="17">
        <v>0</v>
      </c>
      <c r="BL63" s="17">
        <v>485</v>
      </c>
      <c r="BM63" s="12">
        <v>659</v>
      </c>
      <c r="BN63" s="16">
        <v>14716</v>
      </c>
      <c r="BO63" s="17">
        <v>0</v>
      </c>
      <c r="BP63" s="17">
        <v>40005</v>
      </c>
      <c r="BQ63" s="17">
        <v>0</v>
      </c>
      <c r="BR63" s="17">
        <v>0</v>
      </c>
      <c r="BS63" s="17">
        <v>0</v>
      </c>
      <c r="BT63" s="17">
        <v>23611</v>
      </c>
      <c r="BU63" s="12">
        <v>78332</v>
      </c>
      <c r="BV63" s="16">
        <v>0</v>
      </c>
      <c r="BW63" s="17">
        <v>0</v>
      </c>
      <c r="BX63" s="17">
        <v>0</v>
      </c>
      <c r="BY63" s="17">
        <v>29350</v>
      </c>
      <c r="BZ63" s="17">
        <v>0</v>
      </c>
      <c r="CA63" s="17">
        <v>0</v>
      </c>
      <c r="CB63" s="17">
        <v>2727</v>
      </c>
      <c r="CC63" s="12">
        <v>32077</v>
      </c>
      <c r="CD63" s="16">
        <v>0</v>
      </c>
      <c r="CE63" s="17">
        <v>0</v>
      </c>
      <c r="CF63" s="17">
        <v>0</v>
      </c>
      <c r="CG63" s="17">
        <v>0</v>
      </c>
      <c r="CH63" s="17">
        <v>0</v>
      </c>
      <c r="CI63" s="17">
        <v>0</v>
      </c>
      <c r="CJ63" s="17">
        <v>6718</v>
      </c>
      <c r="CK63" s="12">
        <v>6718</v>
      </c>
    </row>
    <row r="64" spans="1:89" x14ac:dyDescent="0.3">
      <c r="A64" s="4" t="s">
        <v>52</v>
      </c>
      <c r="B64" s="92">
        <v>8806</v>
      </c>
      <c r="C64" s="87">
        <v>7255</v>
      </c>
      <c r="D64" s="87">
        <v>2703371</v>
      </c>
      <c r="E64" s="87">
        <v>0</v>
      </c>
      <c r="F64" s="87">
        <v>15879</v>
      </c>
      <c r="G64" s="87">
        <v>497300</v>
      </c>
      <c r="H64" s="87">
        <v>12973</v>
      </c>
      <c r="I64" s="93">
        <v>3245584</v>
      </c>
      <c r="J64" s="16">
        <v>0</v>
      </c>
      <c r="K64" s="17">
        <v>0</v>
      </c>
      <c r="L64" s="17">
        <v>1505000</v>
      </c>
      <c r="M64" s="17">
        <v>0</v>
      </c>
      <c r="N64" s="17">
        <v>0</v>
      </c>
      <c r="O64" s="17">
        <v>0</v>
      </c>
      <c r="P64" s="17">
        <v>0</v>
      </c>
      <c r="Q64" s="12">
        <v>1505000</v>
      </c>
      <c r="R64" s="16">
        <v>0</v>
      </c>
      <c r="S64" s="17">
        <v>0</v>
      </c>
      <c r="T64" s="17">
        <v>0</v>
      </c>
      <c r="U64" s="17">
        <v>0</v>
      </c>
      <c r="V64" s="17">
        <v>0</v>
      </c>
      <c r="W64" s="17">
        <v>20781</v>
      </c>
      <c r="X64" s="17">
        <v>0</v>
      </c>
      <c r="Y64" s="12">
        <v>20781</v>
      </c>
      <c r="Z64" s="16">
        <v>0</v>
      </c>
      <c r="AA64" s="17">
        <v>0</v>
      </c>
      <c r="AB64" s="17">
        <v>50000</v>
      </c>
      <c r="AC64" s="17">
        <v>0</v>
      </c>
      <c r="AD64" s="17">
        <v>0</v>
      </c>
      <c r="AE64" s="17">
        <v>0</v>
      </c>
      <c r="AF64" s="17">
        <v>0</v>
      </c>
      <c r="AG64" s="12">
        <v>50000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188371</v>
      </c>
      <c r="BI64" s="17">
        <v>0</v>
      </c>
      <c r="BJ64" s="17">
        <v>0</v>
      </c>
      <c r="BK64" s="17">
        <v>476519</v>
      </c>
      <c r="BL64" s="17">
        <v>2173</v>
      </c>
      <c r="BM64" s="12">
        <v>667063</v>
      </c>
      <c r="BN64" s="16">
        <v>0</v>
      </c>
      <c r="BO64" s="17">
        <v>0</v>
      </c>
      <c r="BP64" s="17">
        <v>770000</v>
      </c>
      <c r="BQ64" s="17">
        <v>0</v>
      </c>
      <c r="BR64" s="17">
        <v>0</v>
      </c>
      <c r="BS64" s="17">
        <v>0</v>
      </c>
      <c r="BT64" s="17">
        <v>10800</v>
      </c>
      <c r="BU64" s="12">
        <v>780800</v>
      </c>
      <c r="BV64" s="16">
        <v>8806</v>
      </c>
      <c r="BW64" s="17">
        <v>7255</v>
      </c>
      <c r="BX64" s="17">
        <v>190000</v>
      </c>
      <c r="BY64" s="17">
        <v>0</v>
      </c>
      <c r="BZ64" s="17">
        <v>15879</v>
      </c>
      <c r="CA64" s="17">
        <v>0</v>
      </c>
      <c r="CB64" s="17">
        <v>0</v>
      </c>
      <c r="CC64" s="12">
        <v>221940</v>
      </c>
      <c r="CD64" s="16">
        <v>0</v>
      </c>
      <c r="CE64" s="17">
        <v>0</v>
      </c>
      <c r="CF64" s="17">
        <v>0</v>
      </c>
      <c r="CG64" s="17">
        <v>0</v>
      </c>
      <c r="CH64" s="17">
        <v>0</v>
      </c>
      <c r="CI64" s="17">
        <v>0</v>
      </c>
      <c r="CJ64" s="17">
        <v>0</v>
      </c>
      <c r="CK64" s="12">
        <v>0</v>
      </c>
    </row>
    <row r="65" spans="1:89" x14ac:dyDescent="0.3">
      <c r="A65" s="4" t="s">
        <v>53</v>
      </c>
      <c r="B65" s="92">
        <v>60135</v>
      </c>
      <c r="C65" s="87">
        <v>172060</v>
      </c>
      <c r="D65" s="87">
        <v>1971525</v>
      </c>
      <c r="E65" s="87">
        <v>0</v>
      </c>
      <c r="F65" s="87">
        <v>0</v>
      </c>
      <c r="G65" s="87">
        <v>14436</v>
      </c>
      <c r="H65" s="87">
        <v>19710</v>
      </c>
      <c r="I65" s="93">
        <v>2237866</v>
      </c>
      <c r="J65" s="16">
        <v>16764</v>
      </c>
      <c r="K65" s="17">
        <v>0</v>
      </c>
      <c r="L65" s="17">
        <v>0</v>
      </c>
      <c r="M65" s="17">
        <v>0</v>
      </c>
      <c r="N65" s="17">
        <v>0</v>
      </c>
      <c r="O65" s="17">
        <v>4545</v>
      </c>
      <c r="P65" s="17">
        <v>7200</v>
      </c>
      <c r="Q65" s="12">
        <v>28509</v>
      </c>
      <c r="R65" s="16">
        <v>455</v>
      </c>
      <c r="S65" s="17">
        <v>0</v>
      </c>
      <c r="T65" s="17">
        <v>1971525</v>
      </c>
      <c r="U65" s="17">
        <v>0</v>
      </c>
      <c r="V65" s="17">
        <v>0</v>
      </c>
      <c r="W65" s="17">
        <v>6000</v>
      </c>
      <c r="X65" s="17">
        <v>11000</v>
      </c>
      <c r="Y65" s="12">
        <v>1988980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104</v>
      </c>
      <c r="AW65" s="12">
        <v>104</v>
      </c>
      <c r="AX65" s="16">
        <v>0</v>
      </c>
      <c r="AY65" s="17">
        <v>0</v>
      </c>
      <c r="AZ65" s="17">
        <v>0</v>
      </c>
      <c r="BA65" s="17">
        <v>0</v>
      </c>
      <c r="BB65" s="17">
        <v>0</v>
      </c>
      <c r="BC65" s="17">
        <v>0</v>
      </c>
      <c r="BD65" s="17">
        <v>0</v>
      </c>
      <c r="BE65" s="12">
        <v>0</v>
      </c>
      <c r="BF65" s="16">
        <v>8864</v>
      </c>
      <c r="BG65" s="17">
        <v>172060</v>
      </c>
      <c r="BH65" s="17">
        <v>0</v>
      </c>
      <c r="BI65" s="17">
        <v>0</v>
      </c>
      <c r="BJ65" s="17">
        <v>0</v>
      </c>
      <c r="BK65" s="17">
        <v>2016</v>
      </c>
      <c r="BL65" s="17">
        <v>361</v>
      </c>
      <c r="BM65" s="12">
        <v>183301</v>
      </c>
      <c r="BN65" s="16">
        <v>34052</v>
      </c>
      <c r="BO65" s="17">
        <v>0</v>
      </c>
      <c r="BP65" s="17">
        <v>0</v>
      </c>
      <c r="BQ65" s="17">
        <v>0</v>
      </c>
      <c r="BR65" s="17">
        <v>0</v>
      </c>
      <c r="BS65" s="17">
        <v>1875</v>
      </c>
      <c r="BT65" s="17">
        <v>1045</v>
      </c>
      <c r="BU65" s="12">
        <v>36972</v>
      </c>
      <c r="BV65" s="16">
        <v>0</v>
      </c>
      <c r="BW65" s="17">
        <v>0</v>
      </c>
      <c r="BX65" s="17">
        <v>0</v>
      </c>
      <c r="BY65" s="17">
        <v>0</v>
      </c>
      <c r="BZ65" s="17">
        <v>0</v>
      </c>
      <c r="CA65" s="17">
        <v>0</v>
      </c>
      <c r="CB65" s="17">
        <v>0</v>
      </c>
      <c r="CC65" s="12">
        <v>0</v>
      </c>
      <c r="CD65" s="16">
        <v>0</v>
      </c>
      <c r="CE65" s="17">
        <v>0</v>
      </c>
      <c r="CF65" s="17">
        <v>0</v>
      </c>
      <c r="CG65" s="17">
        <v>0</v>
      </c>
      <c r="CH65" s="17">
        <v>0</v>
      </c>
      <c r="CI65" s="17">
        <v>0</v>
      </c>
      <c r="CJ65" s="17">
        <v>0</v>
      </c>
      <c r="CK65" s="12">
        <v>0</v>
      </c>
    </row>
    <row r="66" spans="1:89" x14ac:dyDescent="0.3">
      <c r="A66" s="4" t="s">
        <v>54</v>
      </c>
      <c r="B66" s="92">
        <v>12668000</v>
      </c>
      <c r="C66" s="87">
        <v>34000</v>
      </c>
      <c r="D66" s="87">
        <v>2853000</v>
      </c>
      <c r="E66" s="87">
        <v>0</v>
      </c>
      <c r="F66" s="87">
        <v>74000</v>
      </c>
      <c r="G66" s="87">
        <v>529000</v>
      </c>
      <c r="H66" s="87">
        <v>73000</v>
      </c>
      <c r="I66" s="93">
        <v>16231000</v>
      </c>
      <c r="J66" s="16">
        <v>11486000</v>
      </c>
      <c r="K66" s="17">
        <v>0</v>
      </c>
      <c r="L66" s="17">
        <v>1130000</v>
      </c>
      <c r="M66" s="17">
        <v>0</v>
      </c>
      <c r="N66" s="17">
        <v>0</v>
      </c>
      <c r="O66" s="17">
        <v>38000</v>
      </c>
      <c r="P66" s="17">
        <v>17000</v>
      </c>
      <c r="Q66" s="12">
        <v>12671000</v>
      </c>
      <c r="R66" s="16">
        <v>375000</v>
      </c>
      <c r="S66" s="17">
        <v>20000</v>
      </c>
      <c r="T66" s="17">
        <v>1707000</v>
      </c>
      <c r="U66" s="17">
        <v>0</v>
      </c>
      <c r="V66" s="17">
        <v>74000</v>
      </c>
      <c r="W66" s="17">
        <v>489000</v>
      </c>
      <c r="X66" s="17">
        <v>15000</v>
      </c>
      <c r="Y66" s="12">
        <v>2680000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37000</v>
      </c>
      <c r="AY66" s="17">
        <v>0</v>
      </c>
      <c r="AZ66" s="17">
        <v>0</v>
      </c>
      <c r="BA66" s="17">
        <v>0</v>
      </c>
      <c r="BB66" s="17">
        <v>0</v>
      </c>
      <c r="BC66" s="17">
        <v>0</v>
      </c>
      <c r="BD66" s="17">
        <v>0</v>
      </c>
      <c r="BE66" s="12">
        <v>37000</v>
      </c>
      <c r="BF66" s="16">
        <v>18000</v>
      </c>
      <c r="BG66" s="17">
        <v>0</v>
      </c>
      <c r="BH66" s="17">
        <v>0</v>
      </c>
      <c r="BI66" s="17">
        <v>0</v>
      </c>
      <c r="BJ66" s="17">
        <v>0</v>
      </c>
      <c r="BK66" s="17">
        <v>0</v>
      </c>
      <c r="BL66" s="17">
        <v>0</v>
      </c>
      <c r="BM66" s="12">
        <v>18000</v>
      </c>
      <c r="BN66" s="16">
        <v>748000</v>
      </c>
      <c r="BO66" s="17">
        <v>0</v>
      </c>
      <c r="BP66" s="17">
        <v>0</v>
      </c>
      <c r="BQ66" s="17">
        <v>0</v>
      </c>
      <c r="BR66" s="17">
        <v>0</v>
      </c>
      <c r="BS66" s="17">
        <v>0</v>
      </c>
      <c r="BT66" s="17">
        <v>6000</v>
      </c>
      <c r="BU66" s="12">
        <v>754000</v>
      </c>
      <c r="BV66" s="16">
        <v>4000</v>
      </c>
      <c r="BW66" s="17">
        <v>14000</v>
      </c>
      <c r="BX66" s="17">
        <v>1000</v>
      </c>
      <c r="BY66" s="17">
        <v>0</v>
      </c>
      <c r="BZ66" s="17">
        <v>0</v>
      </c>
      <c r="CA66" s="17">
        <v>0</v>
      </c>
      <c r="CB66" s="17">
        <v>0</v>
      </c>
      <c r="CC66" s="12">
        <v>19000</v>
      </c>
      <c r="CD66" s="16">
        <v>0</v>
      </c>
      <c r="CE66" s="17">
        <v>0</v>
      </c>
      <c r="CF66" s="17">
        <v>15000</v>
      </c>
      <c r="CG66" s="17">
        <v>0</v>
      </c>
      <c r="CH66" s="17">
        <v>0</v>
      </c>
      <c r="CI66" s="17">
        <v>2000</v>
      </c>
      <c r="CJ66" s="17">
        <v>35000</v>
      </c>
      <c r="CK66" s="12">
        <v>52000</v>
      </c>
    </row>
    <row r="67" spans="1:89" x14ac:dyDescent="0.3">
      <c r="A67" s="4" t="s">
        <v>55</v>
      </c>
      <c r="B67" s="92">
        <v>770005</v>
      </c>
      <c r="C67" s="87">
        <v>643803</v>
      </c>
      <c r="D67" s="87">
        <v>1033076</v>
      </c>
      <c r="E67" s="87">
        <v>0</v>
      </c>
      <c r="F67" s="87">
        <v>2800164</v>
      </c>
      <c r="G67" s="87">
        <v>116201</v>
      </c>
      <c r="H67" s="87">
        <v>13449</v>
      </c>
      <c r="I67" s="93">
        <v>5376698</v>
      </c>
      <c r="J67" s="16">
        <v>751459</v>
      </c>
      <c r="K67" s="17">
        <v>470746</v>
      </c>
      <c r="L67" s="17">
        <v>25000</v>
      </c>
      <c r="M67" s="17">
        <v>0</v>
      </c>
      <c r="N67" s="17">
        <v>2800164</v>
      </c>
      <c r="O67" s="17">
        <v>116201</v>
      </c>
      <c r="P67" s="17">
        <v>134436</v>
      </c>
      <c r="Q67" s="12">
        <v>4298006</v>
      </c>
      <c r="R67" s="16">
        <v>0</v>
      </c>
      <c r="S67" s="17">
        <v>0</v>
      </c>
      <c r="T67" s="17">
        <v>362545</v>
      </c>
      <c r="U67" s="17">
        <v>0</v>
      </c>
      <c r="V67" s="17">
        <v>0</v>
      </c>
      <c r="W67" s="17">
        <v>0</v>
      </c>
      <c r="X67" s="17">
        <v>0</v>
      </c>
      <c r="Y67" s="12">
        <v>362545</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11387</v>
      </c>
      <c r="AY67" s="17">
        <v>0</v>
      </c>
      <c r="AZ67" s="17">
        <v>0</v>
      </c>
      <c r="BA67" s="17">
        <v>0</v>
      </c>
      <c r="BB67" s="17">
        <v>0</v>
      </c>
      <c r="BC67" s="17">
        <v>0</v>
      </c>
      <c r="BD67" s="17">
        <v>0</v>
      </c>
      <c r="BE67" s="12">
        <v>11387</v>
      </c>
      <c r="BF67" s="16">
        <v>7159</v>
      </c>
      <c r="BG67" s="17">
        <v>173057</v>
      </c>
      <c r="BH67" s="17">
        <v>645531</v>
      </c>
      <c r="BI67" s="17">
        <v>0</v>
      </c>
      <c r="BJ67" s="17">
        <v>0</v>
      </c>
      <c r="BK67" s="17">
        <v>0</v>
      </c>
      <c r="BL67" s="17">
        <v>-120987</v>
      </c>
      <c r="BM67" s="12">
        <v>704760</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c r="CD67" s="16">
        <v>0</v>
      </c>
      <c r="CE67" s="17">
        <v>0</v>
      </c>
      <c r="CF67" s="17">
        <v>0</v>
      </c>
      <c r="CG67" s="17">
        <v>0</v>
      </c>
      <c r="CH67" s="17">
        <v>0</v>
      </c>
      <c r="CI67" s="17">
        <v>0</v>
      </c>
      <c r="CJ67" s="17">
        <v>0</v>
      </c>
      <c r="CK67" s="12">
        <v>0</v>
      </c>
    </row>
    <row r="68" spans="1:89" x14ac:dyDescent="0.3">
      <c r="A68" s="4" t="s">
        <v>56</v>
      </c>
      <c r="B68" s="92">
        <v>1793453.6400000001</v>
      </c>
      <c r="C68" s="87">
        <v>811691</v>
      </c>
      <c r="D68" s="87">
        <v>1224781.1800000002</v>
      </c>
      <c r="E68" s="87">
        <v>69060</v>
      </c>
      <c r="F68" s="87">
        <v>27769</v>
      </c>
      <c r="G68" s="87">
        <v>4431000</v>
      </c>
      <c r="H68" s="87">
        <v>1803228.42</v>
      </c>
      <c r="I68" s="93">
        <v>10160983.240000002</v>
      </c>
      <c r="J68" s="16">
        <v>228435.76</v>
      </c>
      <c r="K68" s="17">
        <v>0</v>
      </c>
      <c r="L68" s="17">
        <v>11000</v>
      </c>
      <c r="M68" s="17">
        <v>0</v>
      </c>
      <c r="N68" s="17">
        <v>0</v>
      </c>
      <c r="O68" s="17">
        <v>0</v>
      </c>
      <c r="P68" s="17">
        <v>13770.46</v>
      </c>
      <c r="Q68" s="12">
        <v>253206.22</v>
      </c>
      <c r="R68" s="16">
        <v>52648.15</v>
      </c>
      <c r="S68" s="17">
        <v>0</v>
      </c>
      <c r="T68" s="17">
        <v>541868.18000000005</v>
      </c>
      <c r="U68" s="17">
        <v>0</v>
      </c>
      <c r="V68" s="17">
        <v>27769</v>
      </c>
      <c r="W68" s="17">
        <v>4431000</v>
      </c>
      <c r="X68" s="17">
        <v>265302</v>
      </c>
      <c r="Y68" s="12">
        <v>5318587.33</v>
      </c>
      <c r="Z68" s="16">
        <v>0</v>
      </c>
      <c r="AA68" s="17">
        <v>45000</v>
      </c>
      <c r="AB68" s="17">
        <v>650000</v>
      </c>
      <c r="AC68" s="17">
        <v>69060</v>
      </c>
      <c r="AD68" s="17">
        <v>0</v>
      </c>
      <c r="AE68" s="17">
        <v>0</v>
      </c>
      <c r="AF68" s="17">
        <v>133999.92000000001</v>
      </c>
      <c r="AG68" s="12">
        <v>898059.92</v>
      </c>
      <c r="AH68" s="16">
        <v>0</v>
      </c>
      <c r="AI68" s="17">
        <v>0</v>
      </c>
      <c r="AJ68" s="17">
        <v>0</v>
      </c>
      <c r="AK68" s="17">
        <v>0</v>
      </c>
      <c r="AL68" s="17">
        <v>0</v>
      </c>
      <c r="AM68" s="17">
        <v>0</v>
      </c>
      <c r="AN68" s="17">
        <v>43457.94</v>
      </c>
      <c r="AO68" s="12">
        <v>43457.94</v>
      </c>
      <c r="AP68" s="16">
        <v>0</v>
      </c>
      <c r="AQ68" s="17">
        <v>0</v>
      </c>
      <c r="AR68" s="17">
        <v>0</v>
      </c>
      <c r="AS68" s="17">
        <v>0</v>
      </c>
      <c r="AT68" s="17">
        <v>0</v>
      </c>
      <c r="AU68" s="17">
        <v>0</v>
      </c>
      <c r="AV68" s="17">
        <v>0</v>
      </c>
      <c r="AW68" s="12">
        <v>0</v>
      </c>
      <c r="AX68" s="16">
        <v>0</v>
      </c>
      <c r="AY68" s="17">
        <v>0</v>
      </c>
      <c r="AZ68" s="17">
        <v>0</v>
      </c>
      <c r="BA68" s="17">
        <v>0</v>
      </c>
      <c r="BB68" s="17">
        <v>0</v>
      </c>
      <c r="BC68" s="17">
        <v>0</v>
      </c>
      <c r="BD68" s="17">
        <v>947453.74</v>
      </c>
      <c r="BE68" s="12">
        <v>947453.74</v>
      </c>
      <c r="BF68" s="16">
        <v>10134.27</v>
      </c>
      <c r="BG68" s="17">
        <v>766691</v>
      </c>
      <c r="BH68" s="17">
        <v>21913</v>
      </c>
      <c r="BI68" s="17">
        <v>0</v>
      </c>
      <c r="BJ68" s="17">
        <v>0</v>
      </c>
      <c r="BK68" s="17">
        <v>0</v>
      </c>
      <c r="BL68" s="17">
        <v>22385.17</v>
      </c>
      <c r="BM68" s="12">
        <v>821123.44000000006</v>
      </c>
      <c r="BN68" s="16">
        <v>504844.27</v>
      </c>
      <c r="BO68" s="17">
        <v>0</v>
      </c>
      <c r="BP68" s="17">
        <v>0</v>
      </c>
      <c r="BQ68" s="17">
        <v>0</v>
      </c>
      <c r="BR68" s="17">
        <v>0</v>
      </c>
      <c r="BS68" s="17">
        <v>0</v>
      </c>
      <c r="BT68" s="17">
        <v>0</v>
      </c>
      <c r="BU68" s="12">
        <v>504844.27</v>
      </c>
      <c r="BV68" s="16">
        <v>997391.19000000006</v>
      </c>
      <c r="BW68" s="17">
        <v>0</v>
      </c>
      <c r="BX68" s="17">
        <v>0</v>
      </c>
      <c r="BY68" s="17">
        <v>0</v>
      </c>
      <c r="BZ68" s="17">
        <v>0</v>
      </c>
      <c r="CA68" s="17">
        <v>0</v>
      </c>
      <c r="CB68" s="17">
        <v>376859.19</v>
      </c>
      <c r="CC68" s="12">
        <v>1374250.3800000001</v>
      </c>
      <c r="CD68" s="16">
        <v>0</v>
      </c>
      <c r="CE68" s="17">
        <v>0</v>
      </c>
      <c r="CF68" s="17">
        <v>0</v>
      </c>
      <c r="CG68" s="17">
        <v>0</v>
      </c>
      <c r="CH68" s="17">
        <v>0</v>
      </c>
      <c r="CI68" s="17">
        <v>0</v>
      </c>
      <c r="CJ68" s="17">
        <v>0</v>
      </c>
      <c r="CK68" s="12">
        <v>0</v>
      </c>
    </row>
    <row r="69" spans="1:89" x14ac:dyDescent="0.3">
      <c r="A69" s="4" t="s">
        <v>57</v>
      </c>
      <c r="B69" s="92">
        <v>32552</v>
      </c>
      <c r="C69" s="87">
        <v>122623</v>
      </c>
      <c r="D69" s="87">
        <v>5628</v>
      </c>
      <c r="E69" s="87">
        <v>0</v>
      </c>
      <c r="F69" s="87">
        <v>0</v>
      </c>
      <c r="G69" s="87">
        <v>180103</v>
      </c>
      <c r="H69" s="87">
        <v>203</v>
      </c>
      <c r="I69" s="93">
        <v>341109</v>
      </c>
      <c r="J69" s="16">
        <v>18818</v>
      </c>
      <c r="K69" s="17">
        <v>0</v>
      </c>
      <c r="L69" s="17">
        <v>0</v>
      </c>
      <c r="M69" s="17">
        <v>0</v>
      </c>
      <c r="N69" s="17">
        <v>0</v>
      </c>
      <c r="O69" s="17">
        <v>180103</v>
      </c>
      <c r="P69" s="17">
        <v>203</v>
      </c>
      <c r="Q69" s="12">
        <v>199124</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1470</v>
      </c>
      <c r="BG69" s="17">
        <v>122623</v>
      </c>
      <c r="BH69" s="17">
        <v>5628</v>
      </c>
      <c r="BI69" s="17">
        <v>0</v>
      </c>
      <c r="BJ69" s="17">
        <v>0</v>
      </c>
      <c r="BK69" s="17">
        <v>0</v>
      </c>
      <c r="BL69" s="17">
        <v>0</v>
      </c>
      <c r="BM69" s="12">
        <v>129721</v>
      </c>
      <c r="BN69" s="16">
        <v>12264</v>
      </c>
      <c r="BO69" s="17">
        <v>0</v>
      </c>
      <c r="BP69" s="17">
        <v>0</v>
      </c>
      <c r="BQ69" s="17">
        <v>0</v>
      </c>
      <c r="BR69" s="17">
        <v>0</v>
      </c>
      <c r="BS69" s="17">
        <v>0</v>
      </c>
      <c r="BT69" s="17">
        <v>0</v>
      </c>
      <c r="BU69" s="12">
        <v>12264</v>
      </c>
      <c r="BV69" s="16">
        <v>0</v>
      </c>
      <c r="BW69" s="17">
        <v>0</v>
      </c>
      <c r="BX69" s="17">
        <v>0</v>
      </c>
      <c r="BY69" s="17">
        <v>0</v>
      </c>
      <c r="BZ69" s="17">
        <v>0</v>
      </c>
      <c r="CA69" s="17">
        <v>0</v>
      </c>
      <c r="CB69" s="17">
        <v>0</v>
      </c>
      <c r="CC69" s="12">
        <v>0</v>
      </c>
      <c r="CD69" s="16">
        <v>0</v>
      </c>
      <c r="CE69" s="17">
        <v>0</v>
      </c>
      <c r="CF69" s="17">
        <v>0</v>
      </c>
      <c r="CG69" s="17">
        <v>0</v>
      </c>
      <c r="CH69" s="17">
        <v>0</v>
      </c>
      <c r="CI69" s="17">
        <v>0</v>
      </c>
      <c r="CJ69" s="17">
        <v>0</v>
      </c>
      <c r="CK69" s="12">
        <v>0</v>
      </c>
    </row>
    <row r="70" spans="1:89" x14ac:dyDescent="0.3">
      <c r="A70" s="4" t="s">
        <v>58</v>
      </c>
      <c r="B70" s="92">
        <v>1005.3037999999998</v>
      </c>
      <c r="C70" s="87">
        <v>142476.04999999999</v>
      </c>
      <c r="D70" s="87">
        <v>1697741.83</v>
      </c>
      <c r="E70" s="87">
        <v>0</v>
      </c>
      <c r="F70" s="87">
        <v>145000</v>
      </c>
      <c r="G70" s="87">
        <v>0</v>
      </c>
      <c r="H70" s="87">
        <v>111027.53</v>
      </c>
      <c r="I70" s="93">
        <v>2097250.7138</v>
      </c>
      <c r="J70" s="16">
        <v>1.1764000000000001</v>
      </c>
      <c r="K70" s="17">
        <v>0</v>
      </c>
      <c r="L70" s="17">
        <v>315000</v>
      </c>
      <c r="M70" s="17">
        <v>0</v>
      </c>
      <c r="N70" s="17">
        <v>0</v>
      </c>
      <c r="O70" s="17">
        <v>0</v>
      </c>
      <c r="P70" s="17">
        <v>17002.919999999998</v>
      </c>
      <c r="Q70" s="12">
        <v>332004.09639999998</v>
      </c>
      <c r="R70" s="16">
        <v>1001.1863999999999</v>
      </c>
      <c r="S70" s="17">
        <v>0</v>
      </c>
      <c r="T70" s="17">
        <v>0</v>
      </c>
      <c r="U70" s="17">
        <v>0</v>
      </c>
      <c r="V70" s="17">
        <v>0</v>
      </c>
      <c r="W70" s="17">
        <v>0</v>
      </c>
      <c r="X70" s="17">
        <v>18100.11</v>
      </c>
      <c r="Y70" s="12">
        <v>19101.296399999999</v>
      </c>
      <c r="Z70" s="16">
        <v>1.1764000000000001</v>
      </c>
      <c r="AA70" s="17">
        <v>135476.04999999999</v>
      </c>
      <c r="AB70" s="17">
        <v>1018452.55</v>
      </c>
      <c r="AC70" s="17">
        <v>0</v>
      </c>
      <c r="AD70" s="17">
        <v>0</v>
      </c>
      <c r="AE70" s="17">
        <v>0</v>
      </c>
      <c r="AF70" s="17">
        <v>69646.39</v>
      </c>
      <c r="AG70" s="12">
        <v>1223576.1664</v>
      </c>
      <c r="AH70" s="16">
        <v>0</v>
      </c>
      <c r="AI70" s="17">
        <v>0</v>
      </c>
      <c r="AJ70" s="17">
        <v>0</v>
      </c>
      <c r="AK70" s="17">
        <v>0</v>
      </c>
      <c r="AL70" s="17">
        <v>0</v>
      </c>
      <c r="AM70" s="17">
        <v>0</v>
      </c>
      <c r="AN70" s="17">
        <v>0</v>
      </c>
      <c r="AO70" s="12">
        <v>0</v>
      </c>
      <c r="AP70" s="16">
        <v>0</v>
      </c>
      <c r="AQ70" s="17">
        <v>0</v>
      </c>
      <c r="AR70" s="17">
        <v>364289.28000000003</v>
      </c>
      <c r="AS70" s="17">
        <v>0</v>
      </c>
      <c r="AT70" s="17">
        <v>0</v>
      </c>
      <c r="AU70" s="17">
        <v>0</v>
      </c>
      <c r="AV70" s="17">
        <v>94.55</v>
      </c>
      <c r="AW70" s="12">
        <v>364383.83</v>
      </c>
      <c r="AX70" s="16">
        <v>0</v>
      </c>
      <c r="AY70" s="17">
        <v>0</v>
      </c>
      <c r="AZ70" s="17">
        <v>0</v>
      </c>
      <c r="BA70" s="17">
        <v>0</v>
      </c>
      <c r="BB70" s="17">
        <v>0</v>
      </c>
      <c r="BC70" s="17">
        <v>0</v>
      </c>
      <c r="BD70" s="17">
        <v>0</v>
      </c>
      <c r="BE70" s="12">
        <v>0</v>
      </c>
      <c r="BF70" s="16">
        <v>0.88229999999999997</v>
      </c>
      <c r="BG70" s="17">
        <v>0</v>
      </c>
      <c r="BH70" s="17">
        <v>0</v>
      </c>
      <c r="BI70" s="17">
        <v>0</v>
      </c>
      <c r="BJ70" s="17">
        <v>0</v>
      </c>
      <c r="BK70" s="17">
        <v>0</v>
      </c>
      <c r="BL70" s="17">
        <v>0</v>
      </c>
      <c r="BM70" s="12">
        <v>0.88229999999999997</v>
      </c>
      <c r="BN70" s="16">
        <v>0</v>
      </c>
      <c r="BO70" s="17">
        <v>0</v>
      </c>
      <c r="BP70" s="17">
        <v>0</v>
      </c>
      <c r="BQ70" s="17">
        <v>0</v>
      </c>
      <c r="BR70" s="17">
        <v>145000</v>
      </c>
      <c r="BS70" s="17">
        <v>0</v>
      </c>
      <c r="BT70" s="17">
        <v>0</v>
      </c>
      <c r="BU70" s="12">
        <v>145000</v>
      </c>
      <c r="BV70" s="16">
        <v>0.88229999999999997</v>
      </c>
      <c r="BW70" s="17">
        <v>7000</v>
      </c>
      <c r="BX70" s="17">
        <v>0</v>
      </c>
      <c r="BY70" s="17">
        <v>0</v>
      </c>
      <c r="BZ70" s="17">
        <v>0</v>
      </c>
      <c r="CA70" s="17">
        <v>0</v>
      </c>
      <c r="CB70" s="17">
        <v>6183.56</v>
      </c>
      <c r="CC70" s="12">
        <v>13184.442300000001</v>
      </c>
      <c r="CD70" s="16">
        <v>0</v>
      </c>
      <c r="CE70" s="17">
        <v>0</v>
      </c>
      <c r="CF70" s="17">
        <v>0</v>
      </c>
      <c r="CG70" s="17">
        <v>0</v>
      </c>
      <c r="CH70" s="17">
        <v>0</v>
      </c>
      <c r="CI70" s="17">
        <v>0</v>
      </c>
      <c r="CJ70" s="17">
        <v>0</v>
      </c>
      <c r="CK70" s="12">
        <v>0</v>
      </c>
    </row>
    <row r="71" spans="1:89" x14ac:dyDescent="0.3">
      <c r="A71" s="4" t="s">
        <v>59</v>
      </c>
      <c r="B71" s="92">
        <v>27300</v>
      </c>
      <c r="C71" s="87">
        <v>19587</v>
      </c>
      <c r="D71" s="87">
        <v>737943</v>
      </c>
      <c r="E71" s="87">
        <v>0</v>
      </c>
      <c r="F71" s="87">
        <v>0</v>
      </c>
      <c r="G71" s="87">
        <v>303632</v>
      </c>
      <c r="H71" s="87">
        <v>24685</v>
      </c>
      <c r="I71" s="93">
        <v>1113147</v>
      </c>
      <c r="J71" s="16">
        <v>0</v>
      </c>
      <c r="K71" s="17">
        <v>0</v>
      </c>
      <c r="L71" s="17">
        <v>262625</v>
      </c>
      <c r="M71" s="17">
        <v>0</v>
      </c>
      <c r="N71" s="17">
        <v>0</v>
      </c>
      <c r="O71" s="17">
        <v>50000</v>
      </c>
      <c r="P71" s="17">
        <v>0</v>
      </c>
      <c r="Q71" s="12">
        <v>312625</v>
      </c>
      <c r="R71" s="16">
        <v>0</v>
      </c>
      <c r="S71" s="17">
        <v>0</v>
      </c>
      <c r="T71" s="17">
        <v>-38069</v>
      </c>
      <c r="U71" s="17">
        <v>0</v>
      </c>
      <c r="V71" s="17">
        <v>0</v>
      </c>
      <c r="W71" s="17">
        <v>220000</v>
      </c>
      <c r="X71" s="17">
        <v>0</v>
      </c>
      <c r="Y71" s="12">
        <v>181931</v>
      </c>
      <c r="Z71" s="16">
        <v>0</v>
      </c>
      <c r="AA71" s="17">
        <v>0</v>
      </c>
      <c r="AB71" s="17">
        <v>184204</v>
      </c>
      <c r="AC71" s="17">
        <v>0</v>
      </c>
      <c r="AD71" s="17">
        <v>0</v>
      </c>
      <c r="AE71" s="17">
        <v>0</v>
      </c>
      <c r="AF71" s="17">
        <v>0</v>
      </c>
      <c r="AG71" s="12">
        <v>184204</v>
      </c>
      <c r="AH71" s="16">
        <v>0</v>
      </c>
      <c r="AI71" s="17">
        <v>0</v>
      </c>
      <c r="AJ71" s="17">
        <v>0</v>
      </c>
      <c r="AK71" s="17">
        <v>0</v>
      </c>
      <c r="AL71" s="17">
        <v>0</v>
      </c>
      <c r="AM71" s="17">
        <v>0</v>
      </c>
      <c r="AN71" s="17">
        <v>16493</v>
      </c>
      <c r="AO71" s="12">
        <v>16493</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329183</v>
      </c>
      <c r="BQ71" s="17">
        <v>0</v>
      </c>
      <c r="BR71" s="17">
        <v>0</v>
      </c>
      <c r="BS71" s="17">
        <v>33632</v>
      </c>
      <c r="BT71" s="17">
        <v>0</v>
      </c>
      <c r="BU71" s="12">
        <v>362815</v>
      </c>
      <c r="BV71" s="16">
        <v>27300</v>
      </c>
      <c r="BW71" s="17">
        <v>19587</v>
      </c>
      <c r="BX71" s="17">
        <v>0</v>
      </c>
      <c r="BY71" s="17">
        <v>0</v>
      </c>
      <c r="BZ71" s="17">
        <v>0</v>
      </c>
      <c r="CA71" s="17">
        <v>0</v>
      </c>
      <c r="CB71" s="17">
        <v>1326</v>
      </c>
      <c r="CC71" s="12">
        <v>48213</v>
      </c>
      <c r="CD71" s="16">
        <v>0</v>
      </c>
      <c r="CE71" s="17">
        <v>0</v>
      </c>
      <c r="CF71" s="17">
        <v>0</v>
      </c>
      <c r="CG71" s="17">
        <v>0</v>
      </c>
      <c r="CH71" s="17">
        <v>0</v>
      </c>
      <c r="CI71" s="17">
        <v>0</v>
      </c>
      <c r="CJ71" s="17">
        <v>6866</v>
      </c>
      <c r="CK71" s="12">
        <v>6866</v>
      </c>
    </row>
    <row r="72" spans="1:89" x14ac:dyDescent="0.3">
      <c r="A72" s="4" t="s">
        <v>60</v>
      </c>
      <c r="B72" s="92">
        <v>1791287</v>
      </c>
      <c r="C72" s="87">
        <v>192821.95</v>
      </c>
      <c r="D72" s="87">
        <v>494693.8</v>
      </c>
      <c r="E72" s="87">
        <v>35886.57</v>
      </c>
      <c r="F72" s="87">
        <v>255000</v>
      </c>
      <c r="G72" s="87">
        <v>45572</v>
      </c>
      <c r="H72" s="87">
        <v>36710</v>
      </c>
      <c r="I72" s="93">
        <v>2851971.3200000003</v>
      </c>
      <c r="J72" s="16">
        <v>1291276</v>
      </c>
      <c r="K72" s="17">
        <v>0</v>
      </c>
      <c r="L72" s="17">
        <v>0</v>
      </c>
      <c r="M72" s="17">
        <v>35886.57</v>
      </c>
      <c r="N72" s="17">
        <v>0</v>
      </c>
      <c r="O72" s="17">
        <v>325</v>
      </c>
      <c r="P72" s="17">
        <v>15166</v>
      </c>
      <c r="Q72" s="12">
        <v>1342653.57</v>
      </c>
      <c r="R72" s="16">
        <v>16765</v>
      </c>
      <c r="S72" s="17">
        <v>0</v>
      </c>
      <c r="T72" s="17">
        <v>75000</v>
      </c>
      <c r="U72" s="17">
        <v>0</v>
      </c>
      <c r="V72" s="17">
        <v>225000</v>
      </c>
      <c r="W72" s="17">
        <v>0</v>
      </c>
      <c r="X72" s="17">
        <v>0</v>
      </c>
      <c r="Y72" s="12">
        <v>316765</v>
      </c>
      <c r="Z72" s="16">
        <v>0</v>
      </c>
      <c r="AA72" s="17">
        <v>0</v>
      </c>
      <c r="AB72" s="17">
        <v>0</v>
      </c>
      <c r="AC72" s="17">
        <v>0</v>
      </c>
      <c r="AD72" s="17">
        <v>0</v>
      </c>
      <c r="AE72" s="17">
        <v>0</v>
      </c>
      <c r="AF72" s="17">
        <v>0</v>
      </c>
      <c r="AG72" s="12">
        <v>0</v>
      </c>
      <c r="AH72" s="16">
        <v>139771</v>
      </c>
      <c r="AI72" s="17">
        <v>0</v>
      </c>
      <c r="AJ72" s="17">
        <v>329806.8</v>
      </c>
      <c r="AK72" s="17">
        <v>0</v>
      </c>
      <c r="AL72" s="17">
        <v>0</v>
      </c>
      <c r="AM72" s="17">
        <v>10537</v>
      </c>
      <c r="AN72" s="17">
        <v>0</v>
      </c>
      <c r="AO72" s="12">
        <v>480114.8</v>
      </c>
      <c r="AP72" s="16">
        <v>0</v>
      </c>
      <c r="AQ72" s="17">
        <v>0</v>
      </c>
      <c r="AR72" s="17">
        <v>0</v>
      </c>
      <c r="AS72" s="17">
        <v>0</v>
      </c>
      <c r="AT72" s="17">
        <v>0</v>
      </c>
      <c r="AU72" s="17">
        <v>0</v>
      </c>
      <c r="AV72" s="17">
        <v>0</v>
      </c>
      <c r="AW72" s="12">
        <v>0</v>
      </c>
      <c r="AX72" s="16">
        <v>331517</v>
      </c>
      <c r="AY72" s="17">
        <v>0</v>
      </c>
      <c r="AZ72" s="17">
        <v>0</v>
      </c>
      <c r="BA72" s="17">
        <v>0</v>
      </c>
      <c r="BB72" s="17">
        <v>0</v>
      </c>
      <c r="BC72" s="17">
        <v>34624</v>
      </c>
      <c r="BD72" s="17">
        <v>0</v>
      </c>
      <c r="BE72" s="12">
        <v>366141</v>
      </c>
      <c r="BF72" s="16">
        <v>11958</v>
      </c>
      <c r="BG72" s="17">
        <v>176636</v>
      </c>
      <c r="BH72" s="17">
        <v>49087</v>
      </c>
      <c r="BI72" s="17">
        <v>0</v>
      </c>
      <c r="BJ72" s="17">
        <v>0</v>
      </c>
      <c r="BK72" s="17">
        <v>86</v>
      </c>
      <c r="BL72" s="17">
        <v>21544</v>
      </c>
      <c r="BM72" s="12">
        <v>259311</v>
      </c>
      <c r="BN72" s="16">
        <v>0</v>
      </c>
      <c r="BO72" s="17">
        <v>16185.95</v>
      </c>
      <c r="BP72" s="17">
        <v>0</v>
      </c>
      <c r="BQ72" s="17">
        <v>0</v>
      </c>
      <c r="BR72" s="17">
        <v>0</v>
      </c>
      <c r="BS72" s="17">
        <v>0</v>
      </c>
      <c r="BT72" s="17">
        <v>0</v>
      </c>
      <c r="BU72" s="12">
        <v>16185.95</v>
      </c>
      <c r="BV72" s="16">
        <v>0</v>
      </c>
      <c r="BW72" s="17">
        <v>0</v>
      </c>
      <c r="BX72" s="17">
        <v>40800</v>
      </c>
      <c r="BY72" s="17">
        <v>0</v>
      </c>
      <c r="BZ72" s="17">
        <v>30000</v>
      </c>
      <c r="CA72" s="17">
        <v>0</v>
      </c>
      <c r="CB72" s="17">
        <v>0</v>
      </c>
      <c r="CC72" s="12">
        <v>70800</v>
      </c>
      <c r="CD72" s="16">
        <v>0</v>
      </c>
      <c r="CE72" s="17">
        <v>0</v>
      </c>
      <c r="CF72" s="17">
        <v>0</v>
      </c>
      <c r="CG72" s="17">
        <v>0</v>
      </c>
      <c r="CH72" s="17">
        <v>0</v>
      </c>
      <c r="CI72" s="17">
        <v>0</v>
      </c>
      <c r="CJ72" s="17">
        <v>0</v>
      </c>
      <c r="CK72" s="12">
        <v>0</v>
      </c>
    </row>
    <row r="73" spans="1:89" x14ac:dyDescent="0.3">
      <c r="A73" s="4" t="s">
        <v>61</v>
      </c>
      <c r="B73" s="92">
        <v>8489645.75</v>
      </c>
      <c r="C73" s="87">
        <v>790228</v>
      </c>
      <c r="D73" s="87">
        <v>3724971</v>
      </c>
      <c r="E73" s="87">
        <v>0</v>
      </c>
      <c r="F73" s="87">
        <v>3000000</v>
      </c>
      <c r="G73" s="87">
        <v>172037.1</v>
      </c>
      <c r="H73" s="87">
        <v>1674733.12</v>
      </c>
      <c r="I73" s="93">
        <v>17851614.969999999</v>
      </c>
      <c r="J73" s="16">
        <v>7967427.46</v>
      </c>
      <c r="K73" s="17">
        <v>0</v>
      </c>
      <c r="L73" s="17">
        <v>0</v>
      </c>
      <c r="M73" s="17">
        <v>0</v>
      </c>
      <c r="N73" s="17">
        <v>0</v>
      </c>
      <c r="O73" s="17">
        <v>81176.639999999999</v>
      </c>
      <c r="P73" s="17">
        <v>758329.66</v>
      </c>
      <c r="Q73" s="12">
        <v>8806933.7599999998</v>
      </c>
      <c r="R73" s="16">
        <v>58329.11</v>
      </c>
      <c r="S73" s="17">
        <v>0</v>
      </c>
      <c r="T73" s="17">
        <v>3724971</v>
      </c>
      <c r="U73" s="17">
        <v>0</v>
      </c>
      <c r="V73" s="17">
        <v>3000000</v>
      </c>
      <c r="W73" s="17">
        <v>0</v>
      </c>
      <c r="X73" s="17">
        <v>820</v>
      </c>
      <c r="Y73" s="12">
        <v>6784120.1099999994</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380732.27</v>
      </c>
      <c r="AY73" s="17">
        <v>0</v>
      </c>
      <c r="AZ73" s="17">
        <v>0</v>
      </c>
      <c r="BA73" s="17">
        <v>0</v>
      </c>
      <c r="BB73" s="17">
        <v>0</v>
      </c>
      <c r="BC73" s="17">
        <v>41420.94</v>
      </c>
      <c r="BD73" s="17">
        <v>203479.15</v>
      </c>
      <c r="BE73" s="12">
        <v>625632.36</v>
      </c>
      <c r="BF73" s="16">
        <v>358.61</v>
      </c>
      <c r="BG73" s="17">
        <v>790228</v>
      </c>
      <c r="BH73" s="17">
        <v>0</v>
      </c>
      <c r="BI73" s="17">
        <v>0</v>
      </c>
      <c r="BJ73" s="17">
        <v>0</v>
      </c>
      <c r="BK73" s="17">
        <v>40</v>
      </c>
      <c r="BL73" s="17">
        <v>59630.59</v>
      </c>
      <c r="BM73" s="12">
        <v>850257.2</v>
      </c>
      <c r="BN73" s="16">
        <v>0</v>
      </c>
      <c r="BO73" s="17">
        <v>0</v>
      </c>
      <c r="BP73" s="17">
        <v>0</v>
      </c>
      <c r="BQ73" s="17">
        <v>0</v>
      </c>
      <c r="BR73" s="17">
        <v>0</v>
      </c>
      <c r="BS73" s="17">
        <v>44399.519999999997</v>
      </c>
      <c r="BT73" s="17">
        <v>557703.93000000005</v>
      </c>
      <c r="BU73" s="12">
        <v>602103.45000000007</v>
      </c>
      <c r="BV73" s="16">
        <v>82798.3</v>
      </c>
      <c r="BW73" s="17">
        <v>0</v>
      </c>
      <c r="BX73" s="17">
        <v>0</v>
      </c>
      <c r="BY73" s="17">
        <v>0</v>
      </c>
      <c r="BZ73" s="17">
        <v>0</v>
      </c>
      <c r="CA73" s="17">
        <v>5000</v>
      </c>
      <c r="CB73" s="17">
        <v>93708.54</v>
      </c>
      <c r="CC73" s="12">
        <v>181506.84</v>
      </c>
      <c r="CD73" s="16">
        <v>0</v>
      </c>
      <c r="CE73" s="17">
        <v>0</v>
      </c>
      <c r="CF73" s="17">
        <v>0</v>
      </c>
      <c r="CG73" s="17">
        <v>0</v>
      </c>
      <c r="CH73" s="17">
        <v>0</v>
      </c>
      <c r="CI73" s="17">
        <v>0</v>
      </c>
      <c r="CJ73" s="17">
        <v>1061.25</v>
      </c>
      <c r="CK73" s="12">
        <v>1061.25</v>
      </c>
    </row>
    <row r="74" spans="1:89" x14ac:dyDescent="0.3">
      <c r="A74" s="4" t="s">
        <v>62</v>
      </c>
      <c r="B74" s="92">
        <v>299186.83</v>
      </c>
      <c r="C74" s="87">
        <v>9100</v>
      </c>
      <c r="D74" s="87">
        <v>0</v>
      </c>
      <c r="E74" s="87">
        <v>0</v>
      </c>
      <c r="F74" s="87">
        <v>0</v>
      </c>
      <c r="G74" s="87">
        <v>126488.53</v>
      </c>
      <c r="H74" s="87">
        <v>0</v>
      </c>
      <c r="I74" s="93">
        <v>434775.36</v>
      </c>
      <c r="J74" s="16">
        <v>10114</v>
      </c>
      <c r="K74" s="17">
        <v>0</v>
      </c>
      <c r="L74" s="17">
        <v>0</v>
      </c>
      <c r="M74" s="17">
        <v>0</v>
      </c>
      <c r="N74" s="17">
        <v>0</v>
      </c>
      <c r="O74" s="17">
        <v>0</v>
      </c>
      <c r="P74" s="17">
        <v>0</v>
      </c>
      <c r="Q74" s="12">
        <v>10114</v>
      </c>
      <c r="R74" s="16">
        <v>18181.82</v>
      </c>
      <c r="S74" s="17">
        <v>0</v>
      </c>
      <c r="T74" s="17">
        <v>0</v>
      </c>
      <c r="U74" s="17">
        <v>0</v>
      </c>
      <c r="V74" s="17">
        <v>0</v>
      </c>
      <c r="W74" s="17">
        <v>0</v>
      </c>
      <c r="X74" s="17">
        <v>0</v>
      </c>
      <c r="Y74" s="12">
        <v>18181.82</v>
      </c>
      <c r="Z74" s="16">
        <v>31051.99</v>
      </c>
      <c r="AA74" s="17">
        <v>9100</v>
      </c>
      <c r="AB74" s="17">
        <v>0</v>
      </c>
      <c r="AC74" s="17">
        <v>0</v>
      </c>
      <c r="AD74" s="17">
        <v>0</v>
      </c>
      <c r="AE74" s="17">
        <v>0</v>
      </c>
      <c r="AF74" s="17">
        <v>0</v>
      </c>
      <c r="AG74" s="12">
        <v>40151.990000000005</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46774.45</v>
      </c>
      <c r="AY74" s="17">
        <v>0</v>
      </c>
      <c r="AZ74" s="17">
        <v>0</v>
      </c>
      <c r="BA74" s="17">
        <v>0</v>
      </c>
      <c r="BB74" s="17">
        <v>0</v>
      </c>
      <c r="BC74" s="17">
        <v>0</v>
      </c>
      <c r="BD74" s="17">
        <v>0</v>
      </c>
      <c r="BE74" s="12">
        <v>46774.45</v>
      </c>
      <c r="BF74" s="16">
        <v>0</v>
      </c>
      <c r="BG74" s="17">
        <v>0</v>
      </c>
      <c r="BH74" s="17">
        <v>0</v>
      </c>
      <c r="BI74" s="17">
        <v>0</v>
      </c>
      <c r="BJ74" s="17">
        <v>0</v>
      </c>
      <c r="BK74" s="17">
        <v>0</v>
      </c>
      <c r="BL74" s="17">
        <v>0</v>
      </c>
      <c r="BM74" s="12">
        <v>0</v>
      </c>
      <c r="BN74" s="16">
        <v>193064.57</v>
      </c>
      <c r="BO74" s="17">
        <v>0</v>
      </c>
      <c r="BP74" s="17">
        <v>0</v>
      </c>
      <c r="BQ74" s="17">
        <v>0</v>
      </c>
      <c r="BR74" s="17">
        <v>0</v>
      </c>
      <c r="BS74" s="17">
        <v>126488.53</v>
      </c>
      <c r="BT74" s="17">
        <v>0</v>
      </c>
      <c r="BU74" s="12">
        <v>319553.09999999998</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3">
      <c r="A75" s="4" t="s">
        <v>63</v>
      </c>
      <c r="B75" s="92">
        <v>874813.7300000001</v>
      </c>
      <c r="C75" s="87">
        <v>0</v>
      </c>
      <c r="D75" s="87">
        <v>280307.11</v>
      </c>
      <c r="E75" s="87">
        <v>0</v>
      </c>
      <c r="F75" s="87">
        <v>1904974.4000000001</v>
      </c>
      <c r="G75" s="87">
        <v>115505.5</v>
      </c>
      <c r="H75" s="87">
        <v>351366.24</v>
      </c>
      <c r="I75" s="93">
        <v>3526966.9799999991</v>
      </c>
      <c r="J75" s="16">
        <v>553258.29</v>
      </c>
      <c r="K75" s="17">
        <v>0</v>
      </c>
      <c r="L75" s="17">
        <v>50000</v>
      </c>
      <c r="M75" s="17">
        <v>0</v>
      </c>
      <c r="N75" s="17">
        <v>1637910.1700000002</v>
      </c>
      <c r="O75" s="17">
        <v>7630.5099999999984</v>
      </c>
      <c r="P75" s="17">
        <v>0</v>
      </c>
      <c r="Q75" s="12">
        <v>2248798.9699999997</v>
      </c>
      <c r="R75" s="16">
        <v>227</v>
      </c>
      <c r="S75" s="17">
        <v>0</v>
      </c>
      <c r="T75" s="17">
        <v>93465.84</v>
      </c>
      <c r="U75" s="17">
        <v>0</v>
      </c>
      <c r="V75" s="17">
        <v>75717.53</v>
      </c>
      <c r="W75" s="17">
        <v>31489.920000000002</v>
      </c>
      <c r="X75" s="17">
        <v>0</v>
      </c>
      <c r="Y75" s="12">
        <v>200900.29</v>
      </c>
      <c r="Z75" s="16">
        <v>0</v>
      </c>
      <c r="AA75" s="17">
        <v>0</v>
      </c>
      <c r="AB75" s="17">
        <v>0</v>
      </c>
      <c r="AC75" s="17">
        <v>0</v>
      </c>
      <c r="AD75" s="17">
        <v>0</v>
      </c>
      <c r="AE75" s="17">
        <v>0</v>
      </c>
      <c r="AF75" s="17">
        <v>0</v>
      </c>
      <c r="AG75" s="12">
        <v>0</v>
      </c>
      <c r="AH75" s="16">
        <v>6672.44</v>
      </c>
      <c r="AI75" s="17">
        <v>0</v>
      </c>
      <c r="AJ75" s="17">
        <v>0</v>
      </c>
      <c r="AK75" s="17">
        <v>0</v>
      </c>
      <c r="AL75" s="17">
        <v>0</v>
      </c>
      <c r="AM75" s="17">
        <v>4500</v>
      </c>
      <c r="AN75" s="17">
        <v>0</v>
      </c>
      <c r="AO75" s="12">
        <v>11172.439999999999</v>
      </c>
      <c r="AP75" s="16">
        <v>108627.39</v>
      </c>
      <c r="AQ75" s="17">
        <v>0</v>
      </c>
      <c r="AR75" s="17">
        <v>28860</v>
      </c>
      <c r="AS75" s="17">
        <v>0</v>
      </c>
      <c r="AT75" s="17">
        <v>0</v>
      </c>
      <c r="AU75" s="17">
        <v>1778.64</v>
      </c>
      <c r="AV75" s="17">
        <v>0</v>
      </c>
      <c r="AW75" s="12">
        <v>139266.03000000003</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89772.65</v>
      </c>
      <c r="BO75" s="17">
        <v>0</v>
      </c>
      <c r="BP75" s="17">
        <v>40000</v>
      </c>
      <c r="BQ75" s="17">
        <v>0</v>
      </c>
      <c r="BR75" s="17">
        <v>191346.7</v>
      </c>
      <c r="BS75" s="17">
        <v>67594.429999999993</v>
      </c>
      <c r="BT75" s="17">
        <v>0</v>
      </c>
      <c r="BU75" s="12">
        <v>388713.77999999997</v>
      </c>
      <c r="BV75" s="16">
        <v>116260.30000000002</v>
      </c>
      <c r="BW75" s="17">
        <v>0</v>
      </c>
      <c r="BX75" s="17">
        <v>67981.27</v>
      </c>
      <c r="BY75" s="17">
        <v>0</v>
      </c>
      <c r="BZ75" s="17">
        <v>0</v>
      </c>
      <c r="CA75" s="17">
        <v>2512</v>
      </c>
      <c r="CB75" s="17">
        <v>0</v>
      </c>
      <c r="CC75" s="12">
        <v>186753.57</v>
      </c>
      <c r="CD75" s="16">
        <v>-4.339999999999999</v>
      </c>
      <c r="CE75" s="17">
        <v>0</v>
      </c>
      <c r="CF75" s="17">
        <v>0</v>
      </c>
      <c r="CG75" s="17">
        <v>0</v>
      </c>
      <c r="CH75" s="17">
        <v>0</v>
      </c>
      <c r="CI75" s="17">
        <v>0</v>
      </c>
      <c r="CJ75" s="17">
        <v>351366.24</v>
      </c>
      <c r="CK75" s="12">
        <v>351361.89999999997</v>
      </c>
    </row>
    <row r="76" spans="1:89" x14ac:dyDescent="0.3">
      <c r="A76" s="4" t="s">
        <v>64</v>
      </c>
      <c r="B76" s="92">
        <v>2333367</v>
      </c>
      <c r="C76" s="87">
        <v>363724</v>
      </c>
      <c r="D76" s="87">
        <v>1533234</v>
      </c>
      <c r="E76" s="87">
        <v>0</v>
      </c>
      <c r="F76" s="87">
        <v>0</v>
      </c>
      <c r="G76" s="87">
        <v>224540</v>
      </c>
      <c r="H76" s="87">
        <v>400109</v>
      </c>
      <c r="I76" s="93">
        <v>4854974</v>
      </c>
      <c r="J76" s="16">
        <v>166613</v>
      </c>
      <c r="K76" s="17">
        <v>0</v>
      </c>
      <c r="L76" s="17">
        <v>746655</v>
      </c>
      <c r="M76" s="17">
        <v>0</v>
      </c>
      <c r="N76" s="17">
        <v>0</v>
      </c>
      <c r="O76" s="17">
        <v>30000</v>
      </c>
      <c r="P76" s="17">
        <v>59376</v>
      </c>
      <c r="Q76" s="12">
        <v>1002644</v>
      </c>
      <c r="R76" s="16">
        <v>3072</v>
      </c>
      <c r="S76" s="17">
        <v>0</v>
      </c>
      <c r="T76" s="17">
        <v>354675</v>
      </c>
      <c r="U76" s="17">
        <v>0</v>
      </c>
      <c r="V76" s="17">
        <v>0</v>
      </c>
      <c r="W76" s="17">
        <v>0</v>
      </c>
      <c r="X76" s="17">
        <v>0</v>
      </c>
      <c r="Y76" s="12">
        <v>357747</v>
      </c>
      <c r="Z76" s="16">
        <v>0</v>
      </c>
      <c r="AA76" s="17">
        <v>0</v>
      </c>
      <c r="AB76" s="17">
        <v>0</v>
      </c>
      <c r="AC76" s="17">
        <v>0</v>
      </c>
      <c r="AD76" s="17">
        <v>0</v>
      </c>
      <c r="AE76" s="17">
        <v>0</v>
      </c>
      <c r="AF76" s="17">
        <v>0</v>
      </c>
      <c r="AG76" s="12">
        <v>0</v>
      </c>
      <c r="AH76" s="16">
        <v>38594</v>
      </c>
      <c r="AI76" s="17">
        <v>40000</v>
      </c>
      <c r="AJ76" s="17">
        <v>35599</v>
      </c>
      <c r="AK76" s="17">
        <v>0</v>
      </c>
      <c r="AL76" s="17">
        <v>0</v>
      </c>
      <c r="AM76" s="17">
        <v>14237</v>
      </c>
      <c r="AN76" s="17">
        <v>4834</v>
      </c>
      <c r="AO76" s="12">
        <v>133264</v>
      </c>
      <c r="AP76" s="16">
        <v>1742207</v>
      </c>
      <c r="AQ76" s="17">
        <v>46267</v>
      </c>
      <c r="AR76" s="17">
        <v>135000</v>
      </c>
      <c r="AS76" s="17">
        <v>0</v>
      </c>
      <c r="AT76" s="17">
        <v>0</v>
      </c>
      <c r="AU76" s="17">
        <v>7008</v>
      </c>
      <c r="AV76" s="17">
        <v>279848</v>
      </c>
      <c r="AW76" s="12">
        <v>2210330</v>
      </c>
      <c r="AX76" s="16">
        <v>201140</v>
      </c>
      <c r="AY76" s="17">
        <v>60000</v>
      </c>
      <c r="AZ76" s="17">
        <v>50000</v>
      </c>
      <c r="BA76" s="17">
        <v>0</v>
      </c>
      <c r="BB76" s="17">
        <v>0</v>
      </c>
      <c r="BC76" s="17">
        <v>27000</v>
      </c>
      <c r="BD76" s="17">
        <v>33862</v>
      </c>
      <c r="BE76" s="12">
        <v>372002</v>
      </c>
      <c r="BF76" s="16">
        <v>50925</v>
      </c>
      <c r="BG76" s="17">
        <v>217457</v>
      </c>
      <c r="BH76" s="17">
        <v>36305</v>
      </c>
      <c r="BI76" s="17">
        <v>0</v>
      </c>
      <c r="BJ76" s="17">
        <v>0</v>
      </c>
      <c r="BK76" s="17">
        <v>141295</v>
      </c>
      <c r="BL76" s="17">
        <v>18582</v>
      </c>
      <c r="BM76" s="12">
        <v>464564</v>
      </c>
      <c r="BN76" s="16">
        <v>73978</v>
      </c>
      <c r="BO76" s="17">
        <v>0</v>
      </c>
      <c r="BP76" s="17">
        <v>0</v>
      </c>
      <c r="BQ76" s="17">
        <v>0</v>
      </c>
      <c r="BR76" s="17">
        <v>0</v>
      </c>
      <c r="BS76" s="17">
        <v>0</v>
      </c>
      <c r="BT76" s="17">
        <v>3223</v>
      </c>
      <c r="BU76" s="12">
        <v>77201</v>
      </c>
      <c r="BV76" s="16">
        <v>56655</v>
      </c>
      <c r="BW76" s="17">
        <v>0</v>
      </c>
      <c r="BX76" s="17">
        <v>175000</v>
      </c>
      <c r="BY76" s="17">
        <v>0</v>
      </c>
      <c r="BZ76" s="17">
        <v>0</v>
      </c>
      <c r="CA76" s="17">
        <v>5000</v>
      </c>
      <c r="CB76" s="17">
        <v>0</v>
      </c>
      <c r="CC76" s="12">
        <v>236655</v>
      </c>
      <c r="CD76" s="16">
        <v>183</v>
      </c>
      <c r="CE76" s="17">
        <v>0</v>
      </c>
      <c r="CF76" s="17">
        <v>0</v>
      </c>
      <c r="CG76" s="17">
        <v>0</v>
      </c>
      <c r="CH76" s="17">
        <v>0</v>
      </c>
      <c r="CI76" s="17">
        <v>0</v>
      </c>
      <c r="CJ76" s="17">
        <v>384</v>
      </c>
      <c r="CK76" s="12">
        <v>567</v>
      </c>
    </row>
    <row r="77" spans="1:89" x14ac:dyDescent="0.3">
      <c r="A77" s="4" t="s">
        <v>65</v>
      </c>
      <c r="B77" s="92">
        <v>87536</v>
      </c>
      <c r="C77" s="87">
        <v>119559</v>
      </c>
      <c r="D77" s="87">
        <v>877870</v>
      </c>
      <c r="E77" s="87">
        <v>0</v>
      </c>
      <c r="F77" s="87">
        <v>902733</v>
      </c>
      <c r="G77" s="87">
        <v>0</v>
      </c>
      <c r="H77" s="87">
        <v>0</v>
      </c>
      <c r="I77" s="93">
        <v>1987698</v>
      </c>
      <c r="J77" s="16">
        <v>44670</v>
      </c>
      <c r="K77" s="17">
        <v>0</v>
      </c>
      <c r="L77" s="17">
        <v>270000</v>
      </c>
      <c r="M77" s="17">
        <v>0</v>
      </c>
      <c r="N77" s="17">
        <v>0</v>
      </c>
      <c r="O77" s="17">
        <v>0</v>
      </c>
      <c r="P77" s="17">
        <v>0</v>
      </c>
      <c r="Q77" s="12">
        <v>314670</v>
      </c>
      <c r="R77" s="16">
        <v>42822</v>
      </c>
      <c r="S77" s="17">
        <v>0</v>
      </c>
      <c r="T77" s="17">
        <v>533144</v>
      </c>
      <c r="U77" s="17">
        <v>0</v>
      </c>
      <c r="V77" s="17">
        <v>831510</v>
      </c>
      <c r="W77" s="17">
        <v>0</v>
      </c>
      <c r="X77" s="17">
        <v>0</v>
      </c>
      <c r="Y77" s="12">
        <v>1407476</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44</v>
      </c>
      <c r="BG77" s="17">
        <v>119559</v>
      </c>
      <c r="BH77" s="17">
        <v>11996</v>
      </c>
      <c r="BI77" s="17">
        <v>0</v>
      </c>
      <c r="BJ77" s="17">
        <v>0</v>
      </c>
      <c r="BK77" s="17">
        <v>0</v>
      </c>
      <c r="BL77" s="17">
        <v>0</v>
      </c>
      <c r="BM77" s="12">
        <v>131599</v>
      </c>
      <c r="BN77" s="16">
        <v>0</v>
      </c>
      <c r="BO77" s="17">
        <v>0</v>
      </c>
      <c r="BP77" s="17">
        <v>62730</v>
      </c>
      <c r="BQ77" s="17">
        <v>0</v>
      </c>
      <c r="BR77" s="17">
        <v>71223</v>
      </c>
      <c r="BS77" s="17">
        <v>0</v>
      </c>
      <c r="BT77" s="17">
        <v>0</v>
      </c>
      <c r="BU77" s="12">
        <v>133953</v>
      </c>
      <c r="BV77" s="16">
        <v>0</v>
      </c>
      <c r="BW77" s="17">
        <v>0</v>
      </c>
      <c r="BX77" s="17">
        <v>0</v>
      </c>
      <c r="BY77" s="17">
        <v>0</v>
      </c>
      <c r="BZ77" s="17">
        <v>0</v>
      </c>
      <c r="CA77" s="17">
        <v>0</v>
      </c>
      <c r="CB77" s="17">
        <v>0</v>
      </c>
      <c r="CC77" s="12">
        <v>0</v>
      </c>
      <c r="CD77" s="16">
        <v>0</v>
      </c>
      <c r="CE77" s="17">
        <v>0</v>
      </c>
      <c r="CF77" s="17">
        <v>0</v>
      </c>
      <c r="CG77" s="17">
        <v>0</v>
      </c>
      <c r="CH77" s="17">
        <v>0</v>
      </c>
      <c r="CI77" s="17">
        <v>0</v>
      </c>
      <c r="CJ77" s="17">
        <v>0</v>
      </c>
      <c r="CK77" s="12">
        <v>0</v>
      </c>
    </row>
    <row r="78" spans="1:89" x14ac:dyDescent="0.3">
      <c r="A78" s="4" t="s">
        <v>66</v>
      </c>
      <c r="B78" s="92">
        <v>2426546.42</v>
      </c>
      <c r="C78" s="87">
        <v>449283</v>
      </c>
      <c r="D78" s="87">
        <v>8973517.4600000009</v>
      </c>
      <c r="E78" s="87">
        <v>0</v>
      </c>
      <c r="F78" s="87">
        <v>451710.91</v>
      </c>
      <c r="G78" s="87">
        <v>0</v>
      </c>
      <c r="H78" s="87">
        <v>13920.749999999998</v>
      </c>
      <c r="I78" s="93">
        <v>12314978.539999999</v>
      </c>
      <c r="J78" s="16">
        <v>1651368.05</v>
      </c>
      <c r="K78" s="17">
        <v>0</v>
      </c>
      <c r="L78" s="17">
        <v>5566160</v>
      </c>
      <c r="M78" s="17">
        <v>0</v>
      </c>
      <c r="N78" s="17">
        <v>0</v>
      </c>
      <c r="O78" s="17">
        <v>0</v>
      </c>
      <c r="P78" s="17">
        <v>11263.13</v>
      </c>
      <c r="Q78" s="12">
        <v>7228791.1799999997</v>
      </c>
      <c r="R78" s="16">
        <v>34557.22</v>
      </c>
      <c r="S78" s="17">
        <v>0</v>
      </c>
      <c r="T78" s="17">
        <v>2720682.46</v>
      </c>
      <c r="U78" s="17">
        <v>0</v>
      </c>
      <c r="V78" s="17">
        <v>0</v>
      </c>
      <c r="W78" s="17">
        <v>0</v>
      </c>
      <c r="X78" s="17">
        <v>0</v>
      </c>
      <c r="Y78" s="12">
        <v>2755239.68</v>
      </c>
      <c r="Z78" s="16">
        <v>0</v>
      </c>
      <c r="AA78" s="17">
        <v>0</v>
      </c>
      <c r="AB78" s="17">
        <v>0</v>
      </c>
      <c r="AC78" s="17">
        <v>0</v>
      </c>
      <c r="AD78" s="17">
        <v>0</v>
      </c>
      <c r="AE78" s="17">
        <v>0</v>
      </c>
      <c r="AF78" s="17">
        <v>0</v>
      </c>
      <c r="AG78" s="12">
        <v>0</v>
      </c>
      <c r="AH78" s="16">
        <v>0</v>
      </c>
      <c r="AI78" s="17">
        <v>0</v>
      </c>
      <c r="AJ78" s="17">
        <v>60000</v>
      </c>
      <c r="AK78" s="17">
        <v>0</v>
      </c>
      <c r="AL78" s="17">
        <v>0</v>
      </c>
      <c r="AM78" s="17">
        <v>0</v>
      </c>
      <c r="AN78" s="17">
        <v>0</v>
      </c>
      <c r="AO78" s="12">
        <v>60000</v>
      </c>
      <c r="AP78" s="16">
        <v>0</v>
      </c>
      <c r="AQ78" s="17">
        <v>0</v>
      </c>
      <c r="AR78" s="17">
        <v>574727</v>
      </c>
      <c r="AS78" s="17">
        <v>0</v>
      </c>
      <c r="AT78" s="17">
        <v>0</v>
      </c>
      <c r="AU78" s="17">
        <v>0</v>
      </c>
      <c r="AV78" s="17">
        <v>0</v>
      </c>
      <c r="AW78" s="12">
        <v>574727</v>
      </c>
      <c r="AX78" s="16">
        <v>678967.27</v>
      </c>
      <c r="AY78" s="17">
        <v>115000</v>
      </c>
      <c r="AZ78" s="17">
        <v>0</v>
      </c>
      <c r="BA78" s="17">
        <v>0</v>
      </c>
      <c r="BB78" s="17">
        <v>0</v>
      </c>
      <c r="BC78" s="17">
        <v>0</v>
      </c>
      <c r="BD78" s="17">
        <v>0</v>
      </c>
      <c r="BE78" s="12">
        <v>793967.27</v>
      </c>
      <c r="BF78" s="16">
        <v>38820.120000000003</v>
      </c>
      <c r="BG78" s="17">
        <v>334283</v>
      </c>
      <c r="BH78" s="17">
        <v>17851</v>
      </c>
      <c r="BI78" s="17">
        <v>0</v>
      </c>
      <c r="BJ78" s="17">
        <v>0</v>
      </c>
      <c r="BK78" s="17">
        <v>0</v>
      </c>
      <c r="BL78" s="17">
        <v>274.31</v>
      </c>
      <c r="BM78" s="12">
        <v>391228.43</v>
      </c>
      <c r="BN78" s="16">
        <v>445.46</v>
      </c>
      <c r="BO78" s="17">
        <v>0</v>
      </c>
      <c r="BP78" s="17">
        <v>9086</v>
      </c>
      <c r="BQ78" s="17">
        <v>0</v>
      </c>
      <c r="BR78" s="17">
        <v>437570</v>
      </c>
      <c r="BS78" s="17">
        <v>0</v>
      </c>
      <c r="BT78" s="17">
        <v>0</v>
      </c>
      <c r="BU78" s="12">
        <v>447101.46</v>
      </c>
      <c r="BV78" s="16">
        <v>1760.71</v>
      </c>
      <c r="BW78" s="17">
        <v>0</v>
      </c>
      <c r="BX78" s="17">
        <v>25000</v>
      </c>
      <c r="BY78" s="17">
        <v>0</v>
      </c>
      <c r="BZ78" s="17">
        <v>14140.91</v>
      </c>
      <c r="CA78" s="17">
        <v>0</v>
      </c>
      <c r="CB78" s="17">
        <v>2383.31</v>
      </c>
      <c r="CC78" s="12">
        <v>43284.929999999993</v>
      </c>
      <c r="CD78" s="16">
        <v>20627.59</v>
      </c>
      <c r="CE78" s="17">
        <v>0</v>
      </c>
      <c r="CF78" s="17">
        <v>11</v>
      </c>
      <c r="CG78" s="17">
        <v>0</v>
      </c>
      <c r="CH78" s="17">
        <v>0</v>
      </c>
      <c r="CI78" s="17">
        <v>0</v>
      </c>
      <c r="CJ78" s="17">
        <v>0</v>
      </c>
      <c r="CK78" s="12">
        <v>20638.59</v>
      </c>
    </row>
    <row r="79" spans="1:89" x14ac:dyDescent="0.3">
      <c r="A79" s="4" t="s">
        <v>67</v>
      </c>
      <c r="B79" s="92">
        <v>6740018</v>
      </c>
      <c r="C79" s="87">
        <v>975151</v>
      </c>
      <c r="D79" s="87">
        <v>5197840</v>
      </c>
      <c r="E79" s="87">
        <v>0</v>
      </c>
      <c r="F79" s="87">
        <v>469145</v>
      </c>
      <c r="G79" s="87">
        <v>1067254</v>
      </c>
      <c r="H79" s="87">
        <v>202251</v>
      </c>
      <c r="I79" s="93">
        <v>14651659</v>
      </c>
      <c r="J79" s="16">
        <v>2528543</v>
      </c>
      <c r="K79" s="17">
        <v>700</v>
      </c>
      <c r="L79" s="17">
        <v>595887</v>
      </c>
      <c r="M79" s="17">
        <v>0</v>
      </c>
      <c r="N79" s="17">
        <v>0</v>
      </c>
      <c r="O79" s="17">
        <v>635026</v>
      </c>
      <c r="P79" s="17">
        <v>5590</v>
      </c>
      <c r="Q79" s="12">
        <v>3765746</v>
      </c>
      <c r="R79" s="16">
        <v>85868</v>
      </c>
      <c r="S79" s="17">
        <v>49442</v>
      </c>
      <c r="T79" s="17">
        <v>353805</v>
      </c>
      <c r="U79" s="17">
        <v>0</v>
      </c>
      <c r="V79" s="17">
        <v>449045</v>
      </c>
      <c r="W79" s="17">
        <v>88242</v>
      </c>
      <c r="X79" s="17">
        <v>4310</v>
      </c>
      <c r="Y79" s="12">
        <v>1030712</v>
      </c>
      <c r="Z79" s="16">
        <v>5612</v>
      </c>
      <c r="AA79" s="17">
        <v>96617</v>
      </c>
      <c r="AB79" s="17">
        <v>3568449</v>
      </c>
      <c r="AC79" s="17">
        <v>0</v>
      </c>
      <c r="AD79" s="17">
        <v>0</v>
      </c>
      <c r="AE79" s="17">
        <v>0</v>
      </c>
      <c r="AF79" s="17">
        <v>0</v>
      </c>
      <c r="AG79" s="12">
        <v>3670678</v>
      </c>
      <c r="AH79" s="16">
        <v>42905</v>
      </c>
      <c r="AI79" s="17">
        <v>263141</v>
      </c>
      <c r="AJ79" s="17">
        <v>32749</v>
      </c>
      <c r="AK79" s="17">
        <v>0</v>
      </c>
      <c r="AL79" s="17">
        <v>0</v>
      </c>
      <c r="AM79" s="17">
        <v>31905</v>
      </c>
      <c r="AN79" s="17">
        <v>0</v>
      </c>
      <c r="AO79" s="12">
        <v>370700</v>
      </c>
      <c r="AP79" s="16">
        <v>1485990</v>
      </c>
      <c r="AQ79" s="17">
        <v>119172</v>
      </c>
      <c r="AR79" s="17">
        <v>0</v>
      </c>
      <c r="AS79" s="17">
        <v>0</v>
      </c>
      <c r="AT79" s="17">
        <v>7100</v>
      </c>
      <c r="AU79" s="17">
        <v>0</v>
      </c>
      <c r="AV79" s="17">
        <v>0</v>
      </c>
      <c r="AW79" s="12">
        <v>1612262</v>
      </c>
      <c r="AX79" s="16">
        <v>2541842</v>
      </c>
      <c r="AY79" s="17">
        <v>125000</v>
      </c>
      <c r="AZ79" s="17">
        <v>0</v>
      </c>
      <c r="BA79" s="17">
        <v>0</v>
      </c>
      <c r="BB79" s="17">
        <v>0</v>
      </c>
      <c r="BC79" s="17">
        <v>20455</v>
      </c>
      <c r="BD79" s="17">
        <v>184048</v>
      </c>
      <c r="BE79" s="12">
        <v>2871345</v>
      </c>
      <c r="BF79" s="16">
        <v>49185</v>
      </c>
      <c r="BG79" s="17">
        <v>321079</v>
      </c>
      <c r="BH79" s="17">
        <v>646950</v>
      </c>
      <c r="BI79" s="17">
        <v>0</v>
      </c>
      <c r="BJ79" s="17">
        <v>0</v>
      </c>
      <c r="BK79" s="17">
        <v>285876</v>
      </c>
      <c r="BL79" s="17">
        <v>0</v>
      </c>
      <c r="BM79" s="12">
        <v>1303090</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73</v>
      </c>
      <c r="CE79" s="17">
        <v>0</v>
      </c>
      <c r="CF79" s="17">
        <v>0</v>
      </c>
      <c r="CG79" s="17">
        <v>0</v>
      </c>
      <c r="CH79" s="17">
        <v>13000</v>
      </c>
      <c r="CI79" s="17">
        <v>5750</v>
      </c>
      <c r="CJ79" s="17">
        <v>8303</v>
      </c>
      <c r="CK79" s="12">
        <v>27126</v>
      </c>
    </row>
    <row r="80" spans="1:89" x14ac:dyDescent="0.3">
      <c r="A80" s="4" t="s">
        <v>68</v>
      </c>
      <c r="B80" s="92">
        <v>2930184.2</v>
      </c>
      <c r="C80" s="87">
        <v>613432.27</v>
      </c>
      <c r="D80" s="87">
        <v>1041452.0400000002</v>
      </c>
      <c r="E80" s="87">
        <v>0</v>
      </c>
      <c r="F80" s="87">
        <v>980106.19</v>
      </c>
      <c r="G80" s="87">
        <v>223386.8</v>
      </c>
      <c r="H80" s="87">
        <v>259356.77000000002</v>
      </c>
      <c r="I80" s="93">
        <v>6047918.2699999996</v>
      </c>
      <c r="J80" s="16">
        <v>2265686.13</v>
      </c>
      <c r="K80" s="17">
        <v>0</v>
      </c>
      <c r="L80" s="17">
        <v>862965.06</v>
      </c>
      <c r="M80" s="17">
        <v>0</v>
      </c>
      <c r="N80" s="17">
        <v>523842.99</v>
      </c>
      <c r="O80" s="17">
        <v>142736.79999999999</v>
      </c>
      <c r="P80" s="17">
        <v>0.11</v>
      </c>
      <c r="Q80" s="12">
        <v>3795231.0899999994</v>
      </c>
      <c r="R80" s="16">
        <v>18691.37</v>
      </c>
      <c r="S80" s="17">
        <v>0</v>
      </c>
      <c r="T80" s="17">
        <v>71290.009999999995</v>
      </c>
      <c r="U80" s="17">
        <v>0</v>
      </c>
      <c r="V80" s="17">
        <v>224263.19999999998</v>
      </c>
      <c r="W80" s="17">
        <v>80650</v>
      </c>
      <c r="X80" s="17">
        <v>11155.2</v>
      </c>
      <c r="Y80" s="12">
        <v>406049.77999999997</v>
      </c>
      <c r="Z80" s="16">
        <v>0</v>
      </c>
      <c r="AA80" s="17">
        <v>0</v>
      </c>
      <c r="AB80" s="17">
        <v>2774.8</v>
      </c>
      <c r="AC80" s="17">
        <v>0</v>
      </c>
      <c r="AD80" s="17">
        <v>0</v>
      </c>
      <c r="AE80" s="17">
        <v>0</v>
      </c>
      <c r="AF80" s="17">
        <v>0</v>
      </c>
      <c r="AG80" s="12">
        <v>2774.8</v>
      </c>
      <c r="AH80" s="16">
        <v>104624.81</v>
      </c>
      <c r="AI80" s="17">
        <v>162596.88</v>
      </c>
      <c r="AJ80" s="17">
        <v>0</v>
      </c>
      <c r="AK80" s="17">
        <v>0</v>
      </c>
      <c r="AL80" s="17">
        <v>0</v>
      </c>
      <c r="AM80" s="17">
        <v>0</v>
      </c>
      <c r="AN80" s="17">
        <v>140929.15</v>
      </c>
      <c r="AO80" s="12">
        <v>408150.83999999997</v>
      </c>
      <c r="AP80" s="16">
        <v>0</v>
      </c>
      <c r="AQ80" s="17">
        <v>0</v>
      </c>
      <c r="AR80" s="17">
        <v>0</v>
      </c>
      <c r="AS80" s="17">
        <v>0</v>
      </c>
      <c r="AT80" s="17">
        <v>0</v>
      </c>
      <c r="AU80" s="17">
        <v>0</v>
      </c>
      <c r="AV80" s="17">
        <v>0</v>
      </c>
      <c r="AW80" s="12">
        <v>0</v>
      </c>
      <c r="AX80" s="16">
        <v>432641.77999999997</v>
      </c>
      <c r="AY80" s="17">
        <v>96635.39</v>
      </c>
      <c r="AZ80" s="17">
        <v>0</v>
      </c>
      <c r="BA80" s="17">
        <v>0</v>
      </c>
      <c r="BB80" s="17">
        <v>47500</v>
      </c>
      <c r="BC80" s="17">
        <v>0</v>
      </c>
      <c r="BD80" s="17">
        <v>86413.11</v>
      </c>
      <c r="BE80" s="12">
        <v>663190.27999999991</v>
      </c>
      <c r="BF80" s="16">
        <v>17009.97</v>
      </c>
      <c r="BG80" s="17">
        <v>354200</v>
      </c>
      <c r="BH80" s="17">
        <v>9395</v>
      </c>
      <c r="BI80" s="17">
        <v>0</v>
      </c>
      <c r="BJ80" s="17">
        <v>0</v>
      </c>
      <c r="BK80" s="17">
        <v>0</v>
      </c>
      <c r="BL80" s="17">
        <v>5825.76</v>
      </c>
      <c r="BM80" s="12">
        <v>386430.73</v>
      </c>
      <c r="BN80" s="16">
        <v>55138.18</v>
      </c>
      <c r="BO80" s="17">
        <v>0</v>
      </c>
      <c r="BP80" s="17">
        <v>0</v>
      </c>
      <c r="BQ80" s="17">
        <v>0</v>
      </c>
      <c r="BR80" s="17">
        <v>184500</v>
      </c>
      <c r="BS80" s="17">
        <v>0</v>
      </c>
      <c r="BT80" s="17">
        <v>312</v>
      </c>
      <c r="BU80" s="12">
        <v>239950.18</v>
      </c>
      <c r="BV80" s="16">
        <v>0</v>
      </c>
      <c r="BW80" s="17">
        <v>0</v>
      </c>
      <c r="BX80" s="17">
        <v>82630</v>
      </c>
      <c r="BY80" s="17">
        <v>0</v>
      </c>
      <c r="BZ80" s="17">
        <v>0</v>
      </c>
      <c r="CA80" s="17">
        <v>0</v>
      </c>
      <c r="CB80" s="17">
        <v>0</v>
      </c>
      <c r="CC80" s="12">
        <v>82630</v>
      </c>
      <c r="CD80" s="16">
        <v>36391.960000000006</v>
      </c>
      <c r="CE80" s="17">
        <v>0</v>
      </c>
      <c r="CF80" s="17">
        <v>12397.170000000002</v>
      </c>
      <c r="CG80" s="17">
        <v>0</v>
      </c>
      <c r="CH80" s="17">
        <v>0</v>
      </c>
      <c r="CI80" s="17">
        <v>0</v>
      </c>
      <c r="CJ80" s="17">
        <v>14721.439999999999</v>
      </c>
      <c r="CK80" s="12">
        <v>63510.570000000007</v>
      </c>
    </row>
    <row r="81" spans="1:89" x14ac:dyDescent="0.3">
      <c r="A81" s="4" t="s">
        <v>69</v>
      </c>
      <c r="B81" s="92">
        <v>3519.94</v>
      </c>
      <c r="C81" s="87">
        <v>0</v>
      </c>
      <c r="D81" s="87">
        <v>3312452.43</v>
      </c>
      <c r="E81" s="87">
        <v>0</v>
      </c>
      <c r="F81" s="87">
        <v>0</v>
      </c>
      <c r="G81" s="87">
        <v>0</v>
      </c>
      <c r="H81" s="87">
        <v>0</v>
      </c>
      <c r="I81" s="93">
        <v>3315972.37</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3519.94</v>
      </c>
      <c r="BO81" s="17">
        <v>0</v>
      </c>
      <c r="BP81" s="17">
        <v>3312452.43</v>
      </c>
      <c r="BQ81" s="17">
        <v>0</v>
      </c>
      <c r="BR81" s="17">
        <v>0</v>
      </c>
      <c r="BS81" s="17">
        <v>0</v>
      </c>
      <c r="BT81" s="17">
        <v>0</v>
      </c>
      <c r="BU81" s="12">
        <v>3315972.37</v>
      </c>
      <c r="BV81" s="16">
        <v>0</v>
      </c>
      <c r="BW81" s="17">
        <v>0</v>
      </c>
      <c r="BX81" s="17">
        <v>0</v>
      </c>
      <c r="BY81" s="17">
        <v>0</v>
      </c>
      <c r="BZ81" s="17">
        <v>0</v>
      </c>
      <c r="CA81" s="17">
        <v>0</v>
      </c>
      <c r="CB81" s="17">
        <v>0</v>
      </c>
      <c r="CC81" s="12">
        <v>0</v>
      </c>
      <c r="CD81" s="16">
        <v>0</v>
      </c>
      <c r="CE81" s="17">
        <v>0</v>
      </c>
      <c r="CF81" s="17">
        <v>0</v>
      </c>
      <c r="CG81" s="17">
        <v>0</v>
      </c>
      <c r="CH81" s="17">
        <v>0</v>
      </c>
      <c r="CI81" s="17">
        <v>0</v>
      </c>
      <c r="CJ81" s="17">
        <v>0</v>
      </c>
      <c r="CK81" s="12">
        <v>0</v>
      </c>
    </row>
    <row r="82" spans="1:89" x14ac:dyDescent="0.3">
      <c r="A82" s="4" t="s">
        <v>70</v>
      </c>
      <c r="B82" s="92">
        <v>11066932</v>
      </c>
      <c r="C82" s="87">
        <v>0</v>
      </c>
      <c r="D82" s="87">
        <v>2888124</v>
      </c>
      <c r="E82" s="87">
        <v>39502</v>
      </c>
      <c r="F82" s="87">
        <v>2923256</v>
      </c>
      <c r="G82" s="87">
        <v>817566</v>
      </c>
      <c r="H82" s="87">
        <v>2170087</v>
      </c>
      <c r="I82" s="93">
        <v>19905467</v>
      </c>
      <c r="J82" s="16">
        <v>9703179</v>
      </c>
      <c r="K82" s="17">
        <v>0</v>
      </c>
      <c r="L82" s="17">
        <v>2068962</v>
      </c>
      <c r="M82" s="17">
        <v>4034</v>
      </c>
      <c r="N82" s="17">
        <v>2737011</v>
      </c>
      <c r="O82" s="17">
        <v>677454</v>
      </c>
      <c r="P82" s="17">
        <v>1650955</v>
      </c>
      <c r="Q82" s="12">
        <v>16841595</v>
      </c>
      <c r="R82" s="16">
        <v>57682</v>
      </c>
      <c r="S82" s="17">
        <v>0</v>
      </c>
      <c r="T82" s="17">
        <v>722162</v>
      </c>
      <c r="U82" s="17">
        <v>35468</v>
      </c>
      <c r="V82" s="17">
        <v>186245</v>
      </c>
      <c r="W82" s="17">
        <v>83028</v>
      </c>
      <c r="X82" s="17">
        <v>231433</v>
      </c>
      <c r="Y82" s="12">
        <v>1316018</v>
      </c>
      <c r="Z82" s="16">
        <v>0</v>
      </c>
      <c r="AA82" s="17">
        <v>0</v>
      </c>
      <c r="AB82" s="17">
        <v>0</v>
      </c>
      <c r="AC82" s="17">
        <v>0</v>
      </c>
      <c r="AD82" s="17">
        <v>0</v>
      </c>
      <c r="AE82" s="17">
        <v>0</v>
      </c>
      <c r="AF82" s="17">
        <v>0</v>
      </c>
      <c r="AG82" s="12">
        <v>0</v>
      </c>
      <c r="AH82" s="16">
        <v>401</v>
      </c>
      <c r="AI82" s="17">
        <v>0</v>
      </c>
      <c r="AJ82" s="17">
        <v>0</v>
      </c>
      <c r="AK82" s="17">
        <v>0</v>
      </c>
      <c r="AL82" s="17">
        <v>0</v>
      </c>
      <c r="AM82" s="17">
        <v>0</v>
      </c>
      <c r="AN82" s="17">
        <v>9292</v>
      </c>
      <c r="AO82" s="12">
        <v>9693</v>
      </c>
      <c r="AP82" s="16">
        <v>12491</v>
      </c>
      <c r="AQ82" s="17">
        <v>0</v>
      </c>
      <c r="AR82" s="17">
        <v>0</v>
      </c>
      <c r="AS82" s="17">
        <v>0</v>
      </c>
      <c r="AT82" s="17">
        <v>0</v>
      </c>
      <c r="AU82" s="17">
        <v>0</v>
      </c>
      <c r="AV82" s="17">
        <v>250</v>
      </c>
      <c r="AW82" s="12">
        <v>12741</v>
      </c>
      <c r="AX82" s="16">
        <v>276385</v>
      </c>
      <c r="AY82" s="17">
        <v>0</v>
      </c>
      <c r="AZ82" s="17">
        <v>0</v>
      </c>
      <c r="BA82" s="17">
        <v>0</v>
      </c>
      <c r="BB82" s="17">
        <v>0</v>
      </c>
      <c r="BC82" s="17">
        <v>22038</v>
      </c>
      <c r="BD82" s="17">
        <v>7665</v>
      </c>
      <c r="BE82" s="12">
        <v>306088</v>
      </c>
      <c r="BF82" s="16">
        <v>0</v>
      </c>
      <c r="BG82" s="17">
        <v>0</v>
      </c>
      <c r="BH82" s="17">
        <v>0</v>
      </c>
      <c r="BI82" s="17">
        <v>0</v>
      </c>
      <c r="BJ82" s="17">
        <v>0</v>
      </c>
      <c r="BK82" s="17">
        <v>0</v>
      </c>
      <c r="BL82" s="17">
        <v>68200</v>
      </c>
      <c r="BM82" s="12">
        <v>68200</v>
      </c>
      <c r="BN82" s="16">
        <v>997392</v>
      </c>
      <c r="BO82" s="17">
        <v>0</v>
      </c>
      <c r="BP82" s="17">
        <v>0</v>
      </c>
      <c r="BQ82" s="17">
        <v>0</v>
      </c>
      <c r="BR82" s="17">
        <v>0</v>
      </c>
      <c r="BS82" s="17">
        <v>35046</v>
      </c>
      <c r="BT82" s="17">
        <v>179552</v>
      </c>
      <c r="BU82" s="12">
        <v>1211990</v>
      </c>
      <c r="BV82" s="16">
        <v>19072</v>
      </c>
      <c r="BW82" s="17">
        <v>0</v>
      </c>
      <c r="BX82" s="17">
        <v>97000</v>
      </c>
      <c r="BY82" s="17">
        <v>0</v>
      </c>
      <c r="BZ82" s="17">
        <v>0</v>
      </c>
      <c r="CA82" s="17">
        <v>0</v>
      </c>
      <c r="CB82" s="17">
        <v>22727</v>
      </c>
      <c r="CC82" s="12">
        <v>138799</v>
      </c>
      <c r="CD82" s="16">
        <v>330</v>
      </c>
      <c r="CE82" s="17">
        <v>0</v>
      </c>
      <c r="CF82" s="17">
        <v>0</v>
      </c>
      <c r="CG82" s="17">
        <v>0</v>
      </c>
      <c r="CH82" s="17">
        <v>0</v>
      </c>
      <c r="CI82" s="17">
        <v>0</v>
      </c>
      <c r="CJ82" s="17">
        <v>13</v>
      </c>
      <c r="CK82" s="12">
        <v>343</v>
      </c>
    </row>
    <row r="83" spans="1:89" x14ac:dyDescent="0.3">
      <c r="A83" s="4" t="s">
        <v>71</v>
      </c>
      <c r="B83" s="92">
        <v>2156769.91</v>
      </c>
      <c r="C83" s="87">
        <v>93718</v>
      </c>
      <c r="D83" s="87">
        <v>5737468</v>
      </c>
      <c r="E83" s="87">
        <v>0</v>
      </c>
      <c r="F83" s="87">
        <v>213912</v>
      </c>
      <c r="G83" s="87">
        <v>118.45</v>
      </c>
      <c r="H83" s="87">
        <v>562707.81999999995</v>
      </c>
      <c r="I83" s="93">
        <v>8764694.1799999997</v>
      </c>
      <c r="J83" s="16">
        <v>449576.56</v>
      </c>
      <c r="K83" s="17">
        <v>0</v>
      </c>
      <c r="L83" s="17">
        <v>2137488</v>
      </c>
      <c r="M83" s="17">
        <v>0</v>
      </c>
      <c r="N83" s="17">
        <v>4096</v>
      </c>
      <c r="O83" s="17">
        <v>0</v>
      </c>
      <c r="P83" s="17">
        <v>154682.12</v>
      </c>
      <c r="Q83" s="12">
        <v>2745842.68</v>
      </c>
      <c r="R83" s="16">
        <v>317487.42</v>
      </c>
      <c r="S83" s="17">
        <v>0</v>
      </c>
      <c r="T83" s="17">
        <v>3518241</v>
      </c>
      <c r="U83" s="17">
        <v>0</v>
      </c>
      <c r="V83" s="17">
        <v>209816</v>
      </c>
      <c r="W83" s="17">
        <v>0</v>
      </c>
      <c r="X83" s="17">
        <v>0</v>
      </c>
      <c r="Y83" s="12">
        <v>4045544.42</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81739</v>
      </c>
      <c r="AS83" s="17">
        <v>0</v>
      </c>
      <c r="AT83" s="17">
        <v>0</v>
      </c>
      <c r="AU83" s="17">
        <v>0</v>
      </c>
      <c r="AV83" s="17">
        <v>0</v>
      </c>
      <c r="AW83" s="12">
        <v>81739</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920222.08</v>
      </c>
      <c r="BO83" s="17">
        <v>0</v>
      </c>
      <c r="BP83" s="17">
        <v>0</v>
      </c>
      <c r="BQ83" s="17">
        <v>0</v>
      </c>
      <c r="BR83" s="17">
        <v>0</v>
      </c>
      <c r="BS83" s="17">
        <v>118.45</v>
      </c>
      <c r="BT83" s="17">
        <v>7465.77</v>
      </c>
      <c r="BU83" s="12">
        <v>927806.29999999993</v>
      </c>
      <c r="BV83" s="16">
        <v>390715.85</v>
      </c>
      <c r="BW83" s="17">
        <v>93718</v>
      </c>
      <c r="BX83" s="17">
        <v>0</v>
      </c>
      <c r="BY83" s="17">
        <v>0</v>
      </c>
      <c r="BZ83" s="17">
        <v>0</v>
      </c>
      <c r="CA83" s="17">
        <v>0</v>
      </c>
      <c r="CB83" s="17">
        <v>343085.93</v>
      </c>
      <c r="CC83" s="12">
        <v>827519.78</v>
      </c>
      <c r="CD83" s="16">
        <v>78768</v>
      </c>
      <c r="CE83" s="17">
        <v>0</v>
      </c>
      <c r="CF83" s="17">
        <v>0</v>
      </c>
      <c r="CG83" s="17">
        <v>0</v>
      </c>
      <c r="CH83" s="17">
        <v>0</v>
      </c>
      <c r="CI83" s="17">
        <v>0</v>
      </c>
      <c r="CJ83" s="17">
        <v>57474</v>
      </c>
      <c r="CK83" s="12">
        <v>136242</v>
      </c>
    </row>
    <row r="84" spans="1:89" x14ac:dyDescent="0.3">
      <c r="A84" s="4" t="s">
        <v>72</v>
      </c>
      <c r="B84" s="92">
        <v>1049815</v>
      </c>
      <c r="C84" s="87">
        <v>608418</v>
      </c>
      <c r="D84" s="87">
        <v>1068177</v>
      </c>
      <c r="E84" s="87">
        <v>0</v>
      </c>
      <c r="F84" s="87">
        <v>3960334.3</v>
      </c>
      <c r="G84" s="87">
        <v>301375</v>
      </c>
      <c r="H84" s="87">
        <v>0</v>
      </c>
      <c r="I84" s="93">
        <v>6988119.2999999998</v>
      </c>
      <c r="J84" s="16">
        <v>0</v>
      </c>
      <c r="K84" s="17">
        <v>0</v>
      </c>
      <c r="L84" s="17">
        <v>855100</v>
      </c>
      <c r="M84" s="17">
        <v>0</v>
      </c>
      <c r="N84" s="17">
        <v>3146695</v>
      </c>
      <c r="O84" s="17">
        <v>265869</v>
      </c>
      <c r="P84" s="17">
        <v>0</v>
      </c>
      <c r="Q84" s="12">
        <v>4267664</v>
      </c>
      <c r="R84" s="16">
        <v>87572</v>
      </c>
      <c r="S84" s="17">
        <v>17500</v>
      </c>
      <c r="T84" s="17">
        <v>100000</v>
      </c>
      <c r="U84" s="17">
        <v>0</v>
      </c>
      <c r="V84" s="17">
        <v>0</v>
      </c>
      <c r="W84" s="17">
        <v>0</v>
      </c>
      <c r="X84" s="17">
        <v>0</v>
      </c>
      <c r="Y84" s="12">
        <v>205072</v>
      </c>
      <c r="Z84" s="16">
        <v>41999</v>
      </c>
      <c r="AA84" s="17">
        <v>0</v>
      </c>
      <c r="AB84" s="17">
        <v>0</v>
      </c>
      <c r="AC84" s="17">
        <v>0</v>
      </c>
      <c r="AD84" s="17">
        <v>0</v>
      </c>
      <c r="AE84" s="17">
        <v>0</v>
      </c>
      <c r="AF84" s="17">
        <v>0</v>
      </c>
      <c r="AG84" s="12">
        <v>41999</v>
      </c>
      <c r="AH84" s="16">
        <v>76329</v>
      </c>
      <c r="AI84" s="17">
        <v>0</v>
      </c>
      <c r="AJ84" s="17">
        <v>0</v>
      </c>
      <c r="AK84" s="17">
        <v>0</v>
      </c>
      <c r="AL84" s="17">
        <v>0</v>
      </c>
      <c r="AM84" s="17">
        <v>0</v>
      </c>
      <c r="AN84" s="17">
        <v>0</v>
      </c>
      <c r="AO84" s="12">
        <v>76329</v>
      </c>
      <c r="AP84" s="16">
        <v>184087</v>
      </c>
      <c r="AQ84" s="17">
        <v>0</v>
      </c>
      <c r="AR84" s="17">
        <v>0</v>
      </c>
      <c r="AS84" s="17">
        <v>0</v>
      </c>
      <c r="AT84" s="17">
        <v>231939.3</v>
      </c>
      <c r="AU84" s="17">
        <v>0</v>
      </c>
      <c r="AV84" s="17">
        <v>0</v>
      </c>
      <c r="AW84" s="12">
        <v>416026.3</v>
      </c>
      <c r="AX84" s="16">
        <v>436735</v>
      </c>
      <c r="AY84" s="17">
        <v>80000</v>
      </c>
      <c r="AZ84" s="17">
        <v>13785</v>
      </c>
      <c r="BA84" s="17">
        <v>0</v>
      </c>
      <c r="BB84" s="17">
        <v>0</v>
      </c>
      <c r="BC84" s="17">
        <v>0</v>
      </c>
      <c r="BD84" s="17">
        <v>0</v>
      </c>
      <c r="BE84" s="12">
        <v>530520</v>
      </c>
      <c r="BF84" s="16">
        <v>24945</v>
      </c>
      <c r="BG84" s="17">
        <v>323483</v>
      </c>
      <c r="BH84" s="17">
        <v>0</v>
      </c>
      <c r="BI84" s="17">
        <v>0</v>
      </c>
      <c r="BJ84" s="17">
        <v>0</v>
      </c>
      <c r="BK84" s="17">
        <v>3806</v>
      </c>
      <c r="BL84" s="17">
        <v>0</v>
      </c>
      <c r="BM84" s="12">
        <v>352234</v>
      </c>
      <c r="BN84" s="16">
        <v>67846</v>
      </c>
      <c r="BO84" s="17">
        <v>187435</v>
      </c>
      <c r="BP84" s="17">
        <v>0</v>
      </c>
      <c r="BQ84" s="17">
        <v>0</v>
      </c>
      <c r="BR84" s="17">
        <v>581700</v>
      </c>
      <c r="BS84" s="17">
        <v>5000</v>
      </c>
      <c r="BT84" s="17">
        <v>0</v>
      </c>
      <c r="BU84" s="12">
        <v>841981</v>
      </c>
      <c r="BV84" s="16">
        <v>22486</v>
      </c>
      <c r="BW84" s="17">
        <v>0</v>
      </c>
      <c r="BX84" s="17">
        <v>99292</v>
      </c>
      <c r="BY84" s="17">
        <v>0</v>
      </c>
      <c r="BZ84" s="17">
        <v>0</v>
      </c>
      <c r="CA84" s="17">
        <v>26700</v>
      </c>
      <c r="CB84" s="17">
        <v>0</v>
      </c>
      <c r="CC84" s="12">
        <v>148478</v>
      </c>
      <c r="CD84" s="16">
        <v>107816</v>
      </c>
      <c r="CE84" s="17">
        <v>0</v>
      </c>
      <c r="CF84" s="17">
        <v>0</v>
      </c>
      <c r="CG84" s="17">
        <v>0</v>
      </c>
      <c r="CH84" s="17">
        <v>0</v>
      </c>
      <c r="CI84" s="17">
        <v>0</v>
      </c>
      <c r="CJ84" s="17">
        <v>0</v>
      </c>
      <c r="CK84" s="12">
        <v>107816</v>
      </c>
    </row>
    <row r="85" spans="1:89" x14ac:dyDescent="0.3">
      <c r="A85" s="4" t="s">
        <v>73</v>
      </c>
      <c r="B85" s="92">
        <v>17464030.527291387</v>
      </c>
      <c r="C85" s="87">
        <v>1796372.22</v>
      </c>
      <c r="D85" s="87">
        <v>14889688.600210447</v>
      </c>
      <c r="E85" s="87">
        <v>0</v>
      </c>
      <c r="F85" s="87">
        <v>1699612.2252921851</v>
      </c>
      <c r="G85" s="87">
        <v>10622.76</v>
      </c>
      <c r="H85" s="87">
        <v>606364.89630355849</v>
      </c>
      <c r="I85" s="93">
        <v>36466691.229097582</v>
      </c>
      <c r="J85" s="16">
        <v>65929.438517471033</v>
      </c>
      <c r="K85" s="17">
        <v>0</v>
      </c>
      <c r="L85" s="17">
        <v>723850.41552175698</v>
      </c>
      <c r="M85" s="17">
        <v>0</v>
      </c>
      <c r="N85" s="17">
        <v>1672093.9483136807</v>
      </c>
      <c r="O85" s="17">
        <v>0</v>
      </c>
      <c r="P85" s="17">
        <v>27772.944067261684</v>
      </c>
      <c r="Q85" s="12">
        <v>2489646.7464201706</v>
      </c>
      <c r="R85" s="16">
        <v>2956879.6201422615</v>
      </c>
      <c r="S85" s="17">
        <v>16212</v>
      </c>
      <c r="T85" s="17">
        <v>6670698.5674966583</v>
      </c>
      <c r="U85" s="17">
        <v>0</v>
      </c>
      <c r="V85" s="17">
        <v>27518.276978504437</v>
      </c>
      <c r="W85" s="17">
        <v>2822.76</v>
      </c>
      <c r="X85" s="17">
        <v>59890.781996696307</v>
      </c>
      <c r="Y85" s="12">
        <v>9734022.0066141207</v>
      </c>
      <c r="Z85" s="16">
        <v>127173.51636349097</v>
      </c>
      <c r="AA85" s="17">
        <v>0</v>
      </c>
      <c r="AB85" s="17">
        <v>0</v>
      </c>
      <c r="AC85" s="17">
        <v>0</v>
      </c>
      <c r="AD85" s="17">
        <v>0</v>
      </c>
      <c r="AE85" s="17">
        <v>0</v>
      </c>
      <c r="AF85" s="17">
        <v>0</v>
      </c>
      <c r="AG85" s="12">
        <v>127173.51636349097</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16.846629374143419</v>
      </c>
      <c r="BG85" s="17">
        <v>0</v>
      </c>
      <c r="BH85" s="17">
        <v>94034.877134011695</v>
      </c>
      <c r="BI85" s="17">
        <v>0</v>
      </c>
      <c r="BJ85" s="17">
        <v>0</v>
      </c>
      <c r="BK85" s="17">
        <v>0</v>
      </c>
      <c r="BL85" s="17">
        <v>0</v>
      </c>
      <c r="BM85" s="12">
        <v>94051.723763385831</v>
      </c>
      <c r="BN85" s="16">
        <v>1184824.4427362264</v>
      </c>
      <c r="BO85" s="17">
        <v>68903.25</v>
      </c>
      <c r="BP85" s="17">
        <v>7401104.7400580198</v>
      </c>
      <c r="BQ85" s="17">
        <v>0</v>
      </c>
      <c r="BR85" s="17">
        <v>0</v>
      </c>
      <c r="BS85" s="17">
        <v>300</v>
      </c>
      <c r="BT85" s="17">
        <v>0</v>
      </c>
      <c r="BU85" s="12">
        <v>8655132.4327942468</v>
      </c>
      <c r="BV85" s="16">
        <v>533566.21899395448</v>
      </c>
      <c r="BW85" s="17">
        <v>0</v>
      </c>
      <c r="BX85" s="17">
        <v>0</v>
      </c>
      <c r="BY85" s="17">
        <v>0</v>
      </c>
      <c r="BZ85" s="17">
        <v>0</v>
      </c>
      <c r="CA85" s="17">
        <v>7500</v>
      </c>
      <c r="CB85" s="17">
        <v>3151.4035506862419</v>
      </c>
      <c r="CC85" s="12">
        <v>544217.62254464068</v>
      </c>
      <c r="CD85" s="16">
        <v>12595640.443908611</v>
      </c>
      <c r="CE85" s="17">
        <v>1711256.97</v>
      </c>
      <c r="CF85" s="17">
        <v>0</v>
      </c>
      <c r="CG85" s="17">
        <v>0</v>
      </c>
      <c r="CH85" s="17">
        <v>0</v>
      </c>
      <c r="CI85" s="17">
        <v>0</v>
      </c>
      <c r="CJ85" s="17">
        <v>515549.76668891427</v>
      </c>
      <c r="CK85" s="12">
        <v>14822447.180597527</v>
      </c>
    </row>
    <row r="86" spans="1:89" x14ac:dyDescent="0.3">
      <c r="A86" s="4" t="s">
        <v>74</v>
      </c>
      <c r="B86" s="92">
        <v>11611299</v>
      </c>
      <c r="C86" s="87">
        <v>671068</v>
      </c>
      <c r="D86" s="87">
        <v>675719</v>
      </c>
      <c r="E86" s="87">
        <v>0</v>
      </c>
      <c r="F86" s="87">
        <v>129857</v>
      </c>
      <c r="G86" s="87">
        <v>4263539</v>
      </c>
      <c r="H86" s="87">
        <v>0</v>
      </c>
      <c r="I86" s="93">
        <v>17351482</v>
      </c>
      <c r="J86" s="16">
        <v>10918377</v>
      </c>
      <c r="K86" s="17">
        <v>0</v>
      </c>
      <c r="L86" s="17">
        <v>0</v>
      </c>
      <c r="M86" s="17">
        <v>0</v>
      </c>
      <c r="N86" s="17">
        <v>0</v>
      </c>
      <c r="O86" s="17">
        <v>0</v>
      </c>
      <c r="P86" s="17">
        <v>0</v>
      </c>
      <c r="Q86" s="12">
        <v>10918377</v>
      </c>
      <c r="R86" s="16">
        <v>0</v>
      </c>
      <c r="S86" s="17">
        <v>0</v>
      </c>
      <c r="T86" s="17">
        <v>675719</v>
      </c>
      <c r="U86" s="17">
        <v>0</v>
      </c>
      <c r="V86" s="17">
        <v>0</v>
      </c>
      <c r="W86" s="17">
        <v>4263539</v>
      </c>
      <c r="X86" s="17">
        <v>0</v>
      </c>
      <c r="Y86" s="12">
        <v>4939258</v>
      </c>
      <c r="Z86" s="16">
        <v>0</v>
      </c>
      <c r="AA86" s="17">
        <v>0</v>
      </c>
      <c r="AB86" s="17">
        <v>0</v>
      </c>
      <c r="AC86" s="17">
        <v>0</v>
      </c>
      <c r="AD86" s="17">
        <v>0</v>
      </c>
      <c r="AE86" s="17">
        <v>0</v>
      </c>
      <c r="AF86" s="17">
        <v>0</v>
      </c>
      <c r="AG86" s="12">
        <v>0</v>
      </c>
      <c r="AH86" s="16">
        <v>0</v>
      </c>
      <c r="AI86" s="17">
        <v>0</v>
      </c>
      <c r="AJ86" s="17">
        <v>0</v>
      </c>
      <c r="AK86" s="17">
        <v>0</v>
      </c>
      <c r="AL86" s="17">
        <v>129857</v>
      </c>
      <c r="AM86" s="17">
        <v>0</v>
      </c>
      <c r="AN86" s="17">
        <v>0</v>
      </c>
      <c r="AO86" s="12">
        <v>129857</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671068</v>
      </c>
      <c r="BH86" s="17">
        <v>0</v>
      </c>
      <c r="BI86" s="17">
        <v>0</v>
      </c>
      <c r="BJ86" s="17">
        <v>0</v>
      </c>
      <c r="BK86" s="17">
        <v>0</v>
      </c>
      <c r="BL86" s="17">
        <v>0</v>
      </c>
      <c r="BM86" s="12">
        <v>671068</v>
      </c>
      <c r="BN86" s="16">
        <v>692922</v>
      </c>
      <c r="BO86" s="17">
        <v>0</v>
      </c>
      <c r="BP86" s="17">
        <v>0</v>
      </c>
      <c r="BQ86" s="17">
        <v>0</v>
      </c>
      <c r="BR86" s="17">
        <v>0</v>
      </c>
      <c r="BS86" s="17">
        <v>0</v>
      </c>
      <c r="BT86" s="17">
        <v>0</v>
      </c>
      <c r="BU86" s="12">
        <v>692922</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3">
      <c r="A87" s="4" t="s">
        <v>75</v>
      </c>
      <c r="B87" s="92">
        <v>341623.74000000005</v>
      </c>
      <c r="C87" s="87">
        <v>120000</v>
      </c>
      <c r="D87" s="87">
        <v>8045242.1899999995</v>
      </c>
      <c r="E87" s="87">
        <v>80800</v>
      </c>
      <c r="F87" s="87">
        <v>5902435</v>
      </c>
      <c r="G87" s="87">
        <v>2486274.4300000002</v>
      </c>
      <c r="H87" s="87">
        <v>406623.68999999994</v>
      </c>
      <c r="I87" s="93">
        <v>17382999.050000001</v>
      </c>
      <c r="J87" s="16">
        <v>11764.3</v>
      </c>
      <c r="K87" s="17">
        <v>0</v>
      </c>
      <c r="L87" s="17">
        <v>7370762.0899999999</v>
      </c>
      <c r="M87" s="17">
        <v>0</v>
      </c>
      <c r="N87" s="17">
        <v>4438822</v>
      </c>
      <c r="O87" s="17">
        <v>776588.27</v>
      </c>
      <c r="P87" s="17">
        <v>5990.27</v>
      </c>
      <c r="Q87" s="12">
        <v>12603926.93</v>
      </c>
      <c r="R87" s="16">
        <v>302.5</v>
      </c>
      <c r="S87" s="17">
        <v>0</v>
      </c>
      <c r="T87" s="17">
        <v>674480.1</v>
      </c>
      <c r="U87" s="17">
        <v>0</v>
      </c>
      <c r="V87" s="17">
        <v>1463613</v>
      </c>
      <c r="W87" s="17">
        <v>1554850.5999999999</v>
      </c>
      <c r="X87" s="17">
        <v>157044.26999999999</v>
      </c>
      <c r="Y87" s="12">
        <v>3850290.47</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6686.81</v>
      </c>
      <c r="AQ87" s="17">
        <v>61000</v>
      </c>
      <c r="AR87" s="17">
        <v>0</v>
      </c>
      <c r="AS87" s="17">
        <v>80800</v>
      </c>
      <c r="AT87" s="17">
        <v>0</v>
      </c>
      <c r="AU87" s="17">
        <v>4500</v>
      </c>
      <c r="AV87" s="17">
        <v>0</v>
      </c>
      <c r="AW87" s="12">
        <v>152986.81</v>
      </c>
      <c r="AX87" s="16">
        <v>92859.34</v>
      </c>
      <c r="AY87" s="17">
        <v>59000</v>
      </c>
      <c r="AZ87" s="17">
        <v>0</v>
      </c>
      <c r="BA87" s="17">
        <v>0</v>
      </c>
      <c r="BB87" s="17">
        <v>0</v>
      </c>
      <c r="BC87" s="17">
        <v>10847.06</v>
      </c>
      <c r="BD87" s="17">
        <v>0</v>
      </c>
      <c r="BE87" s="12">
        <v>162706.4</v>
      </c>
      <c r="BF87" s="16">
        <v>0</v>
      </c>
      <c r="BG87" s="17">
        <v>0</v>
      </c>
      <c r="BH87" s="17">
        <v>0</v>
      </c>
      <c r="BI87" s="17">
        <v>0</v>
      </c>
      <c r="BJ87" s="17">
        <v>0</v>
      </c>
      <c r="BK87" s="17">
        <v>0</v>
      </c>
      <c r="BL87" s="17">
        <v>0</v>
      </c>
      <c r="BM87" s="12">
        <v>0</v>
      </c>
      <c r="BN87" s="16">
        <v>200931.23000000007</v>
      </c>
      <c r="BO87" s="17">
        <v>0</v>
      </c>
      <c r="BP87" s="17">
        <v>0</v>
      </c>
      <c r="BQ87" s="17">
        <v>0</v>
      </c>
      <c r="BR87" s="17">
        <v>0</v>
      </c>
      <c r="BS87" s="17">
        <v>48288.5</v>
      </c>
      <c r="BT87" s="17">
        <v>77154.55</v>
      </c>
      <c r="BU87" s="12">
        <v>326374.28000000009</v>
      </c>
      <c r="BV87" s="16">
        <v>29079.56</v>
      </c>
      <c r="BW87" s="17">
        <v>0</v>
      </c>
      <c r="BX87" s="17">
        <v>0</v>
      </c>
      <c r="BY87" s="17">
        <v>0</v>
      </c>
      <c r="BZ87" s="17">
        <v>0</v>
      </c>
      <c r="CA87" s="17">
        <v>90000</v>
      </c>
      <c r="CB87" s="17">
        <v>0</v>
      </c>
      <c r="CC87" s="12">
        <v>119079.56</v>
      </c>
      <c r="CD87" s="16">
        <v>0</v>
      </c>
      <c r="CE87" s="17">
        <v>0</v>
      </c>
      <c r="CF87" s="17">
        <v>0</v>
      </c>
      <c r="CG87" s="17">
        <v>0</v>
      </c>
      <c r="CH87" s="17">
        <v>0</v>
      </c>
      <c r="CI87" s="17">
        <v>1200</v>
      </c>
      <c r="CJ87" s="17">
        <v>166434.6</v>
      </c>
      <c r="CK87" s="12">
        <v>167634.6</v>
      </c>
    </row>
    <row r="88" spans="1:89" x14ac:dyDescent="0.3">
      <c r="A88" s="4" t="s">
        <v>76</v>
      </c>
      <c r="B88" s="92">
        <v>32052.58</v>
      </c>
      <c r="C88" s="87">
        <v>201870</v>
      </c>
      <c r="D88" s="87">
        <v>370446.8</v>
      </c>
      <c r="E88" s="87">
        <v>0</v>
      </c>
      <c r="F88" s="87">
        <v>0</v>
      </c>
      <c r="G88" s="87">
        <v>0</v>
      </c>
      <c r="H88" s="87">
        <v>146946.20000000001</v>
      </c>
      <c r="I88" s="93">
        <v>751315.58</v>
      </c>
      <c r="J88" s="16">
        <v>30482.58</v>
      </c>
      <c r="K88" s="17">
        <v>70000</v>
      </c>
      <c r="L88" s="17">
        <v>190466.5</v>
      </c>
      <c r="M88" s="17">
        <v>0</v>
      </c>
      <c r="N88" s="17">
        <v>0</v>
      </c>
      <c r="O88" s="17">
        <v>0</v>
      </c>
      <c r="P88" s="17">
        <v>144058.41</v>
      </c>
      <c r="Q88" s="12">
        <v>435007.49</v>
      </c>
      <c r="R88" s="16">
        <v>0</v>
      </c>
      <c r="S88" s="17">
        <v>0</v>
      </c>
      <c r="T88" s="17">
        <v>79980.3</v>
      </c>
      <c r="U88" s="17">
        <v>0</v>
      </c>
      <c r="V88" s="17">
        <v>0</v>
      </c>
      <c r="W88" s="17">
        <v>0</v>
      </c>
      <c r="X88" s="17">
        <v>0</v>
      </c>
      <c r="Y88" s="12">
        <v>79980.3</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1570</v>
      </c>
      <c r="AQ88" s="17">
        <v>0</v>
      </c>
      <c r="AR88" s="17">
        <v>0</v>
      </c>
      <c r="AS88" s="17">
        <v>0</v>
      </c>
      <c r="AT88" s="17">
        <v>0</v>
      </c>
      <c r="AU88" s="17">
        <v>0</v>
      </c>
      <c r="AV88" s="17">
        <v>0</v>
      </c>
      <c r="AW88" s="12">
        <v>1570</v>
      </c>
      <c r="AX88" s="16">
        <v>0</v>
      </c>
      <c r="AY88" s="17">
        <v>0</v>
      </c>
      <c r="AZ88" s="17">
        <v>0</v>
      </c>
      <c r="BA88" s="17">
        <v>0</v>
      </c>
      <c r="BB88" s="17">
        <v>0</v>
      </c>
      <c r="BC88" s="17">
        <v>0</v>
      </c>
      <c r="BD88" s="17">
        <v>0</v>
      </c>
      <c r="BE88" s="12">
        <v>0</v>
      </c>
      <c r="BF88" s="16">
        <v>0</v>
      </c>
      <c r="BG88" s="17">
        <v>131870</v>
      </c>
      <c r="BH88" s="17">
        <v>0</v>
      </c>
      <c r="BI88" s="17">
        <v>0</v>
      </c>
      <c r="BJ88" s="17">
        <v>0</v>
      </c>
      <c r="BK88" s="17">
        <v>0</v>
      </c>
      <c r="BL88" s="17">
        <v>1512.79</v>
      </c>
      <c r="BM88" s="12">
        <v>133382.79</v>
      </c>
      <c r="BN88" s="16">
        <v>0</v>
      </c>
      <c r="BO88" s="17">
        <v>0</v>
      </c>
      <c r="BP88" s="17">
        <v>100000</v>
      </c>
      <c r="BQ88" s="17">
        <v>0</v>
      </c>
      <c r="BR88" s="17">
        <v>0</v>
      </c>
      <c r="BS88" s="17">
        <v>0</v>
      </c>
      <c r="BT88" s="17">
        <v>1375</v>
      </c>
      <c r="BU88" s="12">
        <v>101375</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3">
      <c r="A90" s="30"/>
      <c r="B90" s="31">
        <f t="shared" ref="B90:AG90" si="0">SUM(B9:B89)</f>
        <v>315166948.46109134</v>
      </c>
      <c r="C90" s="32">
        <f t="shared" si="0"/>
        <v>39493934.509999998</v>
      </c>
      <c r="D90" s="32">
        <f t="shared" si="0"/>
        <v>264109324.02415821</v>
      </c>
      <c r="E90" s="32">
        <f t="shared" si="0"/>
        <v>1791893.57</v>
      </c>
      <c r="F90" s="32">
        <f t="shared" si="0"/>
        <v>71916739.915292174</v>
      </c>
      <c r="G90" s="32">
        <f t="shared" si="0"/>
        <v>97294075.709757239</v>
      </c>
      <c r="H90" s="32">
        <f t="shared" si="0"/>
        <v>34285510.408883758</v>
      </c>
      <c r="I90" s="33">
        <f t="shared" si="0"/>
        <v>824058426.59918272</v>
      </c>
      <c r="J90" s="31">
        <f t="shared" si="0"/>
        <v>207870205.19991755</v>
      </c>
      <c r="K90" s="32">
        <f t="shared" si="0"/>
        <v>1068242.0699999998</v>
      </c>
      <c r="L90" s="32">
        <f t="shared" si="0"/>
        <v>121219944.41215442</v>
      </c>
      <c r="M90" s="32">
        <f t="shared" si="0"/>
        <v>1239920.57</v>
      </c>
      <c r="N90" s="32">
        <f t="shared" si="0"/>
        <v>50109806.478313692</v>
      </c>
      <c r="O90" s="32">
        <f t="shared" si="0"/>
        <v>15661048.767690508</v>
      </c>
      <c r="P90" s="32">
        <f t="shared" si="0"/>
        <v>13982273.779093051</v>
      </c>
      <c r="Q90" s="33">
        <f t="shared" si="0"/>
        <v>411151441.27716911</v>
      </c>
      <c r="R90" s="31">
        <f t="shared" si="0"/>
        <v>13038149.221542262</v>
      </c>
      <c r="S90" s="32">
        <f t="shared" si="0"/>
        <v>1746948.2799999998</v>
      </c>
      <c r="T90" s="32">
        <f t="shared" si="0"/>
        <v>65337588.251653999</v>
      </c>
      <c r="U90" s="32">
        <f t="shared" si="0"/>
        <v>49926</v>
      </c>
      <c r="V90" s="32">
        <f t="shared" si="0"/>
        <v>16269233.036978504</v>
      </c>
      <c r="W90" s="32">
        <f t="shared" si="0"/>
        <v>65967184.844742768</v>
      </c>
      <c r="X90" s="32">
        <f t="shared" si="0"/>
        <v>6136821.8851897679</v>
      </c>
      <c r="Y90" s="33">
        <f t="shared" si="0"/>
        <v>168545851.5201073</v>
      </c>
      <c r="Z90" s="31">
        <f t="shared" si="0"/>
        <v>1886919.1927634911</v>
      </c>
      <c r="AA90" s="32">
        <f t="shared" si="0"/>
        <v>1021218.04</v>
      </c>
      <c r="AB90" s="32">
        <f t="shared" si="0"/>
        <v>15801490.350000001</v>
      </c>
      <c r="AC90" s="32">
        <f t="shared" si="0"/>
        <v>69060</v>
      </c>
      <c r="AD90" s="32">
        <f t="shared" si="0"/>
        <v>1011562</v>
      </c>
      <c r="AE90" s="32">
        <f t="shared" si="0"/>
        <v>545829.48</v>
      </c>
      <c r="AF90" s="32">
        <f t="shared" si="0"/>
        <v>731799.88000000012</v>
      </c>
      <c r="AG90" s="33">
        <f t="shared" si="0"/>
        <v>21067878.942763489</v>
      </c>
      <c r="AH90" s="31">
        <f t="shared" ref="AH90:BM90" si="1">SUM(AH9:AH89)</f>
        <v>3425763.31</v>
      </c>
      <c r="AI90" s="32">
        <f t="shared" si="1"/>
        <v>1574130.3599999999</v>
      </c>
      <c r="AJ90" s="32">
        <f t="shared" si="1"/>
        <v>3101285.69</v>
      </c>
      <c r="AK90" s="32">
        <f t="shared" si="1"/>
        <v>0</v>
      </c>
      <c r="AL90" s="32">
        <f t="shared" si="1"/>
        <v>306357</v>
      </c>
      <c r="AM90" s="32">
        <f t="shared" si="1"/>
        <v>2118502.17</v>
      </c>
      <c r="AN90" s="32">
        <f t="shared" si="1"/>
        <v>1613066.4956072883</v>
      </c>
      <c r="AO90" s="33">
        <f t="shared" si="1"/>
        <v>12139105.025607288</v>
      </c>
      <c r="AP90" s="31">
        <f t="shared" si="1"/>
        <v>6215272.29</v>
      </c>
      <c r="AQ90" s="32">
        <f t="shared" si="1"/>
        <v>379348.07999999996</v>
      </c>
      <c r="AR90" s="32">
        <f t="shared" si="1"/>
        <v>2209070.9699999997</v>
      </c>
      <c r="AS90" s="32">
        <f t="shared" si="1"/>
        <v>80800</v>
      </c>
      <c r="AT90" s="32">
        <f t="shared" si="1"/>
        <v>239039.3</v>
      </c>
      <c r="AU90" s="32">
        <f t="shared" si="1"/>
        <v>3366238.5900000003</v>
      </c>
      <c r="AV90" s="32">
        <f t="shared" si="1"/>
        <v>455404.15607865574</v>
      </c>
      <c r="AW90" s="33">
        <f t="shared" si="1"/>
        <v>12945173.386078658</v>
      </c>
      <c r="AX90" s="31">
        <f t="shared" si="1"/>
        <v>25852502.269999996</v>
      </c>
      <c r="AY90" s="32">
        <f t="shared" si="1"/>
        <v>1190635.3899999999</v>
      </c>
      <c r="AZ90" s="32">
        <f t="shared" si="1"/>
        <v>1983936.8699999999</v>
      </c>
      <c r="BA90" s="32">
        <f t="shared" si="1"/>
        <v>0</v>
      </c>
      <c r="BB90" s="32">
        <f t="shared" si="1"/>
        <v>47500</v>
      </c>
      <c r="BC90" s="32">
        <f t="shared" si="1"/>
        <v>198679.56</v>
      </c>
      <c r="BD90" s="32">
        <f t="shared" si="1"/>
        <v>3572725.0972345043</v>
      </c>
      <c r="BE90" s="33">
        <f t="shared" si="1"/>
        <v>32845979.187234495</v>
      </c>
      <c r="BF90" s="31">
        <f t="shared" si="1"/>
        <v>3854850.4389293748</v>
      </c>
      <c r="BG90" s="32">
        <f t="shared" si="1"/>
        <v>28484176.349999998</v>
      </c>
      <c r="BH90" s="32">
        <f t="shared" si="1"/>
        <v>7883619.6471340125</v>
      </c>
      <c r="BI90" s="32">
        <f t="shared" si="1"/>
        <v>260837</v>
      </c>
      <c r="BJ90" s="32">
        <f t="shared" si="1"/>
        <v>3000</v>
      </c>
      <c r="BK90" s="32">
        <f t="shared" si="1"/>
        <v>1872036.35</v>
      </c>
      <c r="BL90" s="32">
        <f t="shared" si="1"/>
        <v>552252.33683659905</v>
      </c>
      <c r="BM90" s="33">
        <f t="shared" si="1"/>
        <v>42910772.122899979</v>
      </c>
      <c r="BN90" s="31">
        <f t="shared" ref="BN90:CJ90" si="2">SUM(BN9:BN89)</f>
        <v>20340909.042736225</v>
      </c>
      <c r="BO90" s="32">
        <f t="shared" si="2"/>
        <v>1413304.52</v>
      </c>
      <c r="BP90" s="32">
        <f t="shared" si="2"/>
        <v>38607765.433215722</v>
      </c>
      <c r="BQ90" s="32">
        <f t="shared" si="2"/>
        <v>0</v>
      </c>
      <c r="BR90" s="32">
        <f t="shared" si="2"/>
        <v>2594725.19</v>
      </c>
      <c r="BS90" s="32">
        <f t="shared" si="2"/>
        <v>3802034.7300000004</v>
      </c>
      <c r="BT90" s="32">
        <f t="shared" si="2"/>
        <v>3643634.4963362557</v>
      </c>
      <c r="BU90" s="33">
        <f t="shared" si="2"/>
        <v>70402373.412288219</v>
      </c>
      <c r="BV90" s="31">
        <f t="shared" si="2"/>
        <v>8054194.2412939519</v>
      </c>
      <c r="BW90" s="32">
        <f t="shared" si="2"/>
        <v>733671.09</v>
      </c>
      <c r="BX90" s="32">
        <f t="shared" si="2"/>
        <v>5345814.17</v>
      </c>
      <c r="BY90" s="32">
        <f t="shared" si="2"/>
        <v>82350</v>
      </c>
      <c r="BZ90" s="32">
        <f t="shared" si="2"/>
        <v>247017.91</v>
      </c>
      <c r="CA90" s="32">
        <f t="shared" si="2"/>
        <v>3511198.4099999997</v>
      </c>
      <c r="CB90" s="32">
        <f t="shared" si="2"/>
        <v>1645646.1935506864</v>
      </c>
      <c r="CC90" s="33">
        <f t="shared" si="2"/>
        <v>19619892.014844637</v>
      </c>
      <c r="CD90" s="31">
        <f t="shared" si="2"/>
        <v>24628183.253908612</v>
      </c>
      <c r="CE90" s="32">
        <f t="shared" si="2"/>
        <v>1882260.33</v>
      </c>
      <c r="CF90" s="32">
        <f t="shared" si="2"/>
        <v>2618808.23</v>
      </c>
      <c r="CG90" s="32">
        <f t="shared" si="2"/>
        <v>9000</v>
      </c>
      <c r="CH90" s="32">
        <f t="shared" si="2"/>
        <v>1088499</v>
      </c>
      <c r="CI90" s="32">
        <f t="shared" si="2"/>
        <v>251322.80732394365</v>
      </c>
      <c r="CJ90" s="32">
        <f t="shared" si="2"/>
        <v>1951886.0889569509</v>
      </c>
      <c r="CK90" s="33">
        <f t="shared" ref="CK90" si="3">SUM(CK9:CK89)</f>
        <v>32429959.710189506</v>
      </c>
    </row>
    <row r="91" spans="1:89"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1" width="12.81640625" style="9"/>
    <col min="42" max="16384" width="12.81640625" style="6"/>
  </cols>
  <sheetData>
    <row r="1" spans="1:4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2022-23</v>
      </c>
    </row>
    <row r="4" spans="1:41" ht="15.5" x14ac:dyDescent="0.3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284</v>
      </c>
    </row>
    <row r="5" spans="1:41" s="60" customFormat="1" ht="13" x14ac:dyDescent="0.3">
      <c r="A5" s="49"/>
      <c r="B5" s="65" t="s">
        <v>178</v>
      </c>
      <c r="C5" s="62"/>
      <c r="D5" s="62"/>
      <c r="E5" s="62"/>
      <c r="F5" s="62"/>
      <c r="G5" s="62"/>
      <c r="H5" s="62"/>
      <c r="I5" s="63"/>
      <c r="J5" s="64" t="s">
        <v>171</v>
      </c>
      <c r="K5" s="65"/>
      <c r="L5" s="65"/>
      <c r="M5" s="65"/>
      <c r="N5" s="65"/>
      <c r="O5" s="65"/>
      <c r="P5" s="65"/>
      <c r="Q5" s="66"/>
      <c r="R5" s="65" t="s">
        <v>172</v>
      </c>
      <c r="S5" s="65"/>
      <c r="T5" s="65"/>
      <c r="U5" s="65"/>
      <c r="V5" s="65"/>
      <c r="W5" s="65"/>
      <c r="X5" s="65"/>
      <c r="Y5" s="66"/>
      <c r="Z5" s="65" t="s">
        <v>173</v>
      </c>
      <c r="AA5" s="65"/>
      <c r="AB5" s="65"/>
      <c r="AC5" s="65"/>
      <c r="AD5" s="65"/>
      <c r="AE5" s="65"/>
      <c r="AF5" s="65"/>
      <c r="AG5" s="66"/>
      <c r="AH5" s="64" t="s">
        <v>177</v>
      </c>
      <c r="AI5" s="65"/>
      <c r="AJ5" s="65"/>
      <c r="AK5" s="65"/>
      <c r="AL5" s="65"/>
      <c r="AM5" s="65"/>
      <c r="AN5" s="65"/>
      <c r="AO5" s="66"/>
    </row>
    <row r="6" spans="1:41" s="60" customFormat="1" ht="13" x14ac:dyDescent="0.3">
      <c r="A6" s="49"/>
      <c r="B6" s="50" t="str">
        <f>$A$4&amp;" Total"</f>
        <v>Waste Management Total</v>
      </c>
      <c r="C6" s="51"/>
      <c r="D6" s="51"/>
      <c r="E6" s="51"/>
      <c r="F6" s="51"/>
      <c r="G6" s="51"/>
      <c r="H6" s="51"/>
      <c r="I6" s="52"/>
      <c r="J6" s="50" t="s">
        <v>174</v>
      </c>
      <c r="K6" s="51"/>
      <c r="L6" s="51"/>
      <c r="M6" s="51"/>
      <c r="N6" s="51"/>
      <c r="O6" s="51"/>
      <c r="P6" s="51"/>
      <c r="Q6" s="52"/>
      <c r="R6" s="51" t="s">
        <v>175</v>
      </c>
      <c r="S6" s="51"/>
      <c r="T6" s="51"/>
      <c r="U6" s="51"/>
      <c r="V6" s="51"/>
      <c r="W6" s="51"/>
      <c r="X6" s="51"/>
      <c r="Y6" s="52"/>
      <c r="Z6" s="51" t="s">
        <v>176</v>
      </c>
      <c r="AA6" s="51"/>
      <c r="AB6" s="51"/>
      <c r="AC6" s="51"/>
      <c r="AD6" s="51"/>
      <c r="AE6" s="51"/>
      <c r="AF6" s="51"/>
      <c r="AG6" s="52"/>
      <c r="AH6" s="53" t="s">
        <v>140</v>
      </c>
      <c r="AI6" s="51"/>
      <c r="AJ6" s="51"/>
      <c r="AK6" s="51"/>
      <c r="AL6" s="51"/>
      <c r="AM6" s="51"/>
      <c r="AN6" s="51"/>
      <c r="AO6" s="52"/>
    </row>
    <row r="7" spans="1:4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row>
    <row r="8" spans="1:4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572218.83000000007</v>
      </c>
      <c r="C10" s="87">
        <v>0</v>
      </c>
      <c r="D10" s="87">
        <v>0</v>
      </c>
      <c r="E10" s="87">
        <v>0</v>
      </c>
      <c r="F10" s="87">
        <v>0</v>
      </c>
      <c r="G10" s="87">
        <v>0</v>
      </c>
      <c r="H10" s="87">
        <v>0</v>
      </c>
      <c r="I10" s="93">
        <v>572218.83000000007</v>
      </c>
      <c r="J10" s="16">
        <v>572218.83000000007</v>
      </c>
      <c r="K10" s="17">
        <v>0</v>
      </c>
      <c r="L10" s="17">
        <v>0</v>
      </c>
      <c r="M10" s="17">
        <v>0</v>
      </c>
      <c r="N10" s="17">
        <v>0</v>
      </c>
      <c r="O10" s="17">
        <v>0</v>
      </c>
      <c r="P10" s="17">
        <v>0</v>
      </c>
      <c r="Q10" s="12">
        <v>572218.83000000007</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335946</v>
      </c>
      <c r="C11" s="87">
        <v>0</v>
      </c>
      <c r="D11" s="87">
        <v>279539</v>
      </c>
      <c r="E11" s="87">
        <v>0</v>
      </c>
      <c r="F11" s="87">
        <v>0</v>
      </c>
      <c r="G11" s="87">
        <v>0</v>
      </c>
      <c r="H11" s="87">
        <v>0</v>
      </c>
      <c r="I11" s="93">
        <v>615485</v>
      </c>
      <c r="J11" s="16">
        <v>311045</v>
      </c>
      <c r="K11" s="17">
        <v>0</v>
      </c>
      <c r="L11" s="17">
        <v>147006</v>
      </c>
      <c r="M11" s="17">
        <v>0</v>
      </c>
      <c r="N11" s="17">
        <v>0</v>
      </c>
      <c r="O11" s="17">
        <v>0</v>
      </c>
      <c r="P11" s="17">
        <v>0</v>
      </c>
      <c r="Q11" s="12">
        <v>458051</v>
      </c>
      <c r="R11" s="16">
        <v>24901</v>
      </c>
      <c r="S11" s="17">
        <v>0</v>
      </c>
      <c r="T11" s="17">
        <v>132533</v>
      </c>
      <c r="U11" s="17">
        <v>0</v>
      </c>
      <c r="V11" s="17">
        <v>0</v>
      </c>
      <c r="W11" s="17">
        <v>0</v>
      </c>
      <c r="X11" s="17">
        <v>0</v>
      </c>
      <c r="Y11" s="12">
        <v>157434</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8266296.6200000001</v>
      </c>
      <c r="C12" s="87">
        <v>0</v>
      </c>
      <c r="D12" s="87">
        <v>132445.66</v>
      </c>
      <c r="E12" s="87">
        <v>0</v>
      </c>
      <c r="F12" s="87">
        <v>0</v>
      </c>
      <c r="G12" s="87">
        <v>0</v>
      </c>
      <c r="H12" s="87">
        <v>55843.490000000005</v>
      </c>
      <c r="I12" s="93">
        <v>8454585.7699999996</v>
      </c>
      <c r="J12" s="16">
        <v>8266516.4800000004</v>
      </c>
      <c r="K12" s="17">
        <v>0</v>
      </c>
      <c r="L12" s="17">
        <v>0</v>
      </c>
      <c r="M12" s="17">
        <v>0</v>
      </c>
      <c r="N12" s="17">
        <v>0</v>
      </c>
      <c r="O12" s="17">
        <v>0</v>
      </c>
      <c r="P12" s="17">
        <v>46280.29</v>
      </c>
      <c r="Q12" s="12">
        <v>8312796.7700000005</v>
      </c>
      <c r="R12" s="16">
        <v>-219.86</v>
      </c>
      <c r="S12" s="17">
        <v>0</v>
      </c>
      <c r="T12" s="17">
        <v>0</v>
      </c>
      <c r="U12" s="17">
        <v>0</v>
      </c>
      <c r="V12" s="17">
        <v>0</v>
      </c>
      <c r="W12" s="17">
        <v>0</v>
      </c>
      <c r="X12" s="17">
        <v>9563.2000000000007</v>
      </c>
      <c r="Y12" s="12">
        <v>9343.34</v>
      </c>
      <c r="Z12" s="16">
        <v>0</v>
      </c>
      <c r="AA12" s="17">
        <v>0</v>
      </c>
      <c r="AB12" s="17">
        <v>0</v>
      </c>
      <c r="AC12" s="17">
        <v>0</v>
      </c>
      <c r="AD12" s="17">
        <v>0</v>
      </c>
      <c r="AE12" s="17">
        <v>0</v>
      </c>
      <c r="AF12" s="17">
        <v>0</v>
      </c>
      <c r="AG12" s="12">
        <v>0</v>
      </c>
      <c r="AH12" s="16">
        <v>0</v>
      </c>
      <c r="AI12" s="17">
        <v>0</v>
      </c>
      <c r="AJ12" s="17">
        <v>132445.66</v>
      </c>
      <c r="AK12" s="17">
        <v>0</v>
      </c>
      <c r="AL12" s="17">
        <v>0</v>
      </c>
      <c r="AM12" s="17">
        <v>0</v>
      </c>
      <c r="AN12" s="17">
        <v>0</v>
      </c>
      <c r="AO12" s="12">
        <v>132445.66</v>
      </c>
    </row>
    <row r="13" spans="1:41" x14ac:dyDescent="0.3">
      <c r="A13" s="4" t="s">
        <v>3</v>
      </c>
      <c r="B13" s="92">
        <v>6706000</v>
      </c>
      <c r="C13" s="87">
        <v>36000</v>
      </c>
      <c r="D13" s="87">
        <v>59000</v>
      </c>
      <c r="E13" s="87">
        <v>0</v>
      </c>
      <c r="F13" s="87">
        <v>0</v>
      </c>
      <c r="G13" s="87">
        <v>48000</v>
      </c>
      <c r="H13" s="87">
        <v>856000</v>
      </c>
      <c r="I13" s="93">
        <v>7705000</v>
      </c>
      <c r="J13" s="16">
        <v>6190000</v>
      </c>
      <c r="K13" s="17">
        <v>15000</v>
      </c>
      <c r="L13" s="17">
        <v>59000</v>
      </c>
      <c r="M13" s="17">
        <v>0</v>
      </c>
      <c r="N13" s="17">
        <v>0</v>
      </c>
      <c r="O13" s="17">
        <v>12000</v>
      </c>
      <c r="P13" s="17">
        <v>14000</v>
      </c>
      <c r="Q13" s="12">
        <v>6290000</v>
      </c>
      <c r="R13" s="16">
        <v>0</v>
      </c>
      <c r="S13" s="17">
        <v>10000</v>
      </c>
      <c r="T13" s="17">
        <v>0</v>
      </c>
      <c r="U13" s="17">
        <v>0</v>
      </c>
      <c r="V13" s="17">
        <v>0</v>
      </c>
      <c r="W13" s="17">
        <v>8000</v>
      </c>
      <c r="X13" s="17">
        <v>834000</v>
      </c>
      <c r="Y13" s="12">
        <v>852000</v>
      </c>
      <c r="Z13" s="16">
        <v>489000</v>
      </c>
      <c r="AA13" s="17">
        <v>0</v>
      </c>
      <c r="AB13" s="17">
        <v>0</v>
      </c>
      <c r="AC13" s="17">
        <v>0</v>
      </c>
      <c r="AD13" s="17">
        <v>0</v>
      </c>
      <c r="AE13" s="17">
        <v>0</v>
      </c>
      <c r="AF13" s="17">
        <v>0</v>
      </c>
      <c r="AG13" s="12">
        <v>489000</v>
      </c>
      <c r="AH13" s="16">
        <v>27000</v>
      </c>
      <c r="AI13" s="17">
        <v>11000</v>
      </c>
      <c r="AJ13" s="17">
        <v>0</v>
      </c>
      <c r="AK13" s="17">
        <v>0</v>
      </c>
      <c r="AL13" s="17">
        <v>0</v>
      </c>
      <c r="AM13" s="17">
        <v>28000</v>
      </c>
      <c r="AN13" s="17">
        <v>8000</v>
      </c>
      <c r="AO13" s="12">
        <v>74000</v>
      </c>
    </row>
    <row r="14" spans="1:41" x14ac:dyDescent="0.3">
      <c r="A14" s="4" t="s">
        <v>4</v>
      </c>
      <c r="B14" s="92">
        <v>3438782.59</v>
      </c>
      <c r="C14" s="87">
        <v>0</v>
      </c>
      <c r="D14" s="87">
        <v>423679.07</v>
      </c>
      <c r="E14" s="87">
        <v>0</v>
      </c>
      <c r="F14" s="87">
        <v>0</v>
      </c>
      <c r="G14" s="87">
        <v>63814</v>
      </c>
      <c r="H14" s="87">
        <v>231085.18000000002</v>
      </c>
      <c r="I14" s="93">
        <v>4157360.84</v>
      </c>
      <c r="J14" s="16">
        <v>3438782.59</v>
      </c>
      <c r="K14" s="17">
        <v>0</v>
      </c>
      <c r="L14" s="17">
        <v>423679.07</v>
      </c>
      <c r="M14" s="17">
        <v>0</v>
      </c>
      <c r="N14" s="17">
        <v>0</v>
      </c>
      <c r="O14" s="17">
        <v>0</v>
      </c>
      <c r="P14" s="17">
        <v>230715.51</v>
      </c>
      <c r="Q14" s="12">
        <v>4093177.17</v>
      </c>
      <c r="R14" s="16" t="s">
        <v>328</v>
      </c>
      <c r="S14" s="17" t="s">
        <v>328</v>
      </c>
      <c r="T14" s="17" t="s">
        <v>328</v>
      </c>
      <c r="U14" s="17" t="s">
        <v>328</v>
      </c>
      <c r="V14" s="17" t="s">
        <v>328</v>
      </c>
      <c r="W14" s="17" t="s">
        <v>328</v>
      </c>
      <c r="X14" s="17" t="s">
        <v>328</v>
      </c>
      <c r="Y14" s="12">
        <v>0</v>
      </c>
      <c r="Z14" s="16" t="s">
        <v>328</v>
      </c>
      <c r="AA14" s="17" t="s">
        <v>328</v>
      </c>
      <c r="AB14" s="17" t="s">
        <v>328</v>
      </c>
      <c r="AC14" s="17" t="s">
        <v>328</v>
      </c>
      <c r="AD14" s="17" t="s">
        <v>328</v>
      </c>
      <c r="AE14" s="17" t="s">
        <v>328</v>
      </c>
      <c r="AF14" s="17" t="s">
        <v>328</v>
      </c>
      <c r="AG14" s="12">
        <v>0</v>
      </c>
      <c r="AH14" s="16">
        <v>0</v>
      </c>
      <c r="AI14" s="17">
        <v>0</v>
      </c>
      <c r="AJ14" s="17">
        <v>0</v>
      </c>
      <c r="AK14" s="17">
        <v>0</v>
      </c>
      <c r="AL14" s="17">
        <v>0</v>
      </c>
      <c r="AM14" s="17">
        <v>63814</v>
      </c>
      <c r="AN14" s="17">
        <v>369.67</v>
      </c>
      <c r="AO14" s="12">
        <v>64183.67</v>
      </c>
    </row>
    <row r="15" spans="1:41" x14ac:dyDescent="0.3">
      <c r="A15" s="4" t="s">
        <v>5</v>
      </c>
      <c r="B15" s="92">
        <v>964</v>
      </c>
      <c r="C15" s="87">
        <v>0</v>
      </c>
      <c r="D15" s="87">
        <v>0</v>
      </c>
      <c r="E15" s="87">
        <v>0</v>
      </c>
      <c r="F15" s="87">
        <v>0</v>
      </c>
      <c r="G15" s="87">
        <v>0</v>
      </c>
      <c r="H15" s="87">
        <v>0</v>
      </c>
      <c r="I15" s="93">
        <v>964</v>
      </c>
      <c r="J15" s="16">
        <v>964</v>
      </c>
      <c r="K15" s="17">
        <v>0</v>
      </c>
      <c r="L15" s="17">
        <v>0</v>
      </c>
      <c r="M15" s="17">
        <v>0</v>
      </c>
      <c r="N15" s="17">
        <v>0</v>
      </c>
      <c r="O15" s="17">
        <v>0</v>
      </c>
      <c r="P15" s="17">
        <v>0</v>
      </c>
      <c r="Q15" s="12">
        <v>964</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0</v>
      </c>
      <c r="AI15" s="17">
        <v>0</v>
      </c>
      <c r="AJ15" s="17">
        <v>0</v>
      </c>
      <c r="AK15" s="17">
        <v>0</v>
      </c>
      <c r="AL15" s="17">
        <v>0</v>
      </c>
      <c r="AM15" s="17">
        <v>0</v>
      </c>
      <c r="AN15" s="17">
        <v>0</v>
      </c>
      <c r="AO15" s="12">
        <v>0</v>
      </c>
    </row>
    <row r="16" spans="1:41" x14ac:dyDescent="0.3">
      <c r="A16" s="4" t="s">
        <v>6</v>
      </c>
      <c r="B16" s="92">
        <v>131949.10999999999</v>
      </c>
      <c r="C16" s="87">
        <v>0</v>
      </c>
      <c r="D16" s="87">
        <v>24330</v>
      </c>
      <c r="E16" s="87">
        <v>0</v>
      </c>
      <c r="F16" s="87">
        <v>0</v>
      </c>
      <c r="G16" s="87">
        <v>0</v>
      </c>
      <c r="H16" s="87">
        <v>343894.22</v>
      </c>
      <c r="I16" s="93">
        <v>500173.32999999996</v>
      </c>
      <c r="J16" s="16">
        <v>0</v>
      </c>
      <c r="K16" s="17">
        <v>0</v>
      </c>
      <c r="L16" s="17">
        <v>0</v>
      </c>
      <c r="M16" s="17">
        <v>0</v>
      </c>
      <c r="N16" s="17">
        <v>0</v>
      </c>
      <c r="O16" s="17">
        <v>0</v>
      </c>
      <c r="P16" s="17">
        <v>343894.22</v>
      </c>
      <c r="Q16" s="12">
        <v>343894.22</v>
      </c>
      <c r="R16" s="16">
        <v>131949.10999999999</v>
      </c>
      <c r="S16" s="17">
        <v>0</v>
      </c>
      <c r="T16" s="17">
        <v>0</v>
      </c>
      <c r="U16" s="17">
        <v>0</v>
      </c>
      <c r="V16" s="17">
        <v>0</v>
      </c>
      <c r="W16" s="17">
        <v>0</v>
      </c>
      <c r="X16" s="17">
        <v>0</v>
      </c>
      <c r="Y16" s="12">
        <v>131949.10999999999</v>
      </c>
      <c r="Z16" s="16">
        <v>0</v>
      </c>
      <c r="AA16" s="17">
        <v>0</v>
      </c>
      <c r="AB16" s="17">
        <v>0</v>
      </c>
      <c r="AC16" s="17">
        <v>0</v>
      </c>
      <c r="AD16" s="17">
        <v>0</v>
      </c>
      <c r="AE16" s="17">
        <v>0</v>
      </c>
      <c r="AF16" s="17">
        <v>0</v>
      </c>
      <c r="AG16" s="12">
        <v>0</v>
      </c>
      <c r="AH16" s="16">
        <v>0</v>
      </c>
      <c r="AI16" s="17">
        <v>0</v>
      </c>
      <c r="AJ16" s="17">
        <v>24330</v>
      </c>
      <c r="AK16" s="17">
        <v>0</v>
      </c>
      <c r="AL16" s="17">
        <v>0</v>
      </c>
      <c r="AM16" s="17">
        <v>0</v>
      </c>
      <c r="AN16" s="17">
        <v>0</v>
      </c>
      <c r="AO16" s="12">
        <v>24330</v>
      </c>
    </row>
    <row r="17" spans="1:41" x14ac:dyDescent="0.3">
      <c r="A17" s="4" t="s">
        <v>7</v>
      </c>
      <c r="B17" s="92">
        <v>2712184</v>
      </c>
      <c r="C17" s="87">
        <v>0</v>
      </c>
      <c r="D17" s="87">
        <v>0</v>
      </c>
      <c r="E17" s="87">
        <v>0</v>
      </c>
      <c r="F17" s="87">
        <v>0</v>
      </c>
      <c r="G17" s="87">
        <v>35406</v>
      </c>
      <c r="H17" s="87">
        <v>0</v>
      </c>
      <c r="I17" s="93">
        <v>2747590</v>
      </c>
      <c r="J17" s="16">
        <v>1361028</v>
      </c>
      <c r="K17" s="17">
        <v>0</v>
      </c>
      <c r="L17" s="17">
        <v>0</v>
      </c>
      <c r="M17" s="17">
        <v>0</v>
      </c>
      <c r="N17" s="17">
        <v>0</v>
      </c>
      <c r="O17" s="17">
        <v>17703</v>
      </c>
      <c r="P17" s="17">
        <v>0</v>
      </c>
      <c r="Q17" s="12">
        <v>1378731</v>
      </c>
      <c r="R17" s="16">
        <v>0</v>
      </c>
      <c r="S17" s="17">
        <v>0</v>
      </c>
      <c r="T17" s="17">
        <v>0</v>
      </c>
      <c r="U17" s="17">
        <v>0</v>
      </c>
      <c r="V17" s="17">
        <v>0</v>
      </c>
      <c r="W17" s="17">
        <v>0</v>
      </c>
      <c r="X17" s="17">
        <v>0</v>
      </c>
      <c r="Y17" s="12">
        <v>0</v>
      </c>
      <c r="Z17" s="16">
        <v>1351156</v>
      </c>
      <c r="AA17" s="17">
        <v>0</v>
      </c>
      <c r="AB17" s="17">
        <v>0</v>
      </c>
      <c r="AC17" s="17">
        <v>0</v>
      </c>
      <c r="AD17" s="17">
        <v>0</v>
      </c>
      <c r="AE17" s="17">
        <v>17703</v>
      </c>
      <c r="AF17" s="17">
        <v>0</v>
      </c>
      <c r="AG17" s="12">
        <v>1368859</v>
      </c>
      <c r="AH17" s="16">
        <v>0</v>
      </c>
      <c r="AI17" s="17">
        <v>0</v>
      </c>
      <c r="AJ17" s="17">
        <v>0</v>
      </c>
      <c r="AK17" s="17">
        <v>0</v>
      </c>
      <c r="AL17" s="17">
        <v>0</v>
      </c>
      <c r="AM17" s="17">
        <v>0</v>
      </c>
      <c r="AN17" s="17">
        <v>0</v>
      </c>
      <c r="AO17" s="12">
        <v>0</v>
      </c>
    </row>
    <row r="18" spans="1:41" x14ac:dyDescent="0.3">
      <c r="A18" s="4" t="s">
        <v>8</v>
      </c>
      <c r="B18" s="92">
        <v>1177281</v>
      </c>
      <c r="C18" s="87">
        <v>0</v>
      </c>
      <c r="D18" s="87">
        <v>432009</v>
      </c>
      <c r="E18" s="87">
        <v>0</v>
      </c>
      <c r="F18" s="87">
        <v>0</v>
      </c>
      <c r="G18" s="87">
        <v>128734</v>
      </c>
      <c r="H18" s="87">
        <v>105185</v>
      </c>
      <c r="I18" s="93">
        <v>1843209</v>
      </c>
      <c r="J18" s="16">
        <v>1157037</v>
      </c>
      <c r="K18" s="17">
        <v>0</v>
      </c>
      <c r="L18" s="17">
        <v>20000</v>
      </c>
      <c r="M18" s="17">
        <v>0</v>
      </c>
      <c r="N18" s="17">
        <v>0</v>
      </c>
      <c r="O18" s="17">
        <v>85514</v>
      </c>
      <c r="P18" s="17">
        <v>105185</v>
      </c>
      <c r="Q18" s="12">
        <v>1367736</v>
      </c>
      <c r="R18" s="16">
        <v>0</v>
      </c>
      <c r="S18" s="17">
        <v>0</v>
      </c>
      <c r="T18" s="17">
        <v>412009</v>
      </c>
      <c r="U18" s="17">
        <v>0</v>
      </c>
      <c r="V18" s="17">
        <v>0</v>
      </c>
      <c r="W18" s="17">
        <v>18116</v>
      </c>
      <c r="X18" s="17">
        <v>0</v>
      </c>
      <c r="Y18" s="12">
        <v>430125</v>
      </c>
      <c r="Z18" s="16">
        <v>0</v>
      </c>
      <c r="AA18" s="17">
        <v>0</v>
      </c>
      <c r="AB18" s="17">
        <v>0</v>
      </c>
      <c r="AC18" s="17">
        <v>0</v>
      </c>
      <c r="AD18" s="17">
        <v>0</v>
      </c>
      <c r="AE18" s="17">
        <v>0</v>
      </c>
      <c r="AF18" s="17">
        <v>0</v>
      </c>
      <c r="AG18" s="12">
        <v>0</v>
      </c>
      <c r="AH18" s="16">
        <v>20244</v>
      </c>
      <c r="AI18" s="17">
        <v>0</v>
      </c>
      <c r="AJ18" s="17">
        <v>0</v>
      </c>
      <c r="AK18" s="17">
        <v>0</v>
      </c>
      <c r="AL18" s="17">
        <v>0</v>
      </c>
      <c r="AM18" s="17">
        <v>25104</v>
      </c>
      <c r="AN18" s="17">
        <v>0</v>
      </c>
      <c r="AO18" s="12">
        <v>45348</v>
      </c>
    </row>
    <row r="19" spans="1:41" x14ac:dyDescent="0.3">
      <c r="A19" s="4" t="s">
        <v>9</v>
      </c>
      <c r="B19" s="92">
        <v>3906</v>
      </c>
      <c r="C19" s="87">
        <v>0</v>
      </c>
      <c r="D19" s="87">
        <v>199651</v>
      </c>
      <c r="E19" s="87">
        <v>0</v>
      </c>
      <c r="F19" s="87">
        <v>0</v>
      </c>
      <c r="G19" s="87">
        <v>0</v>
      </c>
      <c r="H19" s="87">
        <v>143991</v>
      </c>
      <c r="I19" s="93">
        <v>347548</v>
      </c>
      <c r="J19" s="16">
        <v>0</v>
      </c>
      <c r="K19" s="17">
        <v>0</v>
      </c>
      <c r="L19" s="17">
        <v>0</v>
      </c>
      <c r="M19" s="17">
        <v>0</v>
      </c>
      <c r="N19" s="17">
        <v>0</v>
      </c>
      <c r="O19" s="17">
        <v>0</v>
      </c>
      <c r="P19" s="17">
        <v>73828</v>
      </c>
      <c r="Q19" s="12">
        <v>73828</v>
      </c>
      <c r="R19" s="16">
        <v>3129</v>
      </c>
      <c r="S19" s="17">
        <v>0</v>
      </c>
      <c r="T19" s="17">
        <v>0</v>
      </c>
      <c r="U19" s="17">
        <v>0</v>
      </c>
      <c r="V19" s="17">
        <v>0</v>
      </c>
      <c r="W19" s="17">
        <v>0</v>
      </c>
      <c r="X19" s="17">
        <v>55533</v>
      </c>
      <c r="Y19" s="12">
        <v>58662</v>
      </c>
      <c r="Z19" s="16">
        <v>0</v>
      </c>
      <c r="AA19" s="17">
        <v>0</v>
      </c>
      <c r="AB19" s="17">
        <v>0</v>
      </c>
      <c r="AC19" s="17">
        <v>0</v>
      </c>
      <c r="AD19" s="17">
        <v>0</v>
      </c>
      <c r="AE19" s="17">
        <v>0</v>
      </c>
      <c r="AF19" s="17">
        <v>14630</v>
      </c>
      <c r="AG19" s="12">
        <v>14630</v>
      </c>
      <c r="AH19" s="16">
        <v>777</v>
      </c>
      <c r="AI19" s="17">
        <v>0</v>
      </c>
      <c r="AJ19" s="17">
        <v>199651</v>
      </c>
      <c r="AK19" s="17">
        <v>0</v>
      </c>
      <c r="AL19" s="17">
        <v>0</v>
      </c>
      <c r="AM19" s="17">
        <v>0</v>
      </c>
      <c r="AN19" s="17">
        <v>0</v>
      </c>
      <c r="AO19" s="12">
        <v>200428</v>
      </c>
    </row>
    <row r="20" spans="1:41" x14ac:dyDescent="0.3">
      <c r="A20" s="4" t="s">
        <v>10</v>
      </c>
      <c r="B20" s="92">
        <v>175069</v>
      </c>
      <c r="C20" s="87">
        <v>0</v>
      </c>
      <c r="D20" s="87">
        <v>0</v>
      </c>
      <c r="E20" s="87">
        <v>0</v>
      </c>
      <c r="F20" s="87">
        <v>0</v>
      </c>
      <c r="G20" s="87">
        <v>0</v>
      </c>
      <c r="H20" s="87">
        <v>0</v>
      </c>
      <c r="I20" s="93">
        <v>175069</v>
      </c>
      <c r="J20" s="16">
        <v>175069</v>
      </c>
      <c r="K20" s="17">
        <v>0</v>
      </c>
      <c r="L20" s="17">
        <v>0</v>
      </c>
      <c r="M20" s="17">
        <v>0</v>
      </c>
      <c r="N20" s="17">
        <v>0</v>
      </c>
      <c r="O20" s="17">
        <v>0</v>
      </c>
      <c r="P20" s="17">
        <v>0</v>
      </c>
      <c r="Q20" s="12">
        <v>175069</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3">
      <c r="A21" s="4" t="s">
        <v>11</v>
      </c>
      <c r="B21" s="92">
        <v>819240.74</v>
      </c>
      <c r="C21" s="87">
        <v>-24039</v>
      </c>
      <c r="D21" s="87">
        <v>200748</v>
      </c>
      <c r="E21" s="87">
        <v>0</v>
      </c>
      <c r="F21" s="87">
        <v>0</v>
      </c>
      <c r="G21" s="87">
        <v>500</v>
      </c>
      <c r="H21" s="87">
        <v>0</v>
      </c>
      <c r="I21" s="93">
        <v>996449.74</v>
      </c>
      <c r="J21" s="16">
        <v>819240.74</v>
      </c>
      <c r="K21" s="17">
        <v>-24039</v>
      </c>
      <c r="L21" s="17">
        <v>0</v>
      </c>
      <c r="M21" s="17">
        <v>0</v>
      </c>
      <c r="N21" s="17">
        <v>0</v>
      </c>
      <c r="O21" s="17">
        <v>0</v>
      </c>
      <c r="P21" s="17">
        <v>0</v>
      </c>
      <c r="Q21" s="12">
        <v>795201.74</v>
      </c>
      <c r="R21" s="16">
        <v>0</v>
      </c>
      <c r="S21" s="17">
        <v>0</v>
      </c>
      <c r="T21" s="17">
        <v>200748</v>
      </c>
      <c r="U21" s="17">
        <v>0</v>
      </c>
      <c r="V21" s="17">
        <v>0</v>
      </c>
      <c r="W21" s="17">
        <v>500</v>
      </c>
      <c r="X21" s="17">
        <v>0</v>
      </c>
      <c r="Y21" s="12">
        <v>201248</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3">
      <c r="A22" s="4" t="s">
        <v>12</v>
      </c>
      <c r="B22" s="92">
        <v>5600.01</v>
      </c>
      <c r="C22" s="87">
        <v>0</v>
      </c>
      <c r="D22" s="87">
        <v>0</v>
      </c>
      <c r="E22" s="87">
        <v>0</v>
      </c>
      <c r="F22" s="87">
        <v>0</v>
      </c>
      <c r="G22" s="87">
        <v>0</v>
      </c>
      <c r="H22" s="87">
        <v>7892.65</v>
      </c>
      <c r="I22" s="93">
        <v>13492.66</v>
      </c>
      <c r="J22" s="16">
        <v>0</v>
      </c>
      <c r="K22" s="17">
        <v>0</v>
      </c>
      <c r="L22" s="17">
        <v>0</v>
      </c>
      <c r="M22" s="17">
        <v>0</v>
      </c>
      <c r="N22" s="17">
        <v>0</v>
      </c>
      <c r="O22" s="17">
        <v>0</v>
      </c>
      <c r="P22" s="17">
        <v>0</v>
      </c>
      <c r="Q22" s="12">
        <v>0</v>
      </c>
      <c r="R22" s="16">
        <v>0</v>
      </c>
      <c r="S22" s="17">
        <v>0</v>
      </c>
      <c r="T22" s="17">
        <v>0</v>
      </c>
      <c r="U22" s="17">
        <v>0</v>
      </c>
      <c r="V22" s="17">
        <v>0</v>
      </c>
      <c r="W22" s="17">
        <v>0</v>
      </c>
      <c r="X22" s="17">
        <v>7892.65</v>
      </c>
      <c r="Y22" s="12">
        <v>7892.65</v>
      </c>
      <c r="Z22" s="16">
        <v>5600.01</v>
      </c>
      <c r="AA22" s="17">
        <v>0</v>
      </c>
      <c r="AB22" s="17">
        <v>0</v>
      </c>
      <c r="AC22" s="17">
        <v>0</v>
      </c>
      <c r="AD22" s="17">
        <v>0</v>
      </c>
      <c r="AE22" s="17">
        <v>0</v>
      </c>
      <c r="AF22" s="17">
        <v>0</v>
      </c>
      <c r="AG22" s="12">
        <v>5600.01</v>
      </c>
      <c r="AH22" s="16">
        <v>0</v>
      </c>
      <c r="AI22" s="17">
        <v>0</v>
      </c>
      <c r="AJ22" s="17">
        <v>0</v>
      </c>
      <c r="AK22" s="17">
        <v>0</v>
      </c>
      <c r="AL22" s="17">
        <v>0</v>
      </c>
      <c r="AM22" s="17">
        <v>0</v>
      </c>
      <c r="AN22" s="17">
        <v>0</v>
      </c>
      <c r="AO22" s="12">
        <v>0</v>
      </c>
    </row>
    <row r="23" spans="1:41" x14ac:dyDescent="0.3">
      <c r="A23" s="4" t="s">
        <v>13</v>
      </c>
      <c r="B23" s="92">
        <v>20315</v>
      </c>
      <c r="C23" s="87">
        <v>0</v>
      </c>
      <c r="D23" s="87">
        <v>0</v>
      </c>
      <c r="E23" s="87">
        <v>0</v>
      </c>
      <c r="F23" s="87">
        <v>0</v>
      </c>
      <c r="G23" s="87">
        <v>0</v>
      </c>
      <c r="H23" s="87">
        <v>0</v>
      </c>
      <c r="I23" s="93">
        <v>20315</v>
      </c>
      <c r="J23" s="16">
        <v>20315</v>
      </c>
      <c r="K23" s="17">
        <v>0</v>
      </c>
      <c r="L23" s="17">
        <v>0</v>
      </c>
      <c r="M23" s="17">
        <v>0</v>
      </c>
      <c r="N23" s="17">
        <v>0</v>
      </c>
      <c r="O23" s="17">
        <v>0</v>
      </c>
      <c r="P23" s="17">
        <v>0</v>
      </c>
      <c r="Q23" s="12">
        <v>20315</v>
      </c>
      <c r="R23" s="16">
        <v>0</v>
      </c>
      <c r="S23" s="17">
        <v>0</v>
      </c>
      <c r="T23" s="17">
        <v>0</v>
      </c>
      <c r="U23" s="17">
        <v>0</v>
      </c>
      <c r="V23" s="17">
        <v>0</v>
      </c>
      <c r="W23" s="17">
        <v>0</v>
      </c>
      <c r="X23" s="17">
        <v>0</v>
      </c>
      <c r="Y23" s="12">
        <v>0</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219250</v>
      </c>
      <c r="C24" s="87">
        <v>0</v>
      </c>
      <c r="D24" s="87">
        <v>239639.29</v>
      </c>
      <c r="E24" s="87">
        <v>0</v>
      </c>
      <c r="F24" s="87">
        <v>0</v>
      </c>
      <c r="G24" s="87">
        <v>0</v>
      </c>
      <c r="H24" s="87">
        <v>0</v>
      </c>
      <c r="I24" s="93">
        <v>458889.29000000004</v>
      </c>
      <c r="J24" s="16">
        <v>219250</v>
      </c>
      <c r="K24" s="17">
        <v>0</v>
      </c>
      <c r="L24" s="17">
        <v>0</v>
      </c>
      <c r="M24" s="17">
        <v>0</v>
      </c>
      <c r="N24" s="17">
        <v>0</v>
      </c>
      <c r="O24" s="17">
        <v>0</v>
      </c>
      <c r="P24" s="17">
        <v>0</v>
      </c>
      <c r="Q24" s="12">
        <v>219250</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0</v>
      </c>
      <c r="AI24" s="17">
        <v>0</v>
      </c>
      <c r="AJ24" s="17">
        <v>239639.29</v>
      </c>
      <c r="AK24" s="17">
        <v>0</v>
      </c>
      <c r="AL24" s="17">
        <v>0</v>
      </c>
      <c r="AM24" s="17">
        <v>0</v>
      </c>
      <c r="AN24" s="17">
        <v>0</v>
      </c>
      <c r="AO24" s="12">
        <v>239639.29</v>
      </c>
    </row>
    <row r="25" spans="1:41" x14ac:dyDescent="0.3">
      <c r="A25" s="4" t="s">
        <v>15</v>
      </c>
      <c r="B25" s="92">
        <v>318735.96999999997</v>
      </c>
      <c r="C25" s="87">
        <v>0</v>
      </c>
      <c r="D25" s="87">
        <v>0</v>
      </c>
      <c r="E25" s="87">
        <v>0</v>
      </c>
      <c r="F25" s="87">
        <v>20000</v>
      </c>
      <c r="G25" s="87">
        <v>0</v>
      </c>
      <c r="H25" s="87">
        <v>0</v>
      </c>
      <c r="I25" s="93">
        <v>338735.97</v>
      </c>
      <c r="J25" s="16">
        <v>110787.3</v>
      </c>
      <c r="K25" s="17">
        <v>0</v>
      </c>
      <c r="L25" s="17">
        <v>0</v>
      </c>
      <c r="M25" s="17">
        <v>0</v>
      </c>
      <c r="N25" s="17">
        <v>20000</v>
      </c>
      <c r="O25" s="17">
        <v>0</v>
      </c>
      <c r="P25" s="17">
        <v>0</v>
      </c>
      <c r="Q25" s="12">
        <v>130787.3</v>
      </c>
      <c r="R25" s="16">
        <v>207948.66999999998</v>
      </c>
      <c r="S25" s="17">
        <v>0</v>
      </c>
      <c r="T25" s="17">
        <v>0</v>
      </c>
      <c r="U25" s="17">
        <v>0</v>
      </c>
      <c r="V25" s="17">
        <v>0</v>
      </c>
      <c r="W25" s="17">
        <v>0</v>
      </c>
      <c r="X25" s="17">
        <v>0</v>
      </c>
      <c r="Y25" s="12">
        <v>207948.66999999998</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4789655</v>
      </c>
      <c r="C26" s="87">
        <v>0</v>
      </c>
      <c r="D26" s="87">
        <v>274720</v>
      </c>
      <c r="E26" s="87">
        <v>0</v>
      </c>
      <c r="F26" s="87">
        <v>0</v>
      </c>
      <c r="G26" s="87">
        <v>0</v>
      </c>
      <c r="H26" s="87">
        <v>0</v>
      </c>
      <c r="I26" s="93">
        <v>5064375</v>
      </c>
      <c r="J26" s="16">
        <v>4789655</v>
      </c>
      <c r="K26" s="17">
        <v>0</v>
      </c>
      <c r="L26" s="17">
        <v>274720</v>
      </c>
      <c r="M26" s="17">
        <v>0</v>
      </c>
      <c r="N26" s="17">
        <v>0</v>
      </c>
      <c r="O26" s="17">
        <v>0</v>
      </c>
      <c r="P26" s="17">
        <v>0</v>
      </c>
      <c r="Q26" s="12">
        <v>5064375</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row>
    <row r="27" spans="1:41" x14ac:dyDescent="0.3">
      <c r="A27" s="4" t="s">
        <v>17</v>
      </c>
      <c r="B27" s="92">
        <v>3936937</v>
      </c>
      <c r="C27" s="87">
        <v>0</v>
      </c>
      <c r="D27" s="87">
        <v>2765</v>
      </c>
      <c r="E27" s="87">
        <v>0</v>
      </c>
      <c r="F27" s="87">
        <v>0</v>
      </c>
      <c r="G27" s="87">
        <v>0</v>
      </c>
      <c r="H27" s="87">
        <v>0</v>
      </c>
      <c r="I27" s="93">
        <v>3939702</v>
      </c>
      <c r="J27" s="16">
        <v>139261</v>
      </c>
      <c r="K27" s="17">
        <v>0</v>
      </c>
      <c r="L27" s="17">
        <v>0</v>
      </c>
      <c r="M27" s="17">
        <v>0</v>
      </c>
      <c r="N27" s="17">
        <v>0</v>
      </c>
      <c r="O27" s="17">
        <v>0</v>
      </c>
      <c r="P27" s="17">
        <v>0</v>
      </c>
      <c r="Q27" s="12">
        <v>139261</v>
      </c>
      <c r="R27" s="16">
        <v>3797676</v>
      </c>
      <c r="S27" s="17">
        <v>0</v>
      </c>
      <c r="T27" s="17">
        <v>0</v>
      </c>
      <c r="U27" s="17">
        <v>0</v>
      </c>
      <c r="V27" s="17">
        <v>0</v>
      </c>
      <c r="W27" s="17">
        <v>0</v>
      </c>
      <c r="X27" s="17">
        <v>0</v>
      </c>
      <c r="Y27" s="12">
        <v>3797676</v>
      </c>
      <c r="Z27" s="16">
        <v>0</v>
      </c>
      <c r="AA27" s="17">
        <v>0</v>
      </c>
      <c r="AB27" s="17">
        <v>0</v>
      </c>
      <c r="AC27" s="17">
        <v>0</v>
      </c>
      <c r="AD27" s="17">
        <v>0</v>
      </c>
      <c r="AE27" s="17">
        <v>0</v>
      </c>
      <c r="AF27" s="17">
        <v>0</v>
      </c>
      <c r="AG27" s="12">
        <v>0</v>
      </c>
      <c r="AH27" s="16">
        <v>0</v>
      </c>
      <c r="AI27" s="17">
        <v>0</v>
      </c>
      <c r="AJ27" s="17">
        <v>2765</v>
      </c>
      <c r="AK27" s="17">
        <v>0</v>
      </c>
      <c r="AL27" s="17">
        <v>0</v>
      </c>
      <c r="AM27" s="17">
        <v>0</v>
      </c>
      <c r="AN27" s="17">
        <v>0</v>
      </c>
      <c r="AO27" s="12">
        <v>2765</v>
      </c>
    </row>
    <row r="28" spans="1:41" x14ac:dyDescent="0.3">
      <c r="A28" s="4" t="s">
        <v>18</v>
      </c>
      <c r="B28" s="92">
        <v>4097796</v>
      </c>
      <c r="C28" s="87">
        <v>0</v>
      </c>
      <c r="D28" s="87">
        <v>312809</v>
      </c>
      <c r="E28" s="87">
        <v>0</v>
      </c>
      <c r="F28" s="87">
        <v>0</v>
      </c>
      <c r="G28" s="87">
        <v>12420</v>
      </c>
      <c r="H28" s="87">
        <v>7110</v>
      </c>
      <c r="I28" s="93">
        <v>4430135</v>
      </c>
      <c r="J28" s="16">
        <v>4097796</v>
      </c>
      <c r="K28" s="17">
        <v>0</v>
      </c>
      <c r="L28" s="17">
        <v>312809</v>
      </c>
      <c r="M28" s="17">
        <v>0</v>
      </c>
      <c r="N28" s="17">
        <v>0</v>
      </c>
      <c r="O28" s="17">
        <v>12420</v>
      </c>
      <c r="P28" s="17">
        <v>7110</v>
      </c>
      <c r="Q28" s="12">
        <v>4430135</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6749103</v>
      </c>
      <c r="C29" s="87">
        <v>0</v>
      </c>
      <c r="D29" s="87">
        <v>1658473</v>
      </c>
      <c r="E29" s="87">
        <v>536519</v>
      </c>
      <c r="F29" s="87">
        <v>0</v>
      </c>
      <c r="G29" s="87">
        <v>0</v>
      </c>
      <c r="H29" s="87">
        <v>13093</v>
      </c>
      <c r="I29" s="93">
        <v>8957188</v>
      </c>
      <c r="J29" s="16">
        <v>6741249</v>
      </c>
      <c r="K29" s="17" t="s">
        <v>343</v>
      </c>
      <c r="L29" s="17" t="s">
        <v>343</v>
      </c>
      <c r="M29" s="17">
        <v>536519</v>
      </c>
      <c r="N29" s="17" t="s">
        <v>343</v>
      </c>
      <c r="O29" s="17" t="s">
        <v>343</v>
      </c>
      <c r="P29" s="17">
        <v>13093</v>
      </c>
      <c r="Q29" s="12">
        <v>7290861</v>
      </c>
      <c r="R29" s="16">
        <v>7854</v>
      </c>
      <c r="S29" s="17" t="s">
        <v>343</v>
      </c>
      <c r="T29" s="17">
        <v>1658473</v>
      </c>
      <c r="U29" s="17">
        <v>0</v>
      </c>
      <c r="V29" s="17">
        <v>0</v>
      </c>
      <c r="W29" s="17">
        <v>0</v>
      </c>
      <c r="X29" s="17">
        <v>0</v>
      </c>
      <c r="Y29" s="12">
        <v>1666327</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3">
      <c r="A30" s="4" t="s">
        <v>20</v>
      </c>
      <c r="B30" s="92">
        <v>65848</v>
      </c>
      <c r="C30" s="87">
        <v>19900</v>
      </c>
      <c r="D30" s="87">
        <v>23009</v>
      </c>
      <c r="E30" s="87">
        <v>0</v>
      </c>
      <c r="F30" s="87">
        <v>0</v>
      </c>
      <c r="G30" s="87">
        <v>3076</v>
      </c>
      <c r="H30" s="87">
        <v>11232</v>
      </c>
      <c r="I30" s="93">
        <v>123065</v>
      </c>
      <c r="J30" s="16">
        <v>65848</v>
      </c>
      <c r="K30" s="17">
        <v>0</v>
      </c>
      <c r="L30" s="17">
        <v>0</v>
      </c>
      <c r="M30" s="17">
        <v>0</v>
      </c>
      <c r="N30" s="17">
        <v>0</v>
      </c>
      <c r="O30" s="17">
        <v>504</v>
      </c>
      <c r="P30" s="17">
        <v>11232</v>
      </c>
      <c r="Q30" s="12">
        <v>77584</v>
      </c>
      <c r="R30" s="16">
        <v>0</v>
      </c>
      <c r="S30" s="17">
        <v>19900</v>
      </c>
      <c r="T30" s="17">
        <v>23009</v>
      </c>
      <c r="U30" s="17">
        <v>0</v>
      </c>
      <c r="V30" s="17">
        <v>0</v>
      </c>
      <c r="W30" s="17">
        <v>0</v>
      </c>
      <c r="X30" s="17">
        <v>0</v>
      </c>
      <c r="Y30" s="12">
        <v>42909</v>
      </c>
      <c r="Z30" s="16">
        <v>0</v>
      </c>
      <c r="AA30" s="17">
        <v>0</v>
      </c>
      <c r="AB30" s="17">
        <v>0</v>
      </c>
      <c r="AC30" s="17">
        <v>0</v>
      </c>
      <c r="AD30" s="17">
        <v>0</v>
      </c>
      <c r="AE30" s="17">
        <v>2572</v>
      </c>
      <c r="AF30" s="17">
        <v>0</v>
      </c>
      <c r="AG30" s="12">
        <v>2572</v>
      </c>
      <c r="AH30" s="16">
        <v>0</v>
      </c>
      <c r="AI30" s="17">
        <v>0</v>
      </c>
      <c r="AJ30" s="17">
        <v>0</v>
      </c>
      <c r="AK30" s="17">
        <v>0</v>
      </c>
      <c r="AL30" s="17">
        <v>0</v>
      </c>
      <c r="AM30" s="17">
        <v>0</v>
      </c>
      <c r="AN30" s="17">
        <v>0</v>
      </c>
      <c r="AO30" s="12">
        <v>0</v>
      </c>
    </row>
    <row r="31" spans="1:41" x14ac:dyDescent="0.3">
      <c r="A31" s="4" t="s">
        <v>21</v>
      </c>
      <c r="B31" s="92">
        <v>45258.96</v>
      </c>
      <c r="C31" s="87">
        <v>163731.1</v>
      </c>
      <c r="D31" s="87">
        <v>0</v>
      </c>
      <c r="E31" s="87">
        <v>0</v>
      </c>
      <c r="F31" s="87">
        <v>0</v>
      </c>
      <c r="G31" s="87">
        <v>0</v>
      </c>
      <c r="H31" s="87">
        <v>0</v>
      </c>
      <c r="I31" s="93">
        <v>208990.06</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45258.96</v>
      </c>
      <c r="AA31" s="17">
        <v>0</v>
      </c>
      <c r="AB31" s="17">
        <v>0</v>
      </c>
      <c r="AC31" s="17">
        <v>0</v>
      </c>
      <c r="AD31" s="17">
        <v>0</v>
      </c>
      <c r="AE31" s="17">
        <v>0</v>
      </c>
      <c r="AF31" s="17">
        <v>0</v>
      </c>
      <c r="AG31" s="12">
        <v>45258.96</v>
      </c>
      <c r="AH31" s="16">
        <v>0</v>
      </c>
      <c r="AI31" s="17">
        <v>163731.1</v>
      </c>
      <c r="AJ31" s="17">
        <v>0</v>
      </c>
      <c r="AK31" s="17">
        <v>0</v>
      </c>
      <c r="AL31" s="17">
        <v>0</v>
      </c>
      <c r="AM31" s="17">
        <v>0</v>
      </c>
      <c r="AN31" s="17">
        <v>0</v>
      </c>
      <c r="AO31" s="12">
        <v>163731.1</v>
      </c>
    </row>
    <row r="32" spans="1:41" x14ac:dyDescent="0.3">
      <c r="A32" s="4" t="s">
        <v>22</v>
      </c>
      <c r="B32" s="92">
        <v>1236451.04</v>
      </c>
      <c r="C32" s="87">
        <v>0</v>
      </c>
      <c r="D32" s="87">
        <v>0</v>
      </c>
      <c r="E32" s="87">
        <v>0</v>
      </c>
      <c r="F32" s="87">
        <v>0</v>
      </c>
      <c r="G32" s="87">
        <v>0</v>
      </c>
      <c r="H32" s="87">
        <v>0</v>
      </c>
      <c r="I32" s="93">
        <v>1236451.04</v>
      </c>
      <c r="J32" s="16">
        <v>1235502.1000000001</v>
      </c>
      <c r="K32" s="17">
        <v>0</v>
      </c>
      <c r="L32" s="17">
        <v>0</v>
      </c>
      <c r="M32" s="17">
        <v>0</v>
      </c>
      <c r="N32" s="17">
        <v>0</v>
      </c>
      <c r="O32" s="17">
        <v>0</v>
      </c>
      <c r="P32" s="17">
        <v>0</v>
      </c>
      <c r="Q32" s="12">
        <v>1235502.1000000001</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948.94</v>
      </c>
      <c r="AI32" s="17">
        <v>0</v>
      </c>
      <c r="AJ32" s="17">
        <v>0</v>
      </c>
      <c r="AK32" s="17">
        <v>0</v>
      </c>
      <c r="AL32" s="17">
        <v>0</v>
      </c>
      <c r="AM32" s="17">
        <v>0</v>
      </c>
      <c r="AN32" s="17">
        <v>0</v>
      </c>
      <c r="AO32" s="12">
        <v>948.94</v>
      </c>
    </row>
    <row r="33" spans="1:41" x14ac:dyDescent="0.3">
      <c r="A33" s="4" t="s">
        <v>23</v>
      </c>
      <c r="B33" s="92">
        <v>35464.379999999997</v>
      </c>
      <c r="C33" s="87">
        <v>0</v>
      </c>
      <c r="D33" s="87">
        <v>0</v>
      </c>
      <c r="E33" s="87">
        <v>0</v>
      </c>
      <c r="F33" s="87">
        <v>0</v>
      </c>
      <c r="G33" s="87">
        <v>26407.173555580699</v>
      </c>
      <c r="H33" s="87">
        <v>0</v>
      </c>
      <c r="I33" s="93">
        <v>61871.5535555807</v>
      </c>
      <c r="J33" s="16">
        <v>35464.379999999997</v>
      </c>
      <c r="K33" s="17">
        <v>0</v>
      </c>
      <c r="L33" s="17">
        <v>0</v>
      </c>
      <c r="M33" s="17">
        <v>0</v>
      </c>
      <c r="N33" s="17">
        <v>0</v>
      </c>
      <c r="O33" s="17">
        <v>26407.173555580699</v>
      </c>
      <c r="P33" s="17">
        <v>0</v>
      </c>
      <c r="Q33" s="12">
        <v>61871.5535555807</v>
      </c>
      <c r="R33" s="16">
        <v>0</v>
      </c>
      <c r="S33" s="17">
        <v>0</v>
      </c>
      <c r="T33" s="17">
        <v>0</v>
      </c>
      <c r="U33" s="17">
        <v>0</v>
      </c>
      <c r="V33" s="17">
        <v>0</v>
      </c>
      <c r="W33" s="17">
        <v>0</v>
      </c>
      <c r="X33" s="17">
        <v>0</v>
      </c>
      <c r="Y33" s="12">
        <v>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5" customHeight="1" x14ac:dyDescent="0.3">
      <c r="A34" s="4" t="s">
        <v>24</v>
      </c>
      <c r="B34" s="92">
        <v>6678062.1100000003</v>
      </c>
      <c r="C34" s="87">
        <v>0</v>
      </c>
      <c r="D34" s="87">
        <v>334816</v>
      </c>
      <c r="E34" s="87">
        <v>0</v>
      </c>
      <c r="F34" s="87">
        <v>0</v>
      </c>
      <c r="G34" s="87">
        <v>334702.11</v>
      </c>
      <c r="H34" s="87">
        <v>68616.540000000008</v>
      </c>
      <c r="I34" s="93">
        <v>7416196.7600000007</v>
      </c>
      <c r="J34" s="16">
        <v>6651001.5700000003</v>
      </c>
      <c r="K34" s="17">
        <v>0</v>
      </c>
      <c r="L34" s="17">
        <v>80000</v>
      </c>
      <c r="M34" s="17">
        <v>0</v>
      </c>
      <c r="N34" s="17">
        <v>0</v>
      </c>
      <c r="O34" s="17">
        <v>0</v>
      </c>
      <c r="P34" s="17">
        <v>60749.54</v>
      </c>
      <c r="Q34" s="12">
        <v>6791751.1100000003</v>
      </c>
      <c r="R34" s="16">
        <v>0</v>
      </c>
      <c r="S34" s="17">
        <v>0</v>
      </c>
      <c r="T34" s="17">
        <v>254816</v>
      </c>
      <c r="U34" s="17">
        <v>0</v>
      </c>
      <c r="V34" s="17">
        <v>0</v>
      </c>
      <c r="W34" s="17">
        <v>0</v>
      </c>
      <c r="X34" s="17">
        <v>0</v>
      </c>
      <c r="Y34" s="12">
        <v>254816</v>
      </c>
      <c r="Z34" s="16">
        <v>0</v>
      </c>
      <c r="AA34" s="17">
        <v>0</v>
      </c>
      <c r="AB34" s="17">
        <v>0</v>
      </c>
      <c r="AC34" s="17">
        <v>0</v>
      </c>
      <c r="AD34" s="17">
        <v>0</v>
      </c>
      <c r="AE34" s="17">
        <v>334702.11</v>
      </c>
      <c r="AF34" s="17">
        <v>0</v>
      </c>
      <c r="AG34" s="12">
        <v>334702.11</v>
      </c>
      <c r="AH34" s="16">
        <v>27060.54</v>
      </c>
      <c r="AI34" s="17">
        <v>0</v>
      </c>
      <c r="AJ34" s="17">
        <v>0</v>
      </c>
      <c r="AK34" s="17">
        <v>0</v>
      </c>
      <c r="AL34" s="17">
        <v>0</v>
      </c>
      <c r="AM34" s="17">
        <v>0</v>
      </c>
      <c r="AN34" s="17">
        <v>7867</v>
      </c>
      <c r="AO34" s="12">
        <v>34927.54</v>
      </c>
    </row>
    <row r="35" spans="1:41" x14ac:dyDescent="0.3">
      <c r="A35" s="4" t="s">
        <v>25</v>
      </c>
      <c r="B35" s="92">
        <v>0</v>
      </c>
      <c r="C35" s="87">
        <v>0</v>
      </c>
      <c r="D35" s="87">
        <v>369368</v>
      </c>
      <c r="E35" s="87">
        <v>0</v>
      </c>
      <c r="F35" s="87">
        <v>0</v>
      </c>
      <c r="G35" s="87">
        <v>0</v>
      </c>
      <c r="H35" s="87">
        <v>641361</v>
      </c>
      <c r="I35" s="93">
        <v>1010729</v>
      </c>
      <c r="J35" s="16">
        <v>0</v>
      </c>
      <c r="K35" s="17">
        <v>0</v>
      </c>
      <c r="L35" s="17">
        <v>0</v>
      </c>
      <c r="M35" s="17">
        <v>0</v>
      </c>
      <c r="N35" s="17">
        <v>0</v>
      </c>
      <c r="O35" s="17">
        <v>0</v>
      </c>
      <c r="P35" s="17">
        <v>0</v>
      </c>
      <c r="Q35" s="12">
        <v>0</v>
      </c>
      <c r="R35" s="16">
        <v>0</v>
      </c>
      <c r="S35" s="17">
        <v>0</v>
      </c>
      <c r="T35" s="17">
        <v>0</v>
      </c>
      <c r="U35" s="17">
        <v>0</v>
      </c>
      <c r="V35" s="17">
        <v>0</v>
      </c>
      <c r="W35" s="17">
        <v>0</v>
      </c>
      <c r="X35" s="17">
        <v>0</v>
      </c>
      <c r="Y35" s="12">
        <v>0</v>
      </c>
      <c r="Z35" s="16">
        <v>0</v>
      </c>
      <c r="AA35" s="17">
        <v>0</v>
      </c>
      <c r="AB35" s="17">
        <v>0</v>
      </c>
      <c r="AC35" s="17">
        <v>0</v>
      </c>
      <c r="AD35" s="17">
        <v>0</v>
      </c>
      <c r="AE35" s="17">
        <v>0</v>
      </c>
      <c r="AF35" s="17">
        <v>0</v>
      </c>
      <c r="AG35" s="12">
        <v>0</v>
      </c>
      <c r="AH35" s="16">
        <v>0</v>
      </c>
      <c r="AI35" s="17">
        <v>0</v>
      </c>
      <c r="AJ35" s="17">
        <v>369368</v>
      </c>
      <c r="AK35" s="17">
        <v>0</v>
      </c>
      <c r="AL35" s="17">
        <v>0</v>
      </c>
      <c r="AM35" s="17">
        <v>0</v>
      </c>
      <c r="AN35" s="17">
        <v>641361</v>
      </c>
      <c r="AO35" s="12">
        <v>1010729</v>
      </c>
    </row>
    <row r="36" spans="1:41" x14ac:dyDescent="0.3">
      <c r="A36" s="4" t="s">
        <v>26</v>
      </c>
      <c r="B36" s="92">
        <v>16158733.119999999</v>
      </c>
      <c r="C36" s="87">
        <v>60907.839999999997</v>
      </c>
      <c r="D36" s="87">
        <v>132616.41999999998</v>
      </c>
      <c r="E36" s="87">
        <v>0</v>
      </c>
      <c r="F36" s="87">
        <v>0</v>
      </c>
      <c r="G36" s="87">
        <v>0</v>
      </c>
      <c r="H36" s="87">
        <v>0</v>
      </c>
      <c r="I36" s="93">
        <v>16352257.379999999</v>
      </c>
      <c r="J36" s="16">
        <v>14479131.82</v>
      </c>
      <c r="K36" s="17">
        <v>0</v>
      </c>
      <c r="L36" s="17">
        <v>132616.41999999998</v>
      </c>
      <c r="M36" s="17">
        <v>0</v>
      </c>
      <c r="N36" s="17">
        <v>0</v>
      </c>
      <c r="O36" s="17">
        <v>0</v>
      </c>
      <c r="P36" s="17">
        <v>0</v>
      </c>
      <c r="Q36" s="12">
        <v>14611748.24</v>
      </c>
      <c r="R36" s="16">
        <v>264330.28000000003</v>
      </c>
      <c r="S36" s="17">
        <v>0</v>
      </c>
      <c r="T36" s="17">
        <v>0</v>
      </c>
      <c r="U36" s="17">
        <v>0</v>
      </c>
      <c r="V36" s="17">
        <v>0</v>
      </c>
      <c r="W36" s="17">
        <v>0</v>
      </c>
      <c r="X36" s="17">
        <v>0</v>
      </c>
      <c r="Y36" s="12">
        <v>264330.28000000003</v>
      </c>
      <c r="Z36" s="16">
        <v>1392601.7500000002</v>
      </c>
      <c r="AA36" s="17">
        <v>0</v>
      </c>
      <c r="AB36" s="17">
        <v>0</v>
      </c>
      <c r="AC36" s="17">
        <v>0</v>
      </c>
      <c r="AD36" s="17">
        <v>0</v>
      </c>
      <c r="AE36" s="17">
        <v>0</v>
      </c>
      <c r="AF36" s="17">
        <v>0</v>
      </c>
      <c r="AG36" s="12">
        <v>1392601.7500000002</v>
      </c>
      <c r="AH36" s="16">
        <v>22669.27</v>
      </c>
      <c r="AI36" s="17">
        <v>60907.839999999997</v>
      </c>
      <c r="AJ36" s="17">
        <v>0</v>
      </c>
      <c r="AK36" s="17">
        <v>0</v>
      </c>
      <c r="AL36" s="17">
        <v>0</v>
      </c>
      <c r="AM36" s="17">
        <v>0</v>
      </c>
      <c r="AN36" s="17">
        <v>0</v>
      </c>
      <c r="AO36" s="12">
        <v>83577.11</v>
      </c>
    </row>
    <row r="37" spans="1:41" x14ac:dyDescent="0.3">
      <c r="A37" s="4" t="s">
        <v>27</v>
      </c>
      <c r="B37" s="92">
        <v>5916671</v>
      </c>
      <c r="C37" s="87">
        <v>0</v>
      </c>
      <c r="D37" s="87">
        <v>33258</v>
      </c>
      <c r="E37" s="87">
        <v>0</v>
      </c>
      <c r="F37" s="87">
        <v>0</v>
      </c>
      <c r="G37" s="87">
        <v>0</v>
      </c>
      <c r="H37" s="87">
        <v>231457</v>
      </c>
      <c r="I37" s="93">
        <v>6181386</v>
      </c>
      <c r="J37" s="16">
        <v>5916671</v>
      </c>
      <c r="K37" s="17">
        <v>0</v>
      </c>
      <c r="L37" s="17">
        <v>33258</v>
      </c>
      <c r="M37" s="17">
        <v>0</v>
      </c>
      <c r="N37" s="17">
        <v>0</v>
      </c>
      <c r="O37" s="17">
        <v>0</v>
      </c>
      <c r="P37" s="17">
        <v>231457</v>
      </c>
      <c r="Q37" s="12">
        <v>6181386</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row>
    <row r="38" spans="1:41" x14ac:dyDescent="0.3">
      <c r="A38" s="4" t="s">
        <v>28</v>
      </c>
      <c r="B38" s="92">
        <v>455766</v>
      </c>
      <c r="C38" s="87">
        <v>0</v>
      </c>
      <c r="D38" s="87">
        <v>37000</v>
      </c>
      <c r="E38" s="87">
        <v>0</v>
      </c>
      <c r="F38" s="87">
        <v>0</v>
      </c>
      <c r="G38" s="87">
        <v>0</v>
      </c>
      <c r="H38" s="87">
        <v>79129</v>
      </c>
      <c r="I38" s="93">
        <v>571895</v>
      </c>
      <c r="J38" s="16">
        <v>455766</v>
      </c>
      <c r="K38" s="17">
        <v>0</v>
      </c>
      <c r="L38" s="17">
        <v>37000</v>
      </c>
      <c r="M38" s="17">
        <v>0</v>
      </c>
      <c r="N38" s="17">
        <v>0</v>
      </c>
      <c r="O38" s="17">
        <v>0</v>
      </c>
      <c r="P38" s="17">
        <v>79129</v>
      </c>
      <c r="Q38" s="12">
        <v>571895</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173377</v>
      </c>
      <c r="C39" s="87">
        <v>0</v>
      </c>
      <c r="D39" s="87">
        <v>265388.55</v>
      </c>
      <c r="E39" s="87">
        <v>0</v>
      </c>
      <c r="F39" s="87">
        <v>0</v>
      </c>
      <c r="G39" s="87">
        <v>0</v>
      </c>
      <c r="H39" s="87">
        <v>30842.1</v>
      </c>
      <c r="I39" s="93">
        <v>469607.64999999997</v>
      </c>
      <c r="J39" s="16">
        <v>115450</v>
      </c>
      <c r="K39" s="17">
        <v>0</v>
      </c>
      <c r="L39" s="17">
        <v>243279.55</v>
      </c>
      <c r="M39" s="17">
        <v>0</v>
      </c>
      <c r="N39" s="17">
        <v>0</v>
      </c>
      <c r="O39" s="17">
        <v>0</v>
      </c>
      <c r="P39" s="17">
        <v>30842.1</v>
      </c>
      <c r="Q39" s="12">
        <v>389571.64999999997</v>
      </c>
      <c r="R39" s="16">
        <v>0</v>
      </c>
      <c r="S39" s="17">
        <v>0</v>
      </c>
      <c r="T39" s="17">
        <v>22109</v>
      </c>
      <c r="U39" s="17">
        <v>0</v>
      </c>
      <c r="V39" s="17">
        <v>0</v>
      </c>
      <c r="W39" s="17">
        <v>0</v>
      </c>
      <c r="X39" s="17">
        <v>0</v>
      </c>
      <c r="Y39" s="12">
        <v>22109</v>
      </c>
      <c r="Z39" s="16">
        <v>57927</v>
      </c>
      <c r="AA39" s="17">
        <v>0</v>
      </c>
      <c r="AB39" s="17">
        <v>0</v>
      </c>
      <c r="AC39" s="17">
        <v>0</v>
      </c>
      <c r="AD39" s="17">
        <v>0</v>
      </c>
      <c r="AE39" s="17">
        <v>0</v>
      </c>
      <c r="AF39" s="17">
        <v>0</v>
      </c>
      <c r="AG39" s="12">
        <v>57927</v>
      </c>
      <c r="AH39" s="16">
        <v>0</v>
      </c>
      <c r="AI39" s="17">
        <v>0</v>
      </c>
      <c r="AJ39" s="17">
        <v>0</v>
      </c>
      <c r="AK39" s="17">
        <v>0</v>
      </c>
      <c r="AL39" s="17">
        <v>0</v>
      </c>
      <c r="AM39" s="17">
        <v>0</v>
      </c>
      <c r="AN39" s="17">
        <v>0</v>
      </c>
      <c r="AO39" s="12">
        <v>0</v>
      </c>
    </row>
    <row r="40" spans="1:41" x14ac:dyDescent="0.3">
      <c r="A40" s="4" t="s">
        <v>30</v>
      </c>
      <c r="B40" s="92">
        <v>62641</v>
      </c>
      <c r="C40" s="87">
        <v>0</v>
      </c>
      <c r="D40" s="87">
        <v>568774</v>
      </c>
      <c r="E40" s="87">
        <v>0</v>
      </c>
      <c r="F40" s="87">
        <v>0</v>
      </c>
      <c r="G40" s="87">
        <v>0</v>
      </c>
      <c r="H40" s="87">
        <v>0</v>
      </c>
      <c r="I40" s="93">
        <v>631415</v>
      </c>
      <c r="J40" s="16">
        <v>54876</v>
      </c>
      <c r="K40" s="17">
        <v>0</v>
      </c>
      <c r="L40" s="17">
        <v>0</v>
      </c>
      <c r="M40" s="17">
        <v>0</v>
      </c>
      <c r="N40" s="17">
        <v>0</v>
      </c>
      <c r="O40" s="17">
        <v>0</v>
      </c>
      <c r="P40" s="17">
        <v>0</v>
      </c>
      <c r="Q40" s="12">
        <v>54876</v>
      </c>
      <c r="R40" s="16">
        <v>0</v>
      </c>
      <c r="S40" s="17">
        <v>0</v>
      </c>
      <c r="T40" s="17">
        <v>59430</v>
      </c>
      <c r="U40" s="17">
        <v>0</v>
      </c>
      <c r="V40" s="17">
        <v>0</v>
      </c>
      <c r="W40" s="17">
        <v>0</v>
      </c>
      <c r="X40" s="17">
        <v>0</v>
      </c>
      <c r="Y40" s="12">
        <v>59430</v>
      </c>
      <c r="Z40" s="16">
        <v>0</v>
      </c>
      <c r="AA40" s="17">
        <v>0</v>
      </c>
      <c r="AB40" s="17">
        <v>0</v>
      </c>
      <c r="AC40" s="17">
        <v>0</v>
      </c>
      <c r="AD40" s="17">
        <v>0</v>
      </c>
      <c r="AE40" s="17">
        <v>0</v>
      </c>
      <c r="AF40" s="17">
        <v>0</v>
      </c>
      <c r="AG40" s="12">
        <v>0</v>
      </c>
      <c r="AH40" s="16">
        <v>7765</v>
      </c>
      <c r="AI40" s="17">
        <v>0</v>
      </c>
      <c r="AJ40" s="17">
        <v>509344</v>
      </c>
      <c r="AK40" s="17">
        <v>0</v>
      </c>
      <c r="AL40" s="17">
        <v>0</v>
      </c>
      <c r="AM40" s="17">
        <v>0</v>
      </c>
      <c r="AN40" s="17">
        <v>0</v>
      </c>
      <c r="AO40" s="12">
        <v>517109</v>
      </c>
    </row>
    <row r="41" spans="1:41" x14ac:dyDescent="0.3">
      <c r="A41" s="4" t="s">
        <v>31</v>
      </c>
      <c r="B41" s="92">
        <v>3759167.48</v>
      </c>
      <c r="C41" s="87">
        <v>0</v>
      </c>
      <c r="D41" s="87">
        <v>53369</v>
      </c>
      <c r="E41" s="87">
        <v>0</v>
      </c>
      <c r="F41" s="87">
        <v>0</v>
      </c>
      <c r="G41" s="87">
        <v>0</v>
      </c>
      <c r="H41" s="87">
        <v>0</v>
      </c>
      <c r="I41" s="93">
        <v>3812536.48</v>
      </c>
      <c r="J41" s="16">
        <v>3759167.48</v>
      </c>
      <c r="K41" s="17">
        <v>0</v>
      </c>
      <c r="L41" s="17">
        <v>0</v>
      </c>
      <c r="M41" s="17">
        <v>0</v>
      </c>
      <c r="N41" s="17">
        <v>0</v>
      </c>
      <c r="O41" s="17">
        <v>0</v>
      </c>
      <c r="P41" s="17">
        <v>0</v>
      </c>
      <c r="Q41" s="12">
        <v>3759167.48</v>
      </c>
      <c r="R41" s="16">
        <v>0</v>
      </c>
      <c r="S41" s="17">
        <v>0</v>
      </c>
      <c r="T41" s="17">
        <v>53369</v>
      </c>
      <c r="U41" s="17">
        <v>0</v>
      </c>
      <c r="V41" s="17">
        <v>0</v>
      </c>
      <c r="W41" s="17">
        <v>0</v>
      </c>
      <c r="X41" s="17">
        <v>0</v>
      </c>
      <c r="Y41" s="12">
        <v>53369</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3">
      <c r="A42" s="4" t="s">
        <v>32</v>
      </c>
      <c r="B42" s="92">
        <v>3520756.44</v>
      </c>
      <c r="C42" s="87">
        <v>0</v>
      </c>
      <c r="D42" s="87">
        <v>0</v>
      </c>
      <c r="E42" s="87">
        <v>0</v>
      </c>
      <c r="F42" s="87">
        <v>0</v>
      </c>
      <c r="G42" s="87">
        <v>0</v>
      </c>
      <c r="H42" s="87">
        <v>44400</v>
      </c>
      <c r="I42" s="93">
        <v>3565156.44</v>
      </c>
      <c r="J42" s="16">
        <v>3516353.34</v>
      </c>
      <c r="K42" s="17">
        <v>0</v>
      </c>
      <c r="L42" s="17">
        <v>0</v>
      </c>
      <c r="M42" s="17">
        <v>0</v>
      </c>
      <c r="N42" s="17">
        <v>0</v>
      </c>
      <c r="O42" s="17">
        <v>0</v>
      </c>
      <c r="P42" s="17">
        <v>44400</v>
      </c>
      <c r="Q42" s="12">
        <v>3560753.34</v>
      </c>
      <c r="R42" s="16">
        <v>0</v>
      </c>
      <c r="S42" s="17">
        <v>0</v>
      </c>
      <c r="T42" s="17">
        <v>0</v>
      </c>
      <c r="U42" s="17">
        <v>0</v>
      </c>
      <c r="V42" s="17">
        <v>0</v>
      </c>
      <c r="W42" s="17">
        <v>0</v>
      </c>
      <c r="X42" s="17">
        <v>0</v>
      </c>
      <c r="Y42" s="12">
        <v>0</v>
      </c>
      <c r="Z42" s="16">
        <v>0</v>
      </c>
      <c r="AA42" s="17">
        <v>0</v>
      </c>
      <c r="AB42" s="17">
        <v>0</v>
      </c>
      <c r="AC42" s="17">
        <v>0</v>
      </c>
      <c r="AD42" s="17">
        <v>0</v>
      </c>
      <c r="AE42" s="17">
        <v>0</v>
      </c>
      <c r="AF42" s="17">
        <v>0</v>
      </c>
      <c r="AG42" s="12">
        <v>0</v>
      </c>
      <c r="AH42" s="16">
        <v>4403.1000000000004</v>
      </c>
      <c r="AI42" s="17">
        <v>0</v>
      </c>
      <c r="AJ42" s="17">
        <v>0</v>
      </c>
      <c r="AK42" s="17">
        <v>0</v>
      </c>
      <c r="AL42" s="17">
        <v>0</v>
      </c>
      <c r="AM42" s="17">
        <v>0</v>
      </c>
      <c r="AN42" s="17">
        <v>0</v>
      </c>
      <c r="AO42" s="12">
        <v>4403.1000000000004</v>
      </c>
    </row>
    <row r="43" spans="1:41" x14ac:dyDescent="0.3">
      <c r="A43" s="4" t="s">
        <v>33</v>
      </c>
      <c r="B43" s="92">
        <v>222255</v>
      </c>
      <c r="C43" s="87">
        <v>0</v>
      </c>
      <c r="D43" s="87">
        <v>0</v>
      </c>
      <c r="E43" s="87">
        <v>0</v>
      </c>
      <c r="F43" s="87">
        <v>0</v>
      </c>
      <c r="G43" s="87">
        <v>0</v>
      </c>
      <c r="H43" s="87">
        <v>27465</v>
      </c>
      <c r="I43" s="93">
        <v>249720</v>
      </c>
      <c r="J43" s="16">
        <v>118068</v>
      </c>
      <c r="K43" s="17">
        <v>0</v>
      </c>
      <c r="L43" s="17">
        <v>0</v>
      </c>
      <c r="M43" s="17">
        <v>0</v>
      </c>
      <c r="N43" s="17">
        <v>0</v>
      </c>
      <c r="O43" s="17">
        <v>0</v>
      </c>
      <c r="P43" s="17">
        <v>0</v>
      </c>
      <c r="Q43" s="12">
        <v>118068</v>
      </c>
      <c r="R43" s="16">
        <v>0</v>
      </c>
      <c r="S43" s="17">
        <v>0</v>
      </c>
      <c r="T43" s="17">
        <v>0</v>
      </c>
      <c r="U43" s="17">
        <v>0</v>
      </c>
      <c r="V43" s="17">
        <v>0</v>
      </c>
      <c r="W43" s="17">
        <v>0</v>
      </c>
      <c r="X43" s="17">
        <v>0</v>
      </c>
      <c r="Y43" s="12">
        <v>0</v>
      </c>
      <c r="Z43" s="16">
        <v>104187</v>
      </c>
      <c r="AA43" s="17">
        <v>0</v>
      </c>
      <c r="AB43" s="17">
        <v>0</v>
      </c>
      <c r="AC43" s="17">
        <v>0</v>
      </c>
      <c r="AD43" s="17">
        <v>0</v>
      </c>
      <c r="AE43" s="17">
        <v>0</v>
      </c>
      <c r="AF43" s="17">
        <v>27465</v>
      </c>
      <c r="AG43" s="12">
        <v>131652</v>
      </c>
      <c r="AH43" s="16">
        <v>0</v>
      </c>
      <c r="AI43" s="17">
        <v>0</v>
      </c>
      <c r="AJ43" s="17">
        <v>0</v>
      </c>
      <c r="AK43" s="17">
        <v>0</v>
      </c>
      <c r="AL43" s="17">
        <v>0</v>
      </c>
      <c r="AM43" s="17">
        <v>0</v>
      </c>
      <c r="AN43" s="17">
        <v>0</v>
      </c>
      <c r="AO43" s="12">
        <v>0</v>
      </c>
    </row>
    <row r="44" spans="1:41" x14ac:dyDescent="0.3">
      <c r="A44" s="4" t="s">
        <v>34</v>
      </c>
      <c r="B44" s="92">
        <v>852424.58</v>
      </c>
      <c r="C44" s="87">
        <v>0</v>
      </c>
      <c r="D44" s="87">
        <v>0</v>
      </c>
      <c r="E44" s="87">
        <v>0</v>
      </c>
      <c r="F44" s="87">
        <v>0</v>
      </c>
      <c r="G44" s="87">
        <v>0</v>
      </c>
      <c r="H44" s="87">
        <v>0</v>
      </c>
      <c r="I44" s="93">
        <v>852424.58</v>
      </c>
      <c r="J44" s="16">
        <v>852424.58</v>
      </c>
      <c r="K44" s="17">
        <v>0</v>
      </c>
      <c r="L44" s="17">
        <v>0</v>
      </c>
      <c r="M44" s="17">
        <v>0</v>
      </c>
      <c r="N44" s="17">
        <v>0</v>
      </c>
      <c r="O44" s="17">
        <v>0</v>
      </c>
      <c r="P44" s="17">
        <v>0</v>
      </c>
      <c r="Q44" s="12">
        <v>852424.58</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46198</v>
      </c>
      <c r="C45" s="87">
        <v>0</v>
      </c>
      <c r="D45" s="87">
        <v>481264</v>
      </c>
      <c r="E45" s="87">
        <v>0</v>
      </c>
      <c r="F45" s="87">
        <v>0</v>
      </c>
      <c r="G45" s="87">
        <v>100000</v>
      </c>
      <c r="H45" s="87">
        <v>0</v>
      </c>
      <c r="I45" s="93">
        <v>627462</v>
      </c>
      <c r="J45" s="16">
        <v>46198</v>
      </c>
      <c r="K45" s="17">
        <v>0</v>
      </c>
      <c r="L45" s="17">
        <v>481264</v>
      </c>
      <c r="M45" s="17">
        <v>0</v>
      </c>
      <c r="N45" s="17">
        <v>0</v>
      </c>
      <c r="O45" s="17">
        <v>100000</v>
      </c>
      <c r="P45" s="17">
        <v>0</v>
      </c>
      <c r="Q45" s="12">
        <v>627462</v>
      </c>
      <c r="R45" s="16">
        <v>0</v>
      </c>
      <c r="S45" s="17">
        <v>0</v>
      </c>
      <c r="T45" s="17">
        <v>0</v>
      </c>
      <c r="U45" s="17">
        <v>0</v>
      </c>
      <c r="V45" s="17">
        <v>0</v>
      </c>
      <c r="W45" s="17">
        <v>0</v>
      </c>
      <c r="X45" s="17">
        <v>0</v>
      </c>
      <c r="Y45" s="12">
        <v>0</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3">
      <c r="A46" s="4" t="s">
        <v>36</v>
      </c>
      <c r="B46" s="92">
        <v>3344909.13</v>
      </c>
      <c r="C46" s="87">
        <v>0</v>
      </c>
      <c r="D46" s="87">
        <v>0</v>
      </c>
      <c r="E46" s="87">
        <v>0</v>
      </c>
      <c r="F46" s="87">
        <v>0</v>
      </c>
      <c r="G46" s="87">
        <v>0</v>
      </c>
      <c r="H46" s="87">
        <v>10800.935211318203</v>
      </c>
      <c r="I46" s="93">
        <v>3355710.065211318</v>
      </c>
      <c r="J46" s="16">
        <v>3344909.13</v>
      </c>
      <c r="K46" s="17">
        <v>0</v>
      </c>
      <c r="L46" s="17">
        <v>0</v>
      </c>
      <c r="M46" s="17">
        <v>0</v>
      </c>
      <c r="N46" s="17">
        <v>0</v>
      </c>
      <c r="O46" s="17">
        <v>0</v>
      </c>
      <c r="P46" s="17">
        <v>10756.415166670502</v>
      </c>
      <c r="Q46" s="12">
        <v>3355665.5451666703</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0</v>
      </c>
      <c r="AI46" s="17">
        <v>0</v>
      </c>
      <c r="AJ46" s="17">
        <v>0</v>
      </c>
      <c r="AK46" s="17">
        <v>0</v>
      </c>
      <c r="AL46" s="17">
        <v>0</v>
      </c>
      <c r="AM46" s="17">
        <v>0</v>
      </c>
      <c r="AN46" s="17">
        <v>44.520044647700914</v>
      </c>
      <c r="AO46" s="12">
        <v>44.520044647700914</v>
      </c>
    </row>
    <row r="47" spans="1:41" x14ac:dyDescent="0.3">
      <c r="A47" s="4" t="s">
        <v>37</v>
      </c>
      <c r="B47" s="92">
        <v>38013.140000000007</v>
      </c>
      <c r="C47" s="87">
        <v>6635</v>
      </c>
      <c r="D47" s="87">
        <v>0</v>
      </c>
      <c r="E47" s="87">
        <v>0</v>
      </c>
      <c r="F47" s="87">
        <v>0</v>
      </c>
      <c r="G47" s="87">
        <v>0</v>
      </c>
      <c r="H47" s="87">
        <v>0</v>
      </c>
      <c r="I47" s="93">
        <v>44648.140000000007</v>
      </c>
      <c r="J47" s="16">
        <v>37215.730000000003</v>
      </c>
      <c r="K47" s="17">
        <v>0</v>
      </c>
      <c r="L47" s="17">
        <v>0</v>
      </c>
      <c r="M47" s="17">
        <v>0</v>
      </c>
      <c r="N47" s="17">
        <v>0</v>
      </c>
      <c r="O47" s="17">
        <v>0</v>
      </c>
      <c r="P47" s="17">
        <v>0</v>
      </c>
      <c r="Q47" s="12">
        <v>37215.730000000003</v>
      </c>
      <c r="R47" s="16">
        <v>797.41</v>
      </c>
      <c r="S47" s="17">
        <v>0</v>
      </c>
      <c r="T47" s="17">
        <v>0</v>
      </c>
      <c r="U47" s="17">
        <v>0</v>
      </c>
      <c r="V47" s="17">
        <v>0</v>
      </c>
      <c r="W47" s="17">
        <v>0</v>
      </c>
      <c r="X47" s="17">
        <v>0</v>
      </c>
      <c r="Y47" s="12">
        <v>797.41</v>
      </c>
      <c r="Z47" s="16">
        <v>0</v>
      </c>
      <c r="AA47" s="17">
        <v>6635</v>
      </c>
      <c r="AB47" s="17">
        <v>0</v>
      </c>
      <c r="AC47" s="17">
        <v>0</v>
      </c>
      <c r="AD47" s="17">
        <v>0</v>
      </c>
      <c r="AE47" s="17">
        <v>0</v>
      </c>
      <c r="AF47" s="17">
        <v>0</v>
      </c>
      <c r="AG47" s="12">
        <v>6635</v>
      </c>
      <c r="AH47" s="16">
        <v>0</v>
      </c>
      <c r="AI47" s="17">
        <v>0</v>
      </c>
      <c r="AJ47" s="17">
        <v>0</v>
      </c>
      <c r="AK47" s="17">
        <v>0</v>
      </c>
      <c r="AL47" s="17">
        <v>0</v>
      </c>
      <c r="AM47" s="17">
        <v>0</v>
      </c>
      <c r="AN47" s="17">
        <v>0</v>
      </c>
      <c r="AO47" s="12">
        <v>0</v>
      </c>
    </row>
    <row r="48" spans="1:41" x14ac:dyDescent="0.3">
      <c r="A48" s="4" t="s">
        <v>38</v>
      </c>
      <c r="B48" s="92">
        <v>1253986</v>
      </c>
      <c r="C48" s="87">
        <v>0</v>
      </c>
      <c r="D48" s="87">
        <v>34400</v>
      </c>
      <c r="E48" s="87">
        <v>0</v>
      </c>
      <c r="F48" s="87">
        <v>0</v>
      </c>
      <c r="G48" s="87">
        <v>1530.6440000000002</v>
      </c>
      <c r="H48" s="87">
        <v>343265.22599999997</v>
      </c>
      <c r="I48" s="93">
        <v>1633181.87</v>
      </c>
      <c r="J48" s="16">
        <v>752392</v>
      </c>
      <c r="K48" s="17">
        <v>0</v>
      </c>
      <c r="L48" s="17">
        <v>20640</v>
      </c>
      <c r="M48" s="17">
        <v>0</v>
      </c>
      <c r="N48" s="17">
        <v>0</v>
      </c>
      <c r="O48" s="17">
        <v>1530.6440000000002</v>
      </c>
      <c r="P48" s="17">
        <v>211299.84599999996</v>
      </c>
      <c r="Q48" s="12">
        <v>985862.49</v>
      </c>
      <c r="R48" s="16">
        <v>501594</v>
      </c>
      <c r="S48" s="17">
        <v>0</v>
      </c>
      <c r="T48" s="17">
        <v>13760</v>
      </c>
      <c r="U48" s="17">
        <v>0</v>
      </c>
      <c r="V48" s="17">
        <v>0</v>
      </c>
      <c r="W48" s="17">
        <v>0</v>
      </c>
      <c r="X48" s="17">
        <v>131552.88</v>
      </c>
      <c r="Y48" s="12">
        <v>646906.88</v>
      </c>
      <c r="Z48" s="16">
        <v>0</v>
      </c>
      <c r="AA48" s="17">
        <v>0</v>
      </c>
      <c r="AB48" s="17">
        <v>0</v>
      </c>
      <c r="AC48" s="17">
        <v>0</v>
      </c>
      <c r="AD48" s="17">
        <v>0</v>
      </c>
      <c r="AE48" s="17">
        <v>0</v>
      </c>
      <c r="AF48" s="17">
        <v>0</v>
      </c>
      <c r="AG48" s="12">
        <v>0</v>
      </c>
      <c r="AH48" s="16">
        <v>0</v>
      </c>
      <c r="AI48" s="17">
        <v>0</v>
      </c>
      <c r="AJ48" s="17">
        <v>0</v>
      </c>
      <c r="AK48" s="17">
        <v>0</v>
      </c>
      <c r="AL48" s="17">
        <v>0</v>
      </c>
      <c r="AM48" s="17">
        <v>0</v>
      </c>
      <c r="AN48" s="17">
        <v>412.5</v>
      </c>
      <c r="AO48" s="12">
        <v>412.5</v>
      </c>
    </row>
    <row r="49" spans="1:41" x14ac:dyDescent="0.3">
      <c r="A49" s="4" t="s">
        <v>39</v>
      </c>
      <c r="B49" s="92">
        <v>31117.65</v>
      </c>
      <c r="C49" s="87">
        <v>0</v>
      </c>
      <c r="D49" s="87">
        <v>8548</v>
      </c>
      <c r="E49" s="87">
        <v>0</v>
      </c>
      <c r="F49" s="87">
        <v>0</v>
      </c>
      <c r="G49" s="87">
        <v>0</v>
      </c>
      <c r="H49" s="87">
        <v>0</v>
      </c>
      <c r="I49" s="93">
        <v>39665.65</v>
      </c>
      <c r="J49" s="16">
        <v>31117.65</v>
      </c>
      <c r="K49" s="17">
        <v>0</v>
      </c>
      <c r="L49" s="17">
        <v>8548</v>
      </c>
      <c r="M49" s="17">
        <v>0</v>
      </c>
      <c r="N49" s="17">
        <v>0</v>
      </c>
      <c r="O49" s="17">
        <v>0</v>
      </c>
      <c r="P49" s="17">
        <v>0</v>
      </c>
      <c r="Q49" s="12">
        <v>39665.65</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3">
      <c r="A50" s="4" t="s">
        <v>40</v>
      </c>
      <c r="B50" s="92">
        <v>462177.54</v>
      </c>
      <c r="C50" s="87">
        <v>0</v>
      </c>
      <c r="D50" s="87">
        <v>0</v>
      </c>
      <c r="E50" s="87">
        <v>0</v>
      </c>
      <c r="F50" s="87">
        <v>0</v>
      </c>
      <c r="G50" s="87">
        <v>18399.75</v>
      </c>
      <c r="H50" s="87">
        <v>0</v>
      </c>
      <c r="I50" s="93">
        <v>480577.29</v>
      </c>
      <c r="J50" s="16">
        <v>462177.54</v>
      </c>
      <c r="K50" s="17">
        <v>0</v>
      </c>
      <c r="L50" s="17">
        <v>0</v>
      </c>
      <c r="M50" s="17">
        <v>0</v>
      </c>
      <c r="N50" s="17">
        <v>0</v>
      </c>
      <c r="O50" s="17">
        <v>18399.75</v>
      </c>
      <c r="P50" s="17">
        <v>0</v>
      </c>
      <c r="Q50" s="12">
        <v>480577.29</v>
      </c>
      <c r="R50" s="16">
        <v>0</v>
      </c>
      <c r="S50" s="17">
        <v>0</v>
      </c>
      <c r="T50" s="17">
        <v>0</v>
      </c>
      <c r="U50" s="17">
        <v>0</v>
      </c>
      <c r="V50" s="17">
        <v>0</v>
      </c>
      <c r="W50" s="17">
        <v>0</v>
      </c>
      <c r="X50" s="17">
        <v>0</v>
      </c>
      <c r="Y50" s="12">
        <v>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row>
    <row r="51" spans="1:41" x14ac:dyDescent="0.3">
      <c r="A51" s="4" t="s">
        <v>41</v>
      </c>
      <c r="B51" s="92">
        <v>45049</v>
      </c>
      <c r="C51" s="87">
        <v>0</v>
      </c>
      <c r="D51" s="87">
        <v>260612</v>
      </c>
      <c r="E51" s="87">
        <v>0</v>
      </c>
      <c r="F51" s="87">
        <v>0</v>
      </c>
      <c r="G51" s="87">
        <v>0</v>
      </c>
      <c r="H51" s="87">
        <v>0</v>
      </c>
      <c r="I51" s="93">
        <v>305661</v>
      </c>
      <c r="J51" s="16">
        <v>182</v>
      </c>
      <c r="K51" s="17">
        <v>0</v>
      </c>
      <c r="L51" s="17">
        <v>0</v>
      </c>
      <c r="M51" s="17">
        <v>0</v>
      </c>
      <c r="N51" s="17">
        <v>0</v>
      </c>
      <c r="O51" s="17">
        <v>0</v>
      </c>
      <c r="P51" s="17">
        <v>0</v>
      </c>
      <c r="Q51" s="12">
        <v>182</v>
      </c>
      <c r="R51" s="16">
        <v>44867</v>
      </c>
      <c r="S51" s="17">
        <v>0</v>
      </c>
      <c r="T51" s="17">
        <v>0</v>
      </c>
      <c r="U51" s="17">
        <v>0</v>
      </c>
      <c r="V51" s="17">
        <v>0</v>
      </c>
      <c r="W51" s="17">
        <v>0</v>
      </c>
      <c r="X51" s="17">
        <v>0</v>
      </c>
      <c r="Y51" s="12">
        <v>44867</v>
      </c>
      <c r="Z51" s="16">
        <v>0</v>
      </c>
      <c r="AA51" s="17">
        <v>0</v>
      </c>
      <c r="AB51" s="17">
        <v>0</v>
      </c>
      <c r="AC51" s="17">
        <v>0</v>
      </c>
      <c r="AD51" s="17">
        <v>0</v>
      </c>
      <c r="AE51" s="17">
        <v>0</v>
      </c>
      <c r="AF51" s="17">
        <v>0</v>
      </c>
      <c r="AG51" s="12">
        <v>0</v>
      </c>
      <c r="AH51" s="16">
        <v>0</v>
      </c>
      <c r="AI51" s="17">
        <v>0</v>
      </c>
      <c r="AJ51" s="17">
        <v>260612</v>
      </c>
      <c r="AK51" s="17">
        <v>0</v>
      </c>
      <c r="AL51" s="17">
        <v>0</v>
      </c>
      <c r="AM51" s="17">
        <v>0</v>
      </c>
      <c r="AN51" s="17">
        <v>0</v>
      </c>
      <c r="AO51" s="12">
        <v>260612</v>
      </c>
    </row>
    <row r="52" spans="1:41" x14ac:dyDescent="0.3">
      <c r="A52" s="4" t="s">
        <v>42</v>
      </c>
      <c r="B52" s="92">
        <v>0</v>
      </c>
      <c r="C52" s="87">
        <v>0</v>
      </c>
      <c r="D52" s="87">
        <v>307235</v>
      </c>
      <c r="E52" s="87">
        <v>0</v>
      </c>
      <c r="F52" s="87">
        <v>0</v>
      </c>
      <c r="G52" s="87">
        <v>0</v>
      </c>
      <c r="H52" s="87">
        <v>0</v>
      </c>
      <c r="I52" s="93">
        <v>307235</v>
      </c>
      <c r="J52" s="16">
        <v>0</v>
      </c>
      <c r="K52" s="17">
        <v>0</v>
      </c>
      <c r="L52" s="17">
        <v>307235</v>
      </c>
      <c r="M52" s="17">
        <v>0</v>
      </c>
      <c r="N52" s="17">
        <v>0</v>
      </c>
      <c r="O52" s="17">
        <v>0</v>
      </c>
      <c r="P52" s="17">
        <v>0</v>
      </c>
      <c r="Q52" s="12">
        <v>307235</v>
      </c>
      <c r="R52" s="16">
        <v>0</v>
      </c>
      <c r="S52" s="17">
        <v>0</v>
      </c>
      <c r="T52" s="17">
        <v>0</v>
      </c>
      <c r="U52" s="17">
        <v>0</v>
      </c>
      <c r="V52" s="17">
        <v>0</v>
      </c>
      <c r="W52" s="17">
        <v>0</v>
      </c>
      <c r="X52" s="17">
        <v>0</v>
      </c>
      <c r="Y52" s="12">
        <v>0</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row>
    <row r="53" spans="1:41" x14ac:dyDescent="0.3">
      <c r="A53" s="4" t="s">
        <v>43</v>
      </c>
      <c r="B53" s="92">
        <v>712000</v>
      </c>
      <c r="C53" s="87">
        <v>159000</v>
      </c>
      <c r="D53" s="87">
        <v>384000</v>
      </c>
      <c r="E53" s="87">
        <v>0</v>
      </c>
      <c r="F53" s="87">
        <v>0</v>
      </c>
      <c r="G53" s="87">
        <v>265000</v>
      </c>
      <c r="H53" s="87">
        <v>277000</v>
      </c>
      <c r="I53" s="93">
        <v>1797000</v>
      </c>
      <c r="J53" s="16">
        <v>712000</v>
      </c>
      <c r="K53" s="17">
        <v>159000</v>
      </c>
      <c r="L53" s="17">
        <v>384000</v>
      </c>
      <c r="M53" s="17">
        <v>0</v>
      </c>
      <c r="N53" s="17">
        <v>0</v>
      </c>
      <c r="O53" s="17">
        <v>265000</v>
      </c>
      <c r="P53" s="17">
        <v>277000</v>
      </c>
      <c r="Q53" s="12">
        <v>1797000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3">
      <c r="A54" s="4" t="s">
        <v>262</v>
      </c>
      <c r="B54" s="92">
        <v>4459.1899999999996</v>
      </c>
      <c r="C54" s="87">
        <v>0</v>
      </c>
      <c r="D54" s="87">
        <v>82720</v>
      </c>
      <c r="E54" s="87">
        <v>0</v>
      </c>
      <c r="F54" s="87">
        <v>0</v>
      </c>
      <c r="G54" s="87">
        <v>0</v>
      </c>
      <c r="H54" s="87">
        <v>2505985.58</v>
      </c>
      <c r="I54" s="93">
        <v>2593164.77</v>
      </c>
      <c r="J54" s="16">
        <v>4459.1899999999996</v>
      </c>
      <c r="K54" s="17">
        <v>0</v>
      </c>
      <c r="L54" s="17">
        <v>0</v>
      </c>
      <c r="M54" s="17">
        <v>0</v>
      </c>
      <c r="N54" s="17">
        <v>0</v>
      </c>
      <c r="O54" s="17">
        <v>0</v>
      </c>
      <c r="P54" s="17">
        <v>2406916.16</v>
      </c>
      <c r="Q54" s="12">
        <v>2411375.35</v>
      </c>
      <c r="R54" s="16">
        <v>0</v>
      </c>
      <c r="S54" s="17">
        <v>0</v>
      </c>
      <c r="T54" s="17">
        <v>0</v>
      </c>
      <c r="U54" s="17">
        <v>0</v>
      </c>
      <c r="V54" s="17">
        <v>0</v>
      </c>
      <c r="W54" s="17">
        <v>0</v>
      </c>
      <c r="X54" s="17">
        <v>99069.420000000013</v>
      </c>
      <c r="Y54" s="12">
        <v>99069.420000000013</v>
      </c>
      <c r="Z54" s="16">
        <v>0</v>
      </c>
      <c r="AA54" s="17">
        <v>0</v>
      </c>
      <c r="AB54" s="17">
        <v>0</v>
      </c>
      <c r="AC54" s="17">
        <v>0</v>
      </c>
      <c r="AD54" s="17">
        <v>0</v>
      </c>
      <c r="AE54" s="17">
        <v>0</v>
      </c>
      <c r="AF54" s="17">
        <v>0</v>
      </c>
      <c r="AG54" s="12">
        <v>0</v>
      </c>
      <c r="AH54" s="16">
        <v>0</v>
      </c>
      <c r="AI54" s="17">
        <v>0</v>
      </c>
      <c r="AJ54" s="17">
        <v>82720</v>
      </c>
      <c r="AK54" s="17">
        <v>0</v>
      </c>
      <c r="AL54" s="17">
        <v>0</v>
      </c>
      <c r="AM54" s="17">
        <v>0</v>
      </c>
      <c r="AN54" s="17">
        <v>0</v>
      </c>
      <c r="AO54" s="12">
        <v>82720</v>
      </c>
    </row>
    <row r="55" spans="1:41" x14ac:dyDescent="0.3">
      <c r="A55" s="4" t="s">
        <v>324</v>
      </c>
      <c r="B55" s="92">
        <v>343.8</v>
      </c>
      <c r="C55" s="87">
        <v>0</v>
      </c>
      <c r="D55" s="87">
        <v>1152187</v>
      </c>
      <c r="E55" s="87">
        <v>0</v>
      </c>
      <c r="F55" s="87">
        <v>0</v>
      </c>
      <c r="G55" s="87">
        <v>0</v>
      </c>
      <c r="H55" s="87">
        <v>4429.3900000000003</v>
      </c>
      <c r="I55" s="93">
        <v>1156960.19</v>
      </c>
      <c r="J55" s="16">
        <v>0</v>
      </c>
      <c r="K55" s="17">
        <v>0</v>
      </c>
      <c r="L55" s="17">
        <v>1101069</v>
      </c>
      <c r="M55" s="17">
        <v>0</v>
      </c>
      <c r="N55" s="17">
        <v>0</v>
      </c>
      <c r="O55" s="17">
        <v>0</v>
      </c>
      <c r="P55" s="17">
        <v>0</v>
      </c>
      <c r="Q55" s="12">
        <v>1101069</v>
      </c>
      <c r="R55" s="16">
        <v>343.8</v>
      </c>
      <c r="S55" s="17">
        <v>0</v>
      </c>
      <c r="T55" s="17">
        <v>0</v>
      </c>
      <c r="U55" s="17">
        <v>0</v>
      </c>
      <c r="V55" s="17">
        <v>0</v>
      </c>
      <c r="W55" s="17">
        <v>0</v>
      </c>
      <c r="X55" s="17">
        <v>4429.3900000000003</v>
      </c>
      <c r="Y55" s="12">
        <v>4773.1900000000005</v>
      </c>
      <c r="Z55" s="16">
        <v>0</v>
      </c>
      <c r="AA55" s="17">
        <v>0</v>
      </c>
      <c r="AB55" s="17">
        <v>0</v>
      </c>
      <c r="AC55" s="17">
        <v>0</v>
      </c>
      <c r="AD55" s="17">
        <v>0</v>
      </c>
      <c r="AE55" s="17">
        <v>0</v>
      </c>
      <c r="AF55" s="17">
        <v>0</v>
      </c>
      <c r="AG55" s="12">
        <v>0</v>
      </c>
      <c r="AH55" s="16">
        <v>0</v>
      </c>
      <c r="AI55" s="17">
        <v>0</v>
      </c>
      <c r="AJ55" s="17">
        <v>51118</v>
      </c>
      <c r="AK55" s="17">
        <v>0</v>
      </c>
      <c r="AL55" s="17">
        <v>0</v>
      </c>
      <c r="AM55" s="17">
        <v>0</v>
      </c>
      <c r="AN55" s="17">
        <v>0</v>
      </c>
      <c r="AO55" s="12">
        <v>51118</v>
      </c>
    </row>
    <row r="56" spans="1:41" x14ac:dyDescent="0.3">
      <c r="A56" s="4" t="s">
        <v>44</v>
      </c>
      <c r="B56" s="92">
        <v>2488000</v>
      </c>
      <c r="C56" s="87">
        <v>0</v>
      </c>
      <c r="D56" s="87">
        <v>69000</v>
      </c>
      <c r="E56" s="87">
        <v>0</v>
      </c>
      <c r="F56" s="87">
        <v>0</v>
      </c>
      <c r="G56" s="87">
        <v>246000</v>
      </c>
      <c r="H56" s="87">
        <v>0</v>
      </c>
      <c r="I56" s="93">
        <v>2803000</v>
      </c>
      <c r="J56" s="16">
        <v>1966000</v>
      </c>
      <c r="K56" s="17">
        <v>0</v>
      </c>
      <c r="L56" s="17">
        <v>0</v>
      </c>
      <c r="M56" s="17">
        <v>0</v>
      </c>
      <c r="N56" s="17">
        <v>0</v>
      </c>
      <c r="O56" s="17">
        <v>174000</v>
      </c>
      <c r="P56" s="17">
        <v>0</v>
      </c>
      <c r="Q56" s="12">
        <v>2140000</v>
      </c>
      <c r="R56" s="16">
        <v>0</v>
      </c>
      <c r="S56" s="17">
        <v>0</v>
      </c>
      <c r="T56" s="17">
        <v>69000</v>
      </c>
      <c r="U56" s="17">
        <v>0</v>
      </c>
      <c r="V56" s="17">
        <v>0</v>
      </c>
      <c r="W56" s="17">
        <v>0</v>
      </c>
      <c r="X56" s="17">
        <v>0</v>
      </c>
      <c r="Y56" s="12">
        <v>69000</v>
      </c>
      <c r="Z56" s="16">
        <v>522000</v>
      </c>
      <c r="AA56" s="17">
        <v>0</v>
      </c>
      <c r="AB56" s="17">
        <v>0</v>
      </c>
      <c r="AC56" s="17">
        <v>0</v>
      </c>
      <c r="AD56" s="17">
        <v>0</v>
      </c>
      <c r="AE56" s="17">
        <v>72000</v>
      </c>
      <c r="AF56" s="17">
        <v>0</v>
      </c>
      <c r="AG56" s="12">
        <v>594000</v>
      </c>
      <c r="AH56" s="16">
        <v>0</v>
      </c>
      <c r="AI56" s="17">
        <v>0</v>
      </c>
      <c r="AJ56" s="17">
        <v>0</v>
      </c>
      <c r="AK56" s="17">
        <v>0</v>
      </c>
      <c r="AL56" s="17">
        <v>0</v>
      </c>
      <c r="AM56" s="17">
        <v>0</v>
      </c>
      <c r="AN56" s="17">
        <v>0</v>
      </c>
      <c r="AO56" s="12">
        <v>0</v>
      </c>
    </row>
    <row r="57" spans="1:41" x14ac:dyDescent="0.3">
      <c r="A57" s="4" t="s">
        <v>45</v>
      </c>
      <c r="B57" s="92">
        <v>1976122.9</v>
      </c>
      <c r="C57" s="87">
        <v>0</v>
      </c>
      <c r="D57" s="87">
        <v>298689.96999999997</v>
      </c>
      <c r="E57" s="87">
        <v>0</v>
      </c>
      <c r="F57" s="87">
        <v>0</v>
      </c>
      <c r="G57" s="87">
        <v>245188.91</v>
      </c>
      <c r="H57" s="87">
        <v>0</v>
      </c>
      <c r="I57" s="93">
        <v>2520001.7799999998</v>
      </c>
      <c r="J57" s="16">
        <v>1596146.04</v>
      </c>
      <c r="K57" s="17">
        <v>0</v>
      </c>
      <c r="L57" s="17">
        <v>295000</v>
      </c>
      <c r="M57" s="17">
        <v>0</v>
      </c>
      <c r="N57" s="17">
        <v>0</v>
      </c>
      <c r="O57" s="17">
        <v>185088.17</v>
      </c>
      <c r="P57" s="17">
        <v>0</v>
      </c>
      <c r="Q57" s="12">
        <v>2076234.21</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379976.86</v>
      </c>
      <c r="AI57" s="17">
        <v>0</v>
      </c>
      <c r="AJ57" s="17">
        <v>3689.97</v>
      </c>
      <c r="AK57" s="17">
        <v>0</v>
      </c>
      <c r="AL57" s="17">
        <v>0</v>
      </c>
      <c r="AM57" s="17">
        <v>60100.74</v>
      </c>
      <c r="AN57" s="17">
        <v>0</v>
      </c>
      <c r="AO57" s="12">
        <v>443767.56999999995</v>
      </c>
    </row>
    <row r="58" spans="1:41" x14ac:dyDescent="0.3">
      <c r="A58" s="4" t="s">
        <v>46</v>
      </c>
      <c r="B58" s="92">
        <v>1634907</v>
      </c>
      <c r="C58" s="87">
        <v>0</v>
      </c>
      <c r="D58" s="87">
        <v>0</v>
      </c>
      <c r="E58" s="87">
        <v>0</v>
      </c>
      <c r="F58" s="87">
        <v>0</v>
      </c>
      <c r="G58" s="87">
        <v>0</v>
      </c>
      <c r="H58" s="87">
        <v>38547</v>
      </c>
      <c r="I58" s="93">
        <v>1673454</v>
      </c>
      <c r="J58" s="16">
        <v>1624351</v>
      </c>
      <c r="K58" s="17">
        <v>0</v>
      </c>
      <c r="L58" s="17">
        <v>0</v>
      </c>
      <c r="M58" s="17">
        <v>0</v>
      </c>
      <c r="N58" s="17">
        <v>0</v>
      </c>
      <c r="O58" s="17">
        <v>0</v>
      </c>
      <c r="P58" s="17">
        <v>0</v>
      </c>
      <c r="Q58" s="12">
        <v>1624351</v>
      </c>
      <c r="R58" s="16">
        <v>10556</v>
      </c>
      <c r="S58" s="17">
        <v>0</v>
      </c>
      <c r="T58" s="17">
        <v>0</v>
      </c>
      <c r="U58" s="17">
        <v>0</v>
      </c>
      <c r="V58" s="17">
        <v>0</v>
      </c>
      <c r="W58" s="17">
        <v>0</v>
      </c>
      <c r="X58" s="17">
        <v>38547</v>
      </c>
      <c r="Y58" s="12">
        <v>49103</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row>
    <row r="59" spans="1:41" x14ac:dyDescent="0.3">
      <c r="A59" s="4" t="s">
        <v>47</v>
      </c>
      <c r="B59" s="92">
        <v>5008725</v>
      </c>
      <c r="C59" s="87">
        <v>216000</v>
      </c>
      <c r="D59" s="87">
        <v>0</v>
      </c>
      <c r="E59" s="87">
        <v>0</v>
      </c>
      <c r="F59" s="87">
        <v>0</v>
      </c>
      <c r="G59" s="87">
        <v>0</v>
      </c>
      <c r="H59" s="87">
        <v>149820</v>
      </c>
      <c r="I59" s="93">
        <v>5374545</v>
      </c>
      <c r="J59" s="16">
        <v>5008725</v>
      </c>
      <c r="K59" s="17">
        <v>0</v>
      </c>
      <c r="L59" s="17">
        <v>0</v>
      </c>
      <c r="M59" s="17">
        <v>0</v>
      </c>
      <c r="N59" s="17">
        <v>0</v>
      </c>
      <c r="O59" s="17">
        <v>0</v>
      </c>
      <c r="P59" s="17">
        <v>441773</v>
      </c>
      <c r="Q59" s="12">
        <v>5450498</v>
      </c>
      <c r="R59" s="16">
        <v>0</v>
      </c>
      <c r="S59" s="17">
        <v>0</v>
      </c>
      <c r="T59" s="17">
        <v>0</v>
      </c>
      <c r="U59" s="17">
        <v>0</v>
      </c>
      <c r="V59" s="17">
        <v>0</v>
      </c>
      <c r="W59" s="17">
        <v>0</v>
      </c>
      <c r="X59" s="17">
        <v>89047</v>
      </c>
      <c r="Y59" s="12">
        <v>89047</v>
      </c>
      <c r="Z59" s="16">
        <v>0</v>
      </c>
      <c r="AA59" s="17">
        <v>0</v>
      </c>
      <c r="AB59" s="17">
        <v>0</v>
      </c>
      <c r="AC59" s="17">
        <v>0</v>
      </c>
      <c r="AD59" s="17">
        <v>0</v>
      </c>
      <c r="AE59" s="17">
        <v>0</v>
      </c>
      <c r="AF59" s="17">
        <v>0</v>
      </c>
      <c r="AG59" s="12">
        <v>0</v>
      </c>
      <c r="AH59" s="16">
        <v>0</v>
      </c>
      <c r="AI59" s="17">
        <v>216000</v>
      </c>
      <c r="AJ59" s="17">
        <v>0</v>
      </c>
      <c r="AK59" s="17">
        <v>0</v>
      </c>
      <c r="AL59" s="17">
        <v>0</v>
      </c>
      <c r="AM59" s="17">
        <v>0</v>
      </c>
      <c r="AN59" s="17">
        <v>-381000</v>
      </c>
      <c r="AO59" s="12">
        <v>-165000</v>
      </c>
    </row>
    <row r="60" spans="1:41" x14ac:dyDescent="0.3">
      <c r="A60" s="4" t="s">
        <v>48</v>
      </c>
      <c r="B60" s="92">
        <v>1003782.2299999994</v>
      </c>
      <c r="C60" s="87">
        <v>15000</v>
      </c>
      <c r="D60" s="87">
        <v>0</v>
      </c>
      <c r="E60" s="87">
        <v>0</v>
      </c>
      <c r="F60" s="87">
        <v>0</v>
      </c>
      <c r="G60" s="87">
        <v>79.64</v>
      </c>
      <c r="H60" s="87">
        <v>0</v>
      </c>
      <c r="I60" s="93">
        <v>1018861.8699999994</v>
      </c>
      <c r="J60" s="16">
        <v>1003782.2299999994</v>
      </c>
      <c r="K60" s="17">
        <v>15000</v>
      </c>
      <c r="L60" s="17">
        <v>0</v>
      </c>
      <c r="M60" s="17">
        <v>0</v>
      </c>
      <c r="N60" s="17">
        <v>0</v>
      </c>
      <c r="O60" s="17">
        <v>79.64</v>
      </c>
      <c r="P60" s="17">
        <v>0</v>
      </c>
      <c r="Q60" s="12">
        <v>1018861.8699999994</v>
      </c>
      <c r="R60" s="16">
        <v>0</v>
      </c>
      <c r="S60" s="17">
        <v>0</v>
      </c>
      <c r="T60" s="17">
        <v>0</v>
      </c>
      <c r="U60" s="17">
        <v>0</v>
      </c>
      <c r="V60" s="17">
        <v>0</v>
      </c>
      <c r="W60" s="17">
        <v>0</v>
      </c>
      <c r="X60" s="17">
        <v>0</v>
      </c>
      <c r="Y60" s="12">
        <v>0</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row>
    <row r="61" spans="1:41" x14ac:dyDescent="0.3">
      <c r="A61" s="4" t="s">
        <v>49</v>
      </c>
      <c r="B61" s="92">
        <v>540540.4</v>
      </c>
      <c r="C61" s="87">
        <v>20000</v>
      </c>
      <c r="D61" s="87">
        <v>304142.8</v>
      </c>
      <c r="E61" s="87">
        <v>0</v>
      </c>
      <c r="F61" s="87">
        <v>0</v>
      </c>
      <c r="G61" s="87">
        <v>0</v>
      </c>
      <c r="H61" s="87">
        <v>182954</v>
      </c>
      <c r="I61" s="93">
        <v>1047637.2</v>
      </c>
      <c r="J61" s="16">
        <v>540540.4</v>
      </c>
      <c r="K61" s="17">
        <v>0</v>
      </c>
      <c r="L61" s="17">
        <v>0</v>
      </c>
      <c r="M61" s="17">
        <v>0</v>
      </c>
      <c r="N61" s="17">
        <v>0</v>
      </c>
      <c r="O61" s="17">
        <v>0</v>
      </c>
      <c r="P61" s="17">
        <v>137954</v>
      </c>
      <c r="Q61" s="12">
        <v>678494.4</v>
      </c>
      <c r="R61" s="16">
        <v>0</v>
      </c>
      <c r="S61" s="17">
        <v>0</v>
      </c>
      <c r="T61" s="17">
        <v>0</v>
      </c>
      <c r="U61" s="17">
        <v>0</v>
      </c>
      <c r="V61" s="17">
        <v>0</v>
      </c>
      <c r="W61" s="17">
        <v>0</v>
      </c>
      <c r="X61" s="17">
        <v>0</v>
      </c>
      <c r="Y61" s="12">
        <v>0</v>
      </c>
      <c r="Z61" s="16">
        <v>0</v>
      </c>
      <c r="AA61" s="17">
        <v>0</v>
      </c>
      <c r="AB61" s="17">
        <v>0</v>
      </c>
      <c r="AC61" s="17">
        <v>0</v>
      </c>
      <c r="AD61" s="17">
        <v>0</v>
      </c>
      <c r="AE61" s="17">
        <v>0</v>
      </c>
      <c r="AF61" s="17">
        <v>0</v>
      </c>
      <c r="AG61" s="12">
        <v>0</v>
      </c>
      <c r="AH61" s="16">
        <v>0</v>
      </c>
      <c r="AI61" s="17">
        <v>20000</v>
      </c>
      <c r="AJ61" s="17">
        <v>304142.8</v>
      </c>
      <c r="AK61" s="17">
        <v>0</v>
      </c>
      <c r="AL61" s="17">
        <v>0</v>
      </c>
      <c r="AM61" s="17">
        <v>0</v>
      </c>
      <c r="AN61" s="17">
        <v>45000</v>
      </c>
      <c r="AO61" s="12">
        <v>369142.8</v>
      </c>
    </row>
    <row r="62" spans="1:41" x14ac:dyDescent="0.3">
      <c r="A62" s="4" t="s">
        <v>50</v>
      </c>
      <c r="B62" s="92">
        <v>9901217</v>
      </c>
      <c r="C62" s="87">
        <v>0</v>
      </c>
      <c r="D62" s="87">
        <v>332710</v>
      </c>
      <c r="E62" s="87">
        <v>0</v>
      </c>
      <c r="F62" s="87">
        <v>0</v>
      </c>
      <c r="G62" s="87">
        <v>0</v>
      </c>
      <c r="H62" s="87">
        <v>125328</v>
      </c>
      <c r="I62" s="93">
        <v>10359255</v>
      </c>
      <c r="J62" s="16">
        <v>9888431</v>
      </c>
      <c r="K62" s="17">
        <v>0</v>
      </c>
      <c r="L62" s="17">
        <v>33036</v>
      </c>
      <c r="M62" s="17">
        <v>0</v>
      </c>
      <c r="N62" s="17">
        <v>0</v>
      </c>
      <c r="O62" s="17">
        <v>0</v>
      </c>
      <c r="P62" s="17">
        <v>125328</v>
      </c>
      <c r="Q62" s="12">
        <v>10046795</v>
      </c>
      <c r="R62" s="16">
        <v>0</v>
      </c>
      <c r="S62" s="17">
        <v>0</v>
      </c>
      <c r="T62" s="17">
        <v>0</v>
      </c>
      <c r="U62" s="17">
        <v>0</v>
      </c>
      <c r="V62" s="17">
        <v>0</v>
      </c>
      <c r="W62" s="17">
        <v>0</v>
      </c>
      <c r="X62" s="17">
        <v>0</v>
      </c>
      <c r="Y62" s="12">
        <v>0</v>
      </c>
      <c r="Z62" s="16">
        <v>0</v>
      </c>
      <c r="AA62" s="17">
        <v>0</v>
      </c>
      <c r="AB62" s="17">
        <v>0</v>
      </c>
      <c r="AC62" s="17">
        <v>0</v>
      </c>
      <c r="AD62" s="17">
        <v>0</v>
      </c>
      <c r="AE62" s="17">
        <v>0</v>
      </c>
      <c r="AF62" s="17">
        <v>0</v>
      </c>
      <c r="AG62" s="12">
        <v>0</v>
      </c>
      <c r="AH62" s="16">
        <v>12786</v>
      </c>
      <c r="AI62" s="17">
        <v>0</v>
      </c>
      <c r="AJ62" s="17">
        <v>299674</v>
      </c>
      <c r="AK62" s="17">
        <v>0</v>
      </c>
      <c r="AL62" s="17">
        <v>0</v>
      </c>
      <c r="AM62" s="17">
        <v>0</v>
      </c>
      <c r="AN62" s="17">
        <v>0</v>
      </c>
      <c r="AO62" s="12">
        <v>312460</v>
      </c>
    </row>
    <row r="63" spans="1:41" x14ac:dyDescent="0.3">
      <c r="A63" s="4" t="s">
        <v>51</v>
      </c>
      <c r="B63" s="92">
        <v>503533</v>
      </c>
      <c r="C63" s="87">
        <v>0</v>
      </c>
      <c r="D63" s="87">
        <v>285072</v>
      </c>
      <c r="E63" s="87">
        <v>0</v>
      </c>
      <c r="F63" s="87">
        <v>0</v>
      </c>
      <c r="G63" s="87">
        <v>0</v>
      </c>
      <c r="H63" s="87">
        <v>0</v>
      </c>
      <c r="I63" s="93">
        <v>788605</v>
      </c>
      <c r="J63" s="16">
        <v>503533</v>
      </c>
      <c r="K63" s="17">
        <v>0</v>
      </c>
      <c r="L63" s="17">
        <v>0</v>
      </c>
      <c r="M63" s="17">
        <v>0</v>
      </c>
      <c r="N63" s="17">
        <v>0</v>
      </c>
      <c r="O63" s="17">
        <v>0</v>
      </c>
      <c r="P63" s="17">
        <v>0</v>
      </c>
      <c r="Q63" s="12">
        <v>503533</v>
      </c>
      <c r="R63" s="16">
        <v>0</v>
      </c>
      <c r="S63" s="17">
        <v>0</v>
      </c>
      <c r="T63" s="17">
        <v>265072</v>
      </c>
      <c r="U63" s="17">
        <v>0</v>
      </c>
      <c r="V63" s="17">
        <v>0</v>
      </c>
      <c r="W63" s="17">
        <v>0</v>
      </c>
      <c r="X63" s="17">
        <v>0</v>
      </c>
      <c r="Y63" s="12">
        <v>265072</v>
      </c>
      <c r="Z63" s="16">
        <v>0</v>
      </c>
      <c r="AA63" s="17">
        <v>0</v>
      </c>
      <c r="AB63" s="17">
        <v>0</v>
      </c>
      <c r="AC63" s="17">
        <v>0</v>
      </c>
      <c r="AD63" s="17">
        <v>0</v>
      </c>
      <c r="AE63" s="17">
        <v>0</v>
      </c>
      <c r="AF63" s="17">
        <v>0</v>
      </c>
      <c r="AG63" s="12">
        <v>0</v>
      </c>
      <c r="AH63" s="16">
        <v>0</v>
      </c>
      <c r="AI63" s="17">
        <v>0</v>
      </c>
      <c r="AJ63" s="17">
        <v>20000</v>
      </c>
      <c r="AK63" s="17">
        <v>0</v>
      </c>
      <c r="AL63" s="17">
        <v>0</v>
      </c>
      <c r="AM63" s="17">
        <v>0</v>
      </c>
      <c r="AN63" s="17">
        <v>0</v>
      </c>
      <c r="AO63" s="12">
        <v>20000</v>
      </c>
    </row>
    <row r="64" spans="1:41" x14ac:dyDescent="0.3">
      <c r="A64" s="4" t="s">
        <v>52</v>
      </c>
      <c r="B64" s="92">
        <v>370186</v>
      </c>
      <c r="C64" s="87">
        <v>0</v>
      </c>
      <c r="D64" s="87">
        <v>85208</v>
      </c>
      <c r="E64" s="87">
        <v>0</v>
      </c>
      <c r="F64" s="87">
        <v>0</v>
      </c>
      <c r="G64" s="87">
        <v>95000</v>
      </c>
      <c r="H64" s="87">
        <v>0</v>
      </c>
      <c r="I64" s="93">
        <v>550394</v>
      </c>
      <c r="J64" s="16">
        <v>314659</v>
      </c>
      <c r="K64" s="17">
        <v>0</v>
      </c>
      <c r="L64" s="17">
        <v>85208</v>
      </c>
      <c r="M64" s="17">
        <v>0</v>
      </c>
      <c r="N64" s="17">
        <v>0</v>
      </c>
      <c r="O64" s="17">
        <v>95000</v>
      </c>
      <c r="P64" s="17">
        <v>0</v>
      </c>
      <c r="Q64" s="12">
        <v>494867</v>
      </c>
      <c r="R64" s="16">
        <v>55527</v>
      </c>
      <c r="S64" s="17">
        <v>0</v>
      </c>
      <c r="T64" s="17">
        <v>0</v>
      </c>
      <c r="U64" s="17">
        <v>0</v>
      </c>
      <c r="V64" s="17">
        <v>0</v>
      </c>
      <c r="W64" s="17">
        <v>0</v>
      </c>
      <c r="X64" s="17">
        <v>0</v>
      </c>
      <c r="Y64" s="12">
        <v>55527</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3">
      <c r="A65" s="4" t="s">
        <v>53</v>
      </c>
      <c r="B65" s="92">
        <v>1101176</v>
      </c>
      <c r="C65" s="87">
        <v>0</v>
      </c>
      <c r="D65" s="87">
        <v>232947</v>
      </c>
      <c r="E65" s="87">
        <v>0</v>
      </c>
      <c r="F65" s="87">
        <v>0</v>
      </c>
      <c r="G65" s="87">
        <v>23960</v>
      </c>
      <c r="H65" s="87">
        <v>182304</v>
      </c>
      <c r="I65" s="93">
        <v>1540387</v>
      </c>
      <c r="J65" s="16">
        <v>933293</v>
      </c>
      <c r="K65" s="17">
        <v>0</v>
      </c>
      <c r="L65" s="17">
        <v>230782</v>
      </c>
      <c r="M65" s="17">
        <v>0</v>
      </c>
      <c r="N65" s="17">
        <v>0</v>
      </c>
      <c r="O65" s="17">
        <v>0</v>
      </c>
      <c r="P65" s="17">
        <v>0</v>
      </c>
      <c r="Q65" s="12">
        <v>1164075</v>
      </c>
      <c r="R65" s="16">
        <v>110514</v>
      </c>
      <c r="S65" s="17">
        <v>0</v>
      </c>
      <c r="T65" s="17">
        <v>2165</v>
      </c>
      <c r="U65" s="17">
        <v>0</v>
      </c>
      <c r="V65" s="17">
        <v>0</v>
      </c>
      <c r="W65" s="17">
        <v>0</v>
      </c>
      <c r="X65" s="17">
        <v>182304</v>
      </c>
      <c r="Y65" s="12">
        <v>294983</v>
      </c>
      <c r="Z65" s="16">
        <v>57369</v>
      </c>
      <c r="AA65" s="17">
        <v>0</v>
      </c>
      <c r="AB65" s="17">
        <v>0</v>
      </c>
      <c r="AC65" s="17">
        <v>0</v>
      </c>
      <c r="AD65" s="17">
        <v>0</v>
      </c>
      <c r="AE65" s="17">
        <v>0</v>
      </c>
      <c r="AF65" s="17">
        <v>0</v>
      </c>
      <c r="AG65" s="12">
        <v>57369</v>
      </c>
      <c r="AH65" s="16">
        <v>0</v>
      </c>
      <c r="AI65" s="17">
        <v>0</v>
      </c>
      <c r="AJ65" s="17">
        <v>0</v>
      </c>
      <c r="AK65" s="17">
        <v>0</v>
      </c>
      <c r="AL65" s="17">
        <v>0</v>
      </c>
      <c r="AM65" s="17">
        <v>23960</v>
      </c>
      <c r="AN65" s="17">
        <v>0</v>
      </c>
      <c r="AO65" s="12">
        <v>23960</v>
      </c>
    </row>
    <row r="66" spans="1:41" x14ac:dyDescent="0.3">
      <c r="A66" s="4" t="s">
        <v>54</v>
      </c>
      <c r="B66" s="92">
        <v>574000</v>
      </c>
      <c r="C66" s="87">
        <v>0</v>
      </c>
      <c r="D66" s="87">
        <v>16000</v>
      </c>
      <c r="E66" s="87">
        <v>0</v>
      </c>
      <c r="F66" s="87">
        <v>0</v>
      </c>
      <c r="G66" s="87">
        <v>0</v>
      </c>
      <c r="H66" s="87">
        <v>33000</v>
      </c>
      <c r="I66" s="93">
        <v>623000</v>
      </c>
      <c r="J66" s="16">
        <v>48000</v>
      </c>
      <c r="K66" s="17">
        <v>0</v>
      </c>
      <c r="L66" s="17">
        <v>0</v>
      </c>
      <c r="M66" s="17">
        <v>0</v>
      </c>
      <c r="N66" s="17">
        <v>0</v>
      </c>
      <c r="O66" s="17">
        <v>0</v>
      </c>
      <c r="P66" s="17">
        <v>0</v>
      </c>
      <c r="Q66" s="12">
        <v>48000</v>
      </c>
      <c r="R66" s="16">
        <v>526000</v>
      </c>
      <c r="S66" s="17">
        <v>0</v>
      </c>
      <c r="T66" s="17">
        <v>0</v>
      </c>
      <c r="U66" s="17">
        <v>0</v>
      </c>
      <c r="V66" s="17">
        <v>0</v>
      </c>
      <c r="W66" s="17">
        <v>0</v>
      </c>
      <c r="X66" s="17">
        <v>10000</v>
      </c>
      <c r="Y66" s="12">
        <v>536000</v>
      </c>
      <c r="Z66" s="16">
        <v>0</v>
      </c>
      <c r="AA66" s="17">
        <v>0</v>
      </c>
      <c r="AB66" s="17">
        <v>0</v>
      </c>
      <c r="AC66" s="17">
        <v>0</v>
      </c>
      <c r="AD66" s="17">
        <v>0</v>
      </c>
      <c r="AE66" s="17">
        <v>0</v>
      </c>
      <c r="AF66" s="17">
        <v>0</v>
      </c>
      <c r="AG66" s="12">
        <v>0</v>
      </c>
      <c r="AH66" s="16">
        <v>0</v>
      </c>
      <c r="AI66" s="17">
        <v>0</v>
      </c>
      <c r="AJ66" s="17">
        <v>16000</v>
      </c>
      <c r="AK66" s="17">
        <v>0</v>
      </c>
      <c r="AL66" s="17">
        <v>0</v>
      </c>
      <c r="AM66" s="17">
        <v>0</v>
      </c>
      <c r="AN66" s="17">
        <v>23000</v>
      </c>
      <c r="AO66" s="12">
        <v>39000</v>
      </c>
    </row>
    <row r="67" spans="1:41" x14ac:dyDescent="0.3">
      <c r="A67" s="4" t="s">
        <v>55</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row>
    <row r="68" spans="1:41" x14ac:dyDescent="0.3">
      <c r="A68" s="4" t="s">
        <v>56</v>
      </c>
      <c r="B68" s="92">
        <v>284532.49</v>
      </c>
      <c r="C68" s="87">
        <v>0</v>
      </c>
      <c r="D68" s="87">
        <v>0</v>
      </c>
      <c r="E68" s="87">
        <v>0</v>
      </c>
      <c r="F68" s="87">
        <v>0</v>
      </c>
      <c r="G68" s="87">
        <v>0</v>
      </c>
      <c r="H68" s="87">
        <v>0</v>
      </c>
      <c r="I68" s="93">
        <v>284532.49</v>
      </c>
      <c r="J68" s="16">
        <v>284532.49</v>
      </c>
      <c r="K68" s="17">
        <v>0</v>
      </c>
      <c r="L68" s="17">
        <v>0</v>
      </c>
      <c r="M68" s="17">
        <v>0</v>
      </c>
      <c r="N68" s="17">
        <v>0</v>
      </c>
      <c r="O68" s="17">
        <v>0</v>
      </c>
      <c r="P68" s="17">
        <v>0</v>
      </c>
      <c r="Q68" s="12">
        <v>284532.49</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57</v>
      </c>
      <c r="B69" s="92">
        <v>2300</v>
      </c>
      <c r="C69" s="87">
        <v>0</v>
      </c>
      <c r="D69" s="87">
        <v>76606</v>
      </c>
      <c r="E69" s="87">
        <v>0</v>
      </c>
      <c r="F69" s="87">
        <v>0</v>
      </c>
      <c r="G69" s="87">
        <v>0</v>
      </c>
      <c r="H69" s="87">
        <v>0</v>
      </c>
      <c r="I69" s="93">
        <v>78906</v>
      </c>
      <c r="J69" s="16">
        <v>2300</v>
      </c>
      <c r="K69" s="17">
        <v>0</v>
      </c>
      <c r="L69" s="17">
        <v>0</v>
      </c>
      <c r="M69" s="17">
        <v>0</v>
      </c>
      <c r="N69" s="17">
        <v>0</v>
      </c>
      <c r="O69" s="17">
        <v>0</v>
      </c>
      <c r="P69" s="17">
        <v>0</v>
      </c>
      <c r="Q69" s="12">
        <v>2300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76606</v>
      </c>
      <c r="AK69" s="17">
        <v>0</v>
      </c>
      <c r="AL69" s="17">
        <v>0</v>
      </c>
      <c r="AM69" s="17">
        <v>0</v>
      </c>
      <c r="AN69" s="17">
        <v>0</v>
      </c>
      <c r="AO69" s="12">
        <v>76606</v>
      </c>
    </row>
    <row r="70" spans="1:41" x14ac:dyDescent="0.3">
      <c r="A70" s="4" t="s">
        <v>58</v>
      </c>
      <c r="B70" s="92">
        <v>1.4705000000000001</v>
      </c>
      <c r="C70" s="87">
        <v>0</v>
      </c>
      <c r="D70" s="87">
        <v>13400</v>
      </c>
      <c r="E70" s="87">
        <v>0</v>
      </c>
      <c r="F70" s="87">
        <v>0</v>
      </c>
      <c r="G70" s="87">
        <v>0</v>
      </c>
      <c r="H70" s="87">
        <v>0</v>
      </c>
      <c r="I70" s="93">
        <v>13401.470499999999</v>
      </c>
      <c r="J70" s="16">
        <v>0</v>
      </c>
      <c r="K70" s="17">
        <v>0</v>
      </c>
      <c r="L70" s="17">
        <v>13400</v>
      </c>
      <c r="M70" s="17">
        <v>0</v>
      </c>
      <c r="N70" s="17">
        <v>0</v>
      </c>
      <c r="O70" s="17">
        <v>0</v>
      </c>
      <c r="P70" s="17">
        <v>0</v>
      </c>
      <c r="Q70" s="12">
        <v>13400</v>
      </c>
      <c r="R70" s="16">
        <v>1.4705000000000001</v>
      </c>
      <c r="S70" s="17">
        <v>0</v>
      </c>
      <c r="T70" s="17">
        <v>0</v>
      </c>
      <c r="U70" s="17">
        <v>0</v>
      </c>
      <c r="V70" s="17">
        <v>0</v>
      </c>
      <c r="W70" s="17">
        <v>0</v>
      </c>
      <c r="X70" s="17">
        <v>0</v>
      </c>
      <c r="Y70" s="12">
        <v>1.4705000000000001</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3">
      <c r="A71" s="4" t="s">
        <v>59</v>
      </c>
      <c r="B71" s="92">
        <v>2913935</v>
      </c>
      <c r="C71" s="87">
        <v>0</v>
      </c>
      <c r="D71" s="87">
        <v>0</v>
      </c>
      <c r="E71" s="87">
        <v>0</v>
      </c>
      <c r="F71" s="87">
        <v>0</v>
      </c>
      <c r="G71" s="87">
        <v>12116</v>
      </c>
      <c r="H71" s="87">
        <v>0</v>
      </c>
      <c r="I71" s="93">
        <v>2926051</v>
      </c>
      <c r="J71" s="16">
        <v>2913935</v>
      </c>
      <c r="K71" s="17">
        <v>0</v>
      </c>
      <c r="L71" s="17">
        <v>0</v>
      </c>
      <c r="M71" s="17">
        <v>0</v>
      </c>
      <c r="N71" s="17">
        <v>0</v>
      </c>
      <c r="O71" s="17">
        <v>12116</v>
      </c>
      <c r="P71" s="17">
        <v>0</v>
      </c>
      <c r="Q71" s="12">
        <v>2926051</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60</v>
      </c>
      <c r="B72" s="92">
        <v>932542</v>
      </c>
      <c r="C72" s="87">
        <v>0</v>
      </c>
      <c r="D72" s="87">
        <v>70400</v>
      </c>
      <c r="E72" s="87">
        <v>0</v>
      </c>
      <c r="F72" s="87">
        <v>0</v>
      </c>
      <c r="G72" s="87">
        <v>5719</v>
      </c>
      <c r="H72" s="87">
        <v>0</v>
      </c>
      <c r="I72" s="93">
        <v>1008661</v>
      </c>
      <c r="J72" s="16">
        <v>931533</v>
      </c>
      <c r="K72" s="17">
        <v>0</v>
      </c>
      <c r="L72" s="17">
        <v>70400</v>
      </c>
      <c r="M72" s="17">
        <v>0</v>
      </c>
      <c r="N72" s="17">
        <v>0</v>
      </c>
      <c r="O72" s="17">
        <v>5719</v>
      </c>
      <c r="P72" s="17">
        <v>0</v>
      </c>
      <c r="Q72" s="12">
        <v>1007652</v>
      </c>
      <c r="R72" s="16">
        <v>1009</v>
      </c>
      <c r="S72" s="17">
        <v>0</v>
      </c>
      <c r="T72" s="17">
        <v>0</v>
      </c>
      <c r="U72" s="17">
        <v>0</v>
      </c>
      <c r="V72" s="17">
        <v>0</v>
      </c>
      <c r="W72" s="17">
        <v>0</v>
      </c>
      <c r="X72" s="17">
        <v>0</v>
      </c>
      <c r="Y72" s="12">
        <v>1009</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3">
      <c r="A73" s="4" t="s">
        <v>61</v>
      </c>
      <c r="B73" s="92">
        <v>1724914.79</v>
      </c>
      <c r="C73" s="87">
        <v>0</v>
      </c>
      <c r="D73" s="87">
        <v>125189</v>
      </c>
      <c r="E73" s="87">
        <v>0</v>
      </c>
      <c r="F73" s="87">
        <v>0</v>
      </c>
      <c r="G73" s="87">
        <v>0</v>
      </c>
      <c r="H73" s="87">
        <v>163999.09</v>
      </c>
      <c r="I73" s="93">
        <v>2014102.8800000001</v>
      </c>
      <c r="J73" s="16">
        <v>1651892.06</v>
      </c>
      <c r="K73" s="17">
        <v>0</v>
      </c>
      <c r="L73" s="17">
        <v>105189</v>
      </c>
      <c r="M73" s="17">
        <v>0</v>
      </c>
      <c r="N73" s="17">
        <v>0</v>
      </c>
      <c r="O73" s="17">
        <v>0</v>
      </c>
      <c r="P73" s="17">
        <v>65423.92</v>
      </c>
      <c r="Q73" s="12">
        <v>1822504.98</v>
      </c>
      <c r="R73" s="16">
        <v>73204.55</v>
      </c>
      <c r="S73" s="17">
        <v>0</v>
      </c>
      <c r="T73" s="17">
        <v>0</v>
      </c>
      <c r="U73" s="17">
        <v>0</v>
      </c>
      <c r="V73" s="17">
        <v>0</v>
      </c>
      <c r="W73" s="17">
        <v>0</v>
      </c>
      <c r="X73" s="17">
        <v>0</v>
      </c>
      <c r="Y73" s="12">
        <v>73204.55</v>
      </c>
      <c r="Z73" s="16">
        <v>0</v>
      </c>
      <c r="AA73" s="17">
        <v>0</v>
      </c>
      <c r="AB73" s="17">
        <v>0</v>
      </c>
      <c r="AC73" s="17">
        <v>0</v>
      </c>
      <c r="AD73" s="17">
        <v>0</v>
      </c>
      <c r="AE73" s="17">
        <v>0</v>
      </c>
      <c r="AF73" s="17">
        <v>0</v>
      </c>
      <c r="AG73" s="12">
        <v>0</v>
      </c>
      <c r="AH73" s="16">
        <v>-181.82</v>
      </c>
      <c r="AI73" s="17">
        <v>0</v>
      </c>
      <c r="AJ73" s="17">
        <v>20000</v>
      </c>
      <c r="AK73" s="17">
        <v>0</v>
      </c>
      <c r="AL73" s="17">
        <v>0</v>
      </c>
      <c r="AM73" s="17">
        <v>0</v>
      </c>
      <c r="AN73" s="17">
        <v>98575.17</v>
      </c>
      <c r="AO73" s="12">
        <v>118393.35</v>
      </c>
    </row>
    <row r="74" spans="1:41" x14ac:dyDescent="0.3">
      <c r="A74" s="4" t="s">
        <v>62</v>
      </c>
      <c r="B74" s="92">
        <v>213872.38</v>
      </c>
      <c r="C74" s="87">
        <v>0</v>
      </c>
      <c r="D74" s="87">
        <v>0</v>
      </c>
      <c r="E74" s="87">
        <v>0</v>
      </c>
      <c r="F74" s="87">
        <v>0</v>
      </c>
      <c r="G74" s="87">
        <v>0</v>
      </c>
      <c r="H74" s="87">
        <v>75038.8</v>
      </c>
      <c r="I74" s="93">
        <v>288911.18</v>
      </c>
      <c r="J74" s="16">
        <v>213872.38</v>
      </c>
      <c r="K74" s="17">
        <v>0</v>
      </c>
      <c r="L74" s="17">
        <v>0</v>
      </c>
      <c r="M74" s="17">
        <v>0</v>
      </c>
      <c r="N74" s="17">
        <v>0</v>
      </c>
      <c r="O74" s="17">
        <v>0</v>
      </c>
      <c r="P74" s="17">
        <v>75038.8</v>
      </c>
      <c r="Q74" s="12">
        <v>288911.18</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63</v>
      </c>
      <c r="B75" s="92">
        <v>2947065.4400000004</v>
      </c>
      <c r="C75" s="87">
        <v>0</v>
      </c>
      <c r="D75" s="87">
        <v>473495.84</v>
      </c>
      <c r="E75" s="87">
        <v>0</v>
      </c>
      <c r="F75" s="87">
        <v>0</v>
      </c>
      <c r="G75" s="87">
        <v>1609.08</v>
      </c>
      <c r="H75" s="87">
        <v>0</v>
      </c>
      <c r="I75" s="93">
        <v>3422170.3600000003</v>
      </c>
      <c r="J75" s="16">
        <v>2871221.5300000003</v>
      </c>
      <c r="K75" s="17">
        <v>0</v>
      </c>
      <c r="L75" s="17">
        <v>473495.84</v>
      </c>
      <c r="M75" s="17">
        <v>0</v>
      </c>
      <c r="N75" s="17">
        <v>0</v>
      </c>
      <c r="O75" s="17">
        <v>1609.08</v>
      </c>
      <c r="P75" s="17">
        <v>0</v>
      </c>
      <c r="Q75" s="12">
        <v>3346326.45</v>
      </c>
      <c r="R75" s="16">
        <v>75811.179999999993</v>
      </c>
      <c r="S75" s="17">
        <v>0</v>
      </c>
      <c r="T75" s="17">
        <v>0</v>
      </c>
      <c r="U75" s="17">
        <v>0</v>
      </c>
      <c r="V75" s="17">
        <v>0</v>
      </c>
      <c r="W75" s="17">
        <v>0</v>
      </c>
      <c r="X75" s="17">
        <v>0</v>
      </c>
      <c r="Y75" s="12">
        <v>75811.179999999993</v>
      </c>
      <c r="Z75" s="16">
        <v>0</v>
      </c>
      <c r="AA75" s="17">
        <v>0</v>
      </c>
      <c r="AB75" s="17">
        <v>0</v>
      </c>
      <c r="AC75" s="17">
        <v>0</v>
      </c>
      <c r="AD75" s="17">
        <v>0</v>
      </c>
      <c r="AE75" s="17">
        <v>0</v>
      </c>
      <c r="AF75" s="17">
        <v>0</v>
      </c>
      <c r="AG75" s="12">
        <v>0</v>
      </c>
      <c r="AH75" s="16">
        <v>32.729999999999997</v>
      </c>
      <c r="AI75" s="17">
        <v>0</v>
      </c>
      <c r="AJ75" s="17">
        <v>0</v>
      </c>
      <c r="AK75" s="17">
        <v>0</v>
      </c>
      <c r="AL75" s="17">
        <v>0</v>
      </c>
      <c r="AM75" s="17">
        <v>0</v>
      </c>
      <c r="AN75" s="17">
        <v>0</v>
      </c>
      <c r="AO75" s="12">
        <v>32.729999999999997</v>
      </c>
    </row>
    <row r="76" spans="1:41" x14ac:dyDescent="0.3">
      <c r="A76" s="4" t="s">
        <v>64</v>
      </c>
      <c r="B76" s="92">
        <v>12120</v>
      </c>
      <c r="C76" s="87">
        <v>0</v>
      </c>
      <c r="D76" s="87">
        <v>25000</v>
      </c>
      <c r="E76" s="87">
        <v>0</v>
      </c>
      <c r="F76" s="87">
        <v>0</v>
      </c>
      <c r="G76" s="87">
        <v>15000</v>
      </c>
      <c r="H76" s="87">
        <v>825901</v>
      </c>
      <c r="I76" s="93">
        <v>878021</v>
      </c>
      <c r="J76" s="16">
        <v>12113</v>
      </c>
      <c r="K76" s="17">
        <v>0</v>
      </c>
      <c r="L76" s="17">
        <v>25000</v>
      </c>
      <c r="M76" s="17">
        <v>0</v>
      </c>
      <c r="N76" s="17">
        <v>0</v>
      </c>
      <c r="O76" s="17">
        <v>15000</v>
      </c>
      <c r="P76" s="17">
        <v>825105</v>
      </c>
      <c r="Q76" s="12">
        <v>877218</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7</v>
      </c>
      <c r="AI76" s="17">
        <v>0</v>
      </c>
      <c r="AJ76" s="17">
        <v>0</v>
      </c>
      <c r="AK76" s="17">
        <v>0</v>
      </c>
      <c r="AL76" s="17">
        <v>0</v>
      </c>
      <c r="AM76" s="17">
        <v>0</v>
      </c>
      <c r="AN76" s="17">
        <v>796</v>
      </c>
      <c r="AO76" s="12">
        <v>803</v>
      </c>
    </row>
    <row r="77" spans="1:41" x14ac:dyDescent="0.3">
      <c r="A77" s="4" t="s">
        <v>65</v>
      </c>
      <c r="B77" s="92">
        <v>163959</v>
      </c>
      <c r="C77" s="87">
        <v>0</v>
      </c>
      <c r="D77" s="87">
        <v>0</v>
      </c>
      <c r="E77" s="87">
        <v>0</v>
      </c>
      <c r="F77" s="87">
        <v>0</v>
      </c>
      <c r="G77" s="87">
        <v>0</v>
      </c>
      <c r="H77" s="87">
        <v>0</v>
      </c>
      <c r="I77" s="93">
        <v>163959</v>
      </c>
      <c r="J77" s="16">
        <v>163959</v>
      </c>
      <c r="K77" s="17">
        <v>0</v>
      </c>
      <c r="L77" s="17">
        <v>0</v>
      </c>
      <c r="M77" s="17">
        <v>0</v>
      </c>
      <c r="N77" s="17">
        <v>0</v>
      </c>
      <c r="O77" s="17">
        <v>0</v>
      </c>
      <c r="P77" s="17">
        <v>0</v>
      </c>
      <c r="Q77" s="12">
        <v>163959</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66</v>
      </c>
      <c r="B78" s="92">
        <v>1754207.42</v>
      </c>
      <c r="C78" s="87">
        <v>0</v>
      </c>
      <c r="D78" s="87">
        <v>54607.16</v>
      </c>
      <c r="E78" s="87">
        <v>0</v>
      </c>
      <c r="F78" s="87">
        <v>0</v>
      </c>
      <c r="G78" s="87">
        <v>0</v>
      </c>
      <c r="H78" s="87">
        <v>7624642.3499999996</v>
      </c>
      <c r="I78" s="93">
        <v>9433456.9299999997</v>
      </c>
      <c r="J78" s="16">
        <v>1754207.42</v>
      </c>
      <c r="K78" s="17">
        <v>0</v>
      </c>
      <c r="L78" s="17">
        <v>52554.83</v>
      </c>
      <c r="M78" s="17">
        <v>0</v>
      </c>
      <c r="N78" s="17">
        <v>0</v>
      </c>
      <c r="O78" s="17">
        <v>0</v>
      </c>
      <c r="P78" s="17">
        <v>0</v>
      </c>
      <c r="Q78" s="12">
        <v>1806762.25</v>
      </c>
      <c r="R78" s="16">
        <v>0</v>
      </c>
      <c r="S78" s="17">
        <v>0</v>
      </c>
      <c r="T78" s="17">
        <v>2052.33</v>
      </c>
      <c r="U78" s="17">
        <v>0</v>
      </c>
      <c r="V78" s="17">
        <v>0</v>
      </c>
      <c r="W78" s="17">
        <v>0</v>
      </c>
      <c r="X78" s="17">
        <v>0</v>
      </c>
      <c r="Y78" s="12">
        <v>2052.33</v>
      </c>
      <c r="Z78" s="16">
        <v>0</v>
      </c>
      <c r="AA78" s="17">
        <v>0</v>
      </c>
      <c r="AB78" s="17">
        <v>0</v>
      </c>
      <c r="AC78" s="17">
        <v>0</v>
      </c>
      <c r="AD78" s="17">
        <v>0</v>
      </c>
      <c r="AE78" s="17">
        <v>0</v>
      </c>
      <c r="AF78" s="17">
        <v>0</v>
      </c>
      <c r="AG78" s="12">
        <v>0</v>
      </c>
      <c r="AH78" s="16">
        <v>0</v>
      </c>
      <c r="AI78" s="17">
        <v>0</v>
      </c>
      <c r="AJ78" s="17">
        <v>0</v>
      </c>
      <c r="AK78" s="17">
        <v>0</v>
      </c>
      <c r="AL78" s="17">
        <v>0</v>
      </c>
      <c r="AM78" s="17">
        <v>0</v>
      </c>
      <c r="AN78" s="17">
        <v>7624642.3499999996</v>
      </c>
      <c r="AO78" s="12">
        <v>7624642.3499999996</v>
      </c>
    </row>
    <row r="79" spans="1:41" x14ac:dyDescent="0.3">
      <c r="A79" s="4" t="s">
        <v>67</v>
      </c>
      <c r="B79" s="92">
        <v>10143</v>
      </c>
      <c r="C79" s="87">
        <v>0</v>
      </c>
      <c r="D79" s="87">
        <v>0</v>
      </c>
      <c r="E79" s="87">
        <v>0</v>
      </c>
      <c r="F79" s="87">
        <v>0</v>
      </c>
      <c r="G79" s="87">
        <v>0</v>
      </c>
      <c r="H79" s="87">
        <v>0</v>
      </c>
      <c r="I79" s="93">
        <v>10143</v>
      </c>
      <c r="J79" s="16">
        <v>144</v>
      </c>
      <c r="K79" s="17">
        <v>0</v>
      </c>
      <c r="L79" s="17">
        <v>0</v>
      </c>
      <c r="M79" s="17">
        <v>0</v>
      </c>
      <c r="N79" s="17">
        <v>0</v>
      </c>
      <c r="O79" s="17">
        <v>0</v>
      </c>
      <c r="P79" s="17">
        <v>0</v>
      </c>
      <c r="Q79" s="12">
        <v>144</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9999</v>
      </c>
      <c r="AI79" s="17">
        <v>0</v>
      </c>
      <c r="AJ79" s="17">
        <v>0</v>
      </c>
      <c r="AK79" s="17">
        <v>0</v>
      </c>
      <c r="AL79" s="17">
        <v>0</v>
      </c>
      <c r="AM79" s="17">
        <v>0</v>
      </c>
      <c r="AN79" s="17">
        <v>0</v>
      </c>
      <c r="AO79" s="12">
        <v>9999</v>
      </c>
    </row>
    <row r="80" spans="1:41" x14ac:dyDescent="0.3">
      <c r="A80" s="4" t="s">
        <v>68</v>
      </c>
      <c r="B80" s="92">
        <v>3119615.59</v>
      </c>
      <c r="C80" s="87">
        <v>0</v>
      </c>
      <c r="D80" s="87">
        <v>47090.6</v>
      </c>
      <c r="E80" s="87">
        <v>0</v>
      </c>
      <c r="F80" s="87">
        <v>0</v>
      </c>
      <c r="G80" s="87">
        <v>0</v>
      </c>
      <c r="H80" s="87">
        <v>0</v>
      </c>
      <c r="I80" s="93">
        <v>3166706.19</v>
      </c>
      <c r="J80" s="16">
        <v>3119615.59</v>
      </c>
      <c r="K80" s="17">
        <v>0</v>
      </c>
      <c r="L80" s="17">
        <v>0</v>
      </c>
      <c r="M80" s="17">
        <v>0</v>
      </c>
      <c r="N80" s="17">
        <v>0</v>
      </c>
      <c r="O80" s="17">
        <v>0</v>
      </c>
      <c r="P80" s="17">
        <v>0</v>
      </c>
      <c r="Q80" s="12">
        <v>3119615.59</v>
      </c>
      <c r="R80" s="16">
        <v>0</v>
      </c>
      <c r="S80" s="17">
        <v>0</v>
      </c>
      <c r="T80" s="17">
        <v>47090.6</v>
      </c>
      <c r="U80" s="17">
        <v>0</v>
      </c>
      <c r="V80" s="17">
        <v>0</v>
      </c>
      <c r="W80" s="17">
        <v>0</v>
      </c>
      <c r="X80" s="17">
        <v>0</v>
      </c>
      <c r="Y80" s="12">
        <v>47090.6</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69</v>
      </c>
      <c r="B81" s="92">
        <v>41769.06</v>
      </c>
      <c r="C81" s="87">
        <v>0</v>
      </c>
      <c r="D81" s="87">
        <v>0</v>
      </c>
      <c r="E81" s="87">
        <v>0</v>
      </c>
      <c r="F81" s="87">
        <v>0</v>
      </c>
      <c r="G81" s="87">
        <v>0</v>
      </c>
      <c r="H81" s="87">
        <v>0</v>
      </c>
      <c r="I81" s="93">
        <v>41769.06</v>
      </c>
      <c r="J81" s="16">
        <v>41769.06</v>
      </c>
      <c r="K81" s="17">
        <v>0</v>
      </c>
      <c r="L81" s="17">
        <v>0</v>
      </c>
      <c r="M81" s="17">
        <v>0</v>
      </c>
      <c r="N81" s="17">
        <v>0</v>
      </c>
      <c r="O81" s="17">
        <v>0</v>
      </c>
      <c r="P81" s="17">
        <v>0</v>
      </c>
      <c r="Q81" s="12">
        <v>41769.06</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70</v>
      </c>
      <c r="B82" s="92">
        <v>18377046</v>
      </c>
      <c r="C82" s="87">
        <v>11284</v>
      </c>
      <c r="D82" s="87">
        <v>0</v>
      </c>
      <c r="E82" s="87">
        <v>18100</v>
      </c>
      <c r="F82" s="87">
        <v>0</v>
      </c>
      <c r="G82" s="87">
        <v>0</v>
      </c>
      <c r="H82" s="87">
        <v>335065</v>
      </c>
      <c r="I82" s="93">
        <v>18741495</v>
      </c>
      <c r="J82" s="16">
        <v>7268017</v>
      </c>
      <c r="K82" s="17">
        <v>11284</v>
      </c>
      <c r="L82" s="17">
        <v>0</v>
      </c>
      <c r="M82" s="17">
        <v>18100</v>
      </c>
      <c r="N82" s="17">
        <v>0</v>
      </c>
      <c r="O82" s="17">
        <v>0</v>
      </c>
      <c r="P82" s="17">
        <v>49691</v>
      </c>
      <c r="Q82" s="12">
        <v>7347092</v>
      </c>
      <c r="R82" s="16">
        <v>6132488</v>
      </c>
      <c r="S82" s="17">
        <v>0</v>
      </c>
      <c r="T82" s="17">
        <v>0</v>
      </c>
      <c r="U82" s="17">
        <v>0</v>
      </c>
      <c r="V82" s="17">
        <v>0</v>
      </c>
      <c r="W82" s="17">
        <v>0</v>
      </c>
      <c r="X82" s="17">
        <v>285370</v>
      </c>
      <c r="Y82" s="12">
        <v>6417858</v>
      </c>
      <c r="Z82" s="16">
        <v>4976541</v>
      </c>
      <c r="AA82" s="17">
        <v>0</v>
      </c>
      <c r="AB82" s="17">
        <v>0</v>
      </c>
      <c r="AC82" s="17">
        <v>0</v>
      </c>
      <c r="AD82" s="17">
        <v>0</v>
      </c>
      <c r="AE82" s="17">
        <v>0</v>
      </c>
      <c r="AF82" s="17">
        <v>0</v>
      </c>
      <c r="AG82" s="12">
        <v>4976541</v>
      </c>
      <c r="AH82" s="16">
        <v>0</v>
      </c>
      <c r="AI82" s="17">
        <v>0</v>
      </c>
      <c r="AJ82" s="17">
        <v>0</v>
      </c>
      <c r="AK82" s="17">
        <v>0</v>
      </c>
      <c r="AL82" s="17">
        <v>0</v>
      </c>
      <c r="AM82" s="17">
        <v>0</v>
      </c>
      <c r="AN82" s="17">
        <v>4</v>
      </c>
      <c r="AO82" s="12">
        <v>4</v>
      </c>
    </row>
    <row r="83" spans="1:41" x14ac:dyDescent="0.3">
      <c r="A83" s="4" t="s">
        <v>71</v>
      </c>
      <c r="B83" s="92">
        <v>1776973.5</v>
      </c>
      <c r="C83" s="87">
        <v>0</v>
      </c>
      <c r="D83" s="87">
        <v>2973019</v>
      </c>
      <c r="E83" s="87">
        <v>0</v>
      </c>
      <c r="F83" s="87">
        <v>0</v>
      </c>
      <c r="G83" s="87">
        <v>0</v>
      </c>
      <c r="H83" s="87">
        <v>8231.5</v>
      </c>
      <c r="I83" s="93">
        <v>4758224</v>
      </c>
      <c r="J83" s="16">
        <v>66732.100000000006</v>
      </c>
      <c r="K83" s="17">
        <v>0</v>
      </c>
      <c r="L83" s="17">
        <v>226455</v>
      </c>
      <c r="M83" s="17">
        <v>0</v>
      </c>
      <c r="N83" s="17">
        <v>0</v>
      </c>
      <c r="O83" s="17">
        <v>0</v>
      </c>
      <c r="P83" s="17">
        <v>7243.5</v>
      </c>
      <c r="Q83" s="12">
        <v>300430.59999999998</v>
      </c>
      <c r="R83" s="16">
        <v>0</v>
      </c>
      <c r="S83" s="17">
        <v>0</v>
      </c>
      <c r="T83" s="17">
        <v>2746564</v>
      </c>
      <c r="U83" s="17">
        <v>0</v>
      </c>
      <c r="V83" s="17">
        <v>0</v>
      </c>
      <c r="W83" s="17">
        <v>0</v>
      </c>
      <c r="X83" s="17">
        <v>0</v>
      </c>
      <c r="Y83" s="12">
        <v>2746564</v>
      </c>
      <c r="Z83" s="16">
        <v>1645344.4</v>
      </c>
      <c r="AA83" s="17">
        <v>0</v>
      </c>
      <c r="AB83" s="17">
        <v>0</v>
      </c>
      <c r="AC83" s="17">
        <v>0</v>
      </c>
      <c r="AD83" s="17">
        <v>0</v>
      </c>
      <c r="AE83" s="17">
        <v>0</v>
      </c>
      <c r="AF83" s="17">
        <v>0</v>
      </c>
      <c r="AG83" s="12">
        <v>1645344.4</v>
      </c>
      <c r="AH83" s="16">
        <v>64897</v>
      </c>
      <c r="AI83" s="17">
        <v>0</v>
      </c>
      <c r="AJ83" s="17">
        <v>0</v>
      </c>
      <c r="AK83" s="17">
        <v>0</v>
      </c>
      <c r="AL83" s="17">
        <v>0</v>
      </c>
      <c r="AM83" s="17">
        <v>0</v>
      </c>
      <c r="AN83" s="17">
        <v>988</v>
      </c>
      <c r="AO83" s="12">
        <v>65885</v>
      </c>
    </row>
    <row r="84" spans="1:41" x14ac:dyDescent="0.3">
      <c r="A84" s="4" t="s">
        <v>72</v>
      </c>
      <c r="B84" s="92">
        <v>875413</v>
      </c>
      <c r="C84" s="87">
        <v>0</v>
      </c>
      <c r="D84" s="87">
        <v>0</v>
      </c>
      <c r="E84" s="87">
        <v>0</v>
      </c>
      <c r="F84" s="87">
        <v>0</v>
      </c>
      <c r="G84" s="87">
        <v>0</v>
      </c>
      <c r="H84" s="87">
        <v>0</v>
      </c>
      <c r="I84" s="93">
        <v>875413</v>
      </c>
      <c r="J84" s="16">
        <v>613399</v>
      </c>
      <c r="K84" s="17">
        <v>0</v>
      </c>
      <c r="L84" s="17">
        <v>0</v>
      </c>
      <c r="M84" s="17">
        <v>0</v>
      </c>
      <c r="N84" s="17">
        <v>0</v>
      </c>
      <c r="O84" s="17">
        <v>0</v>
      </c>
      <c r="P84" s="17">
        <v>0</v>
      </c>
      <c r="Q84" s="12">
        <v>613399</v>
      </c>
      <c r="R84" s="16">
        <v>262014</v>
      </c>
      <c r="S84" s="17">
        <v>0</v>
      </c>
      <c r="T84" s="17">
        <v>0</v>
      </c>
      <c r="U84" s="17">
        <v>0</v>
      </c>
      <c r="V84" s="17">
        <v>0</v>
      </c>
      <c r="W84" s="17">
        <v>0</v>
      </c>
      <c r="X84" s="17">
        <v>0</v>
      </c>
      <c r="Y84" s="12">
        <v>262014</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row>
    <row r="85" spans="1:41" x14ac:dyDescent="0.3">
      <c r="A85" s="4" t="s">
        <v>73</v>
      </c>
      <c r="B85" s="92">
        <v>42731603.219473094</v>
      </c>
      <c r="C85" s="87">
        <v>0</v>
      </c>
      <c r="D85" s="87">
        <v>142890.32414697178</v>
      </c>
      <c r="E85" s="87">
        <v>0</v>
      </c>
      <c r="F85" s="87">
        <v>0</v>
      </c>
      <c r="G85" s="87">
        <v>0</v>
      </c>
      <c r="H85" s="87">
        <v>1018375.1007926428</v>
      </c>
      <c r="I85" s="93">
        <v>43892868.644412711</v>
      </c>
      <c r="J85" s="16">
        <v>38525970.008176498</v>
      </c>
      <c r="K85" s="17">
        <v>0</v>
      </c>
      <c r="L85" s="17">
        <v>142890.32414697178</v>
      </c>
      <c r="M85" s="17">
        <v>0</v>
      </c>
      <c r="N85" s="17">
        <v>0</v>
      </c>
      <c r="O85" s="17">
        <v>0</v>
      </c>
      <c r="P85" s="17">
        <v>1018375.1007926428</v>
      </c>
      <c r="Q85" s="12">
        <v>39687235.433116116</v>
      </c>
      <c r="R85" s="16">
        <v>4205633.2112965966</v>
      </c>
      <c r="S85" s="17">
        <v>0</v>
      </c>
      <c r="T85" s="17">
        <v>0</v>
      </c>
      <c r="U85" s="17">
        <v>0</v>
      </c>
      <c r="V85" s="17">
        <v>0</v>
      </c>
      <c r="W85" s="17">
        <v>0</v>
      </c>
      <c r="X85" s="17">
        <v>0</v>
      </c>
      <c r="Y85" s="12">
        <v>4205633.2112965966</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75</v>
      </c>
      <c r="B87" s="92">
        <v>0</v>
      </c>
      <c r="C87" s="87">
        <v>0</v>
      </c>
      <c r="D87" s="87">
        <v>0</v>
      </c>
      <c r="E87" s="87">
        <v>0</v>
      </c>
      <c r="F87" s="87">
        <v>0</v>
      </c>
      <c r="G87" s="87">
        <v>0</v>
      </c>
      <c r="H87" s="87">
        <v>177372.4</v>
      </c>
      <c r="I87" s="93">
        <v>177372.4</v>
      </c>
      <c r="J87" s="16">
        <v>0</v>
      </c>
      <c r="K87" s="17">
        <v>0</v>
      </c>
      <c r="L87" s="17">
        <v>0</v>
      </c>
      <c r="M87" s="17">
        <v>0</v>
      </c>
      <c r="N87" s="17">
        <v>0</v>
      </c>
      <c r="O87" s="17">
        <v>0</v>
      </c>
      <c r="P87" s="17">
        <v>177372.4</v>
      </c>
      <c r="Q87" s="12">
        <v>177372.4</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row>
    <row r="88" spans="1:41" x14ac:dyDescent="0.3">
      <c r="A88" s="4" t="s">
        <v>76</v>
      </c>
      <c r="B88" s="92">
        <v>91103.96</v>
      </c>
      <c r="C88" s="87">
        <v>101719</v>
      </c>
      <c r="D88" s="87">
        <v>80000</v>
      </c>
      <c r="E88" s="87">
        <v>0</v>
      </c>
      <c r="F88" s="87">
        <v>0</v>
      </c>
      <c r="G88" s="87">
        <v>0</v>
      </c>
      <c r="H88" s="87">
        <v>67705.899999999994</v>
      </c>
      <c r="I88" s="93">
        <v>340528.86</v>
      </c>
      <c r="J88" s="16">
        <v>91103.96</v>
      </c>
      <c r="K88" s="17">
        <v>101719</v>
      </c>
      <c r="L88" s="17">
        <v>80000</v>
      </c>
      <c r="M88" s="17">
        <v>0</v>
      </c>
      <c r="N88" s="17">
        <v>0</v>
      </c>
      <c r="O88" s="17">
        <v>0</v>
      </c>
      <c r="P88" s="17">
        <v>67705.899999999994</v>
      </c>
      <c r="Q88" s="12">
        <v>340528.86</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 t="shared" ref="B90:AI90" si="0">SUM(B9:B89)</f>
        <v>192673666.27997315</v>
      </c>
      <c r="C90" s="32">
        <f t="shared" si="0"/>
        <v>786137.94</v>
      </c>
      <c r="D90" s="32">
        <f t="shared" si="0"/>
        <v>14473840.684146971</v>
      </c>
      <c r="E90" s="32">
        <f t="shared" si="0"/>
        <v>554619</v>
      </c>
      <c r="F90" s="32">
        <f t="shared" si="0"/>
        <v>20000</v>
      </c>
      <c r="G90" s="32">
        <f t="shared" si="0"/>
        <v>1682662.3075555805</v>
      </c>
      <c r="H90" s="32">
        <f t="shared" si="0"/>
        <v>17048362.452003956</v>
      </c>
      <c r="I90" s="33">
        <f t="shared" si="0"/>
        <v>227239288.66367963</v>
      </c>
      <c r="J90" s="31">
        <f t="shared" si="0"/>
        <v>165010367.71817654</v>
      </c>
      <c r="K90" s="32">
        <f t="shared" si="0"/>
        <v>277964</v>
      </c>
      <c r="L90" s="32">
        <f t="shared" si="0"/>
        <v>5899535.034146972</v>
      </c>
      <c r="M90" s="32">
        <f t="shared" si="0"/>
        <v>554619</v>
      </c>
      <c r="N90" s="32">
        <f t="shared" si="0"/>
        <v>20000</v>
      </c>
      <c r="O90" s="32">
        <f t="shared" si="0"/>
        <v>1028090.4575555808</v>
      </c>
      <c r="P90" s="32">
        <f t="shared" si="0"/>
        <v>7188898.7019593138</v>
      </c>
      <c r="Q90" s="33">
        <f t="shared" si="0"/>
        <v>179979474.91183841</v>
      </c>
      <c r="R90" s="31">
        <f t="shared" si="0"/>
        <v>16437928.821796596</v>
      </c>
      <c r="S90" s="32">
        <f t="shared" si="0"/>
        <v>29900</v>
      </c>
      <c r="T90" s="32">
        <f t="shared" si="0"/>
        <v>5962199.9299999997</v>
      </c>
      <c r="U90" s="32">
        <f t="shared" si="0"/>
        <v>0</v>
      </c>
      <c r="V90" s="32">
        <f t="shared" si="0"/>
        <v>0</v>
      </c>
      <c r="W90" s="32">
        <f t="shared" si="0"/>
        <v>26616</v>
      </c>
      <c r="X90" s="32">
        <f t="shared" si="0"/>
        <v>1747308.5399999998</v>
      </c>
      <c r="Y90" s="33">
        <f t="shared" si="0"/>
        <v>24203953.291796595</v>
      </c>
      <c r="Z90" s="31">
        <f t="shared" si="0"/>
        <v>10646985.120000001</v>
      </c>
      <c r="AA90" s="32">
        <f t="shared" si="0"/>
        <v>6635</v>
      </c>
      <c r="AB90" s="32">
        <f t="shared" si="0"/>
        <v>0</v>
      </c>
      <c r="AC90" s="32">
        <f t="shared" si="0"/>
        <v>0</v>
      </c>
      <c r="AD90" s="32">
        <f t="shared" si="0"/>
        <v>0</v>
      </c>
      <c r="AE90" s="32">
        <f t="shared" si="0"/>
        <v>426977.11</v>
      </c>
      <c r="AF90" s="32">
        <f t="shared" si="0"/>
        <v>42095</v>
      </c>
      <c r="AG90" s="33">
        <f t="shared" si="0"/>
        <v>11122692.23</v>
      </c>
      <c r="AH90" s="31">
        <f t="shared" si="0"/>
        <v>578384.62</v>
      </c>
      <c r="AI90" s="32">
        <f t="shared" si="0"/>
        <v>471638.94</v>
      </c>
      <c r="AJ90" s="32">
        <f t="shared" ref="AJ90:AK90" si="1">SUM(AJ9:AJ89)</f>
        <v>2612105.7200000002</v>
      </c>
      <c r="AK90" s="32">
        <f t="shared" si="1"/>
        <v>0</v>
      </c>
      <c r="AL90" s="32">
        <f>SUM(AL9:AL89)</f>
        <v>0</v>
      </c>
      <c r="AM90" s="32">
        <f>SUM(AM9:AM89)</f>
        <v>200978.74</v>
      </c>
      <c r="AN90" s="32">
        <f>SUM(AN9:AN89)</f>
        <v>8070060.2100446476</v>
      </c>
      <c r="AO90" s="33">
        <f>SUM(AO9:AO89)</f>
        <v>11933168.230044648</v>
      </c>
    </row>
    <row r="91" spans="1:4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1" width="12.81640625" style="9"/>
    <col min="82" max="16384" width="12.81640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2022-23</v>
      </c>
    </row>
    <row r="4" spans="1:81" ht="15.5" x14ac:dyDescent="0.3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196</v>
      </c>
      <c r="C5" s="62"/>
      <c r="D5" s="62"/>
      <c r="E5" s="62"/>
      <c r="F5" s="62"/>
      <c r="G5" s="62"/>
      <c r="H5" s="62"/>
      <c r="I5" s="63"/>
      <c r="J5" s="64" t="s">
        <v>179</v>
      </c>
      <c r="K5" s="65"/>
      <c r="L5" s="65"/>
      <c r="M5" s="65"/>
      <c r="N5" s="65"/>
      <c r="O5" s="65"/>
      <c r="P5" s="65"/>
      <c r="Q5" s="66"/>
      <c r="R5" s="65" t="s">
        <v>180</v>
      </c>
      <c r="S5" s="65"/>
      <c r="T5" s="65"/>
      <c r="U5" s="65"/>
      <c r="V5" s="65"/>
      <c r="W5" s="65"/>
      <c r="X5" s="65"/>
      <c r="Y5" s="66"/>
      <c r="Z5" s="65" t="s">
        <v>181</v>
      </c>
      <c r="AA5" s="65"/>
      <c r="AB5" s="65"/>
      <c r="AC5" s="65"/>
      <c r="AD5" s="65"/>
      <c r="AE5" s="65"/>
      <c r="AF5" s="65"/>
      <c r="AG5" s="66"/>
      <c r="AH5" s="64" t="s">
        <v>185</v>
      </c>
      <c r="AI5" s="65"/>
      <c r="AJ5" s="65"/>
      <c r="AK5" s="65"/>
      <c r="AL5" s="65"/>
      <c r="AM5" s="65"/>
      <c r="AN5" s="65"/>
      <c r="AO5" s="66"/>
      <c r="AP5" s="65" t="s">
        <v>186</v>
      </c>
      <c r="AQ5" s="65"/>
      <c r="AR5" s="65"/>
      <c r="AS5" s="65"/>
      <c r="AT5" s="65"/>
      <c r="AU5" s="65"/>
      <c r="AV5" s="65"/>
      <c r="AW5" s="66"/>
      <c r="AX5" s="65" t="s">
        <v>187</v>
      </c>
      <c r="AY5" s="65"/>
      <c r="AZ5" s="65"/>
      <c r="BA5" s="65"/>
      <c r="BB5" s="65"/>
      <c r="BC5" s="65"/>
      <c r="BD5" s="65"/>
      <c r="BE5" s="66"/>
      <c r="BF5" s="64" t="s">
        <v>191</v>
      </c>
      <c r="BG5" s="65"/>
      <c r="BH5" s="65"/>
      <c r="BI5" s="65"/>
      <c r="BJ5" s="65"/>
      <c r="BK5" s="65"/>
      <c r="BL5" s="65"/>
      <c r="BM5" s="66"/>
      <c r="BN5" s="65" t="s">
        <v>192</v>
      </c>
      <c r="BO5" s="65"/>
      <c r="BP5" s="65"/>
      <c r="BQ5" s="65"/>
      <c r="BR5" s="65"/>
      <c r="BS5" s="65"/>
      <c r="BT5" s="65"/>
      <c r="BU5" s="66"/>
      <c r="BV5" s="64" t="s">
        <v>195</v>
      </c>
      <c r="BW5" s="65"/>
      <c r="BX5" s="65"/>
      <c r="BY5" s="65"/>
      <c r="BZ5" s="65"/>
      <c r="CA5" s="65"/>
      <c r="CB5" s="65"/>
      <c r="CC5" s="66"/>
    </row>
    <row r="6" spans="1:81" s="60" customFormat="1" ht="13" x14ac:dyDescent="0.3">
      <c r="A6" s="49"/>
      <c r="B6" s="50" t="str">
        <f>$A$4&amp;" Total"</f>
        <v>Traffic &amp; Street Management Total</v>
      </c>
      <c r="C6" s="51"/>
      <c r="D6" s="51"/>
      <c r="E6" s="51"/>
      <c r="F6" s="51"/>
      <c r="G6" s="51"/>
      <c r="H6" s="51"/>
      <c r="I6" s="52"/>
      <c r="J6" s="50" t="s">
        <v>182</v>
      </c>
      <c r="K6" s="51"/>
      <c r="L6" s="51"/>
      <c r="M6" s="51"/>
      <c r="N6" s="51"/>
      <c r="O6" s="51"/>
      <c r="P6" s="51"/>
      <c r="Q6" s="52"/>
      <c r="R6" s="51" t="s">
        <v>183</v>
      </c>
      <c r="S6" s="51"/>
      <c r="T6" s="51"/>
      <c r="U6" s="51"/>
      <c r="V6" s="51"/>
      <c r="W6" s="51"/>
      <c r="X6" s="51"/>
      <c r="Y6" s="52"/>
      <c r="Z6" s="51" t="s">
        <v>184</v>
      </c>
      <c r="AA6" s="51"/>
      <c r="AB6" s="51"/>
      <c r="AC6" s="51"/>
      <c r="AD6" s="51"/>
      <c r="AE6" s="51"/>
      <c r="AF6" s="51"/>
      <c r="AG6" s="52"/>
      <c r="AH6" s="50" t="s">
        <v>188</v>
      </c>
      <c r="AI6" s="51"/>
      <c r="AJ6" s="51"/>
      <c r="AK6" s="51"/>
      <c r="AL6" s="51"/>
      <c r="AM6" s="51"/>
      <c r="AN6" s="51"/>
      <c r="AO6" s="52"/>
      <c r="AP6" s="51" t="s">
        <v>189</v>
      </c>
      <c r="AQ6" s="51"/>
      <c r="AR6" s="51"/>
      <c r="AS6" s="51"/>
      <c r="AT6" s="51"/>
      <c r="AU6" s="51"/>
      <c r="AV6" s="51"/>
      <c r="AW6" s="52"/>
      <c r="AX6" s="51" t="s">
        <v>190</v>
      </c>
      <c r="AY6" s="51"/>
      <c r="AZ6" s="51"/>
      <c r="BA6" s="51"/>
      <c r="BB6" s="51"/>
      <c r="BC6" s="51"/>
      <c r="BD6" s="51"/>
      <c r="BE6" s="52"/>
      <c r="BF6" s="50" t="s">
        <v>193</v>
      </c>
      <c r="BG6" s="51"/>
      <c r="BH6" s="51"/>
      <c r="BI6" s="51"/>
      <c r="BJ6" s="51"/>
      <c r="BK6" s="51"/>
      <c r="BL6" s="51"/>
      <c r="BM6" s="52"/>
      <c r="BN6" s="51" t="s">
        <v>194</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0</v>
      </c>
      <c r="C10" s="87">
        <v>44322</v>
      </c>
      <c r="D10" s="87">
        <v>1163715.45</v>
      </c>
      <c r="E10" s="87">
        <v>0</v>
      </c>
      <c r="F10" s="87">
        <v>0</v>
      </c>
      <c r="G10" s="87">
        <v>0</v>
      </c>
      <c r="H10" s="87">
        <v>0</v>
      </c>
      <c r="I10" s="93">
        <v>1208037.45</v>
      </c>
      <c r="J10" s="16">
        <v>0</v>
      </c>
      <c r="K10" s="17">
        <v>0</v>
      </c>
      <c r="L10" s="17">
        <v>1063690</v>
      </c>
      <c r="M10" s="17">
        <v>0</v>
      </c>
      <c r="N10" s="17">
        <v>0</v>
      </c>
      <c r="O10" s="17">
        <v>0</v>
      </c>
      <c r="P10" s="17">
        <v>0</v>
      </c>
      <c r="Q10" s="12">
        <v>1063690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14795.45</v>
      </c>
      <c r="AS10" s="17">
        <v>0</v>
      </c>
      <c r="AT10" s="17">
        <v>0</v>
      </c>
      <c r="AU10" s="17">
        <v>0</v>
      </c>
      <c r="AV10" s="17">
        <v>0</v>
      </c>
      <c r="AW10" s="12">
        <v>14795.45</v>
      </c>
      <c r="AX10" s="16">
        <v>0</v>
      </c>
      <c r="AY10" s="17">
        <v>0</v>
      </c>
      <c r="AZ10" s="17">
        <v>0</v>
      </c>
      <c r="BA10" s="17">
        <v>0</v>
      </c>
      <c r="BB10" s="17">
        <v>0</v>
      </c>
      <c r="BC10" s="17">
        <v>0</v>
      </c>
      <c r="BD10" s="17">
        <v>0</v>
      </c>
      <c r="BE10" s="12">
        <v>0</v>
      </c>
      <c r="BF10" s="16">
        <v>0</v>
      </c>
      <c r="BG10" s="17">
        <v>0</v>
      </c>
      <c r="BH10" s="17">
        <v>85230</v>
      </c>
      <c r="BI10" s="17">
        <v>0</v>
      </c>
      <c r="BJ10" s="17">
        <v>0</v>
      </c>
      <c r="BK10" s="17">
        <v>0</v>
      </c>
      <c r="BL10" s="17">
        <v>0</v>
      </c>
      <c r="BM10" s="12">
        <v>85230</v>
      </c>
      <c r="BN10" s="16">
        <v>0</v>
      </c>
      <c r="BO10" s="17">
        <v>0</v>
      </c>
      <c r="BP10" s="17">
        <v>0</v>
      </c>
      <c r="BQ10" s="17">
        <v>0</v>
      </c>
      <c r="BR10" s="17">
        <v>0</v>
      </c>
      <c r="BS10" s="17">
        <v>0</v>
      </c>
      <c r="BT10" s="17">
        <v>0</v>
      </c>
      <c r="BU10" s="12">
        <v>0</v>
      </c>
      <c r="BV10" s="16">
        <v>0</v>
      </c>
      <c r="BW10" s="17">
        <v>44322</v>
      </c>
      <c r="BX10" s="17">
        <v>0</v>
      </c>
      <c r="BY10" s="17">
        <v>0</v>
      </c>
      <c r="BZ10" s="17">
        <v>0</v>
      </c>
      <c r="CA10" s="17">
        <v>0</v>
      </c>
      <c r="CB10" s="17">
        <v>0</v>
      </c>
      <c r="CC10" s="12">
        <v>44322</v>
      </c>
    </row>
    <row r="11" spans="1:81" x14ac:dyDescent="0.3">
      <c r="A11" s="4" t="s">
        <v>1</v>
      </c>
      <c r="B11" s="92">
        <v>41</v>
      </c>
      <c r="C11" s="87">
        <v>14774</v>
      </c>
      <c r="D11" s="87">
        <v>108105</v>
      </c>
      <c r="E11" s="87">
        <v>0</v>
      </c>
      <c r="F11" s="87">
        <v>0</v>
      </c>
      <c r="G11" s="87">
        <v>0</v>
      </c>
      <c r="H11" s="87">
        <v>0</v>
      </c>
      <c r="I11" s="93">
        <v>122920</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14774</v>
      </c>
      <c r="AB11" s="17">
        <v>0</v>
      </c>
      <c r="AC11" s="17">
        <v>0</v>
      </c>
      <c r="AD11" s="17">
        <v>0</v>
      </c>
      <c r="AE11" s="17">
        <v>0</v>
      </c>
      <c r="AF11" s="17">
        <v>0</v>
      </c>
      <c r="AG11" s="12">
        <v>14774</v>
      </c>
      <c r="AH11" s="16">
        <v>0</v>
      </c>
      <c r="AI11" s="17">
        <v>0</v>
      </c>
      <c r="AJ11" s="17">
        <v>0</v>
      </c>
      <c r="AK11" s="17">
        <v>0</v>
      </c>
      <c r="AL11" s="17">
        <v>0</v>
      </c>
      <c r="AM11" s="17">
        <v>0</v>
      </c>
      <c r="AN11" s="17">
        <v>0</v>
      </c>
      <c r="AO11" s="12">
        <v>0</v>
      </c>
      <c r="AP11" s="16">
        <v>41</v>
      </c>
      <c r="AQ11" s="17">
        <v>0</v>
      </c>
      <c r="AR11" s="17">
        <v>0</v>
      </c>
      <c r="AS11" s="17">
        <v>0</v>
      </c>
      <c r="AT11" s="17">
        <v>0</v>
      </c>
      <c r="AU11" s="17">
        <v>0</v>
      </c>
      <c r="AV11" s="17">
        <v>0</v>
      </c>
      <c r="AW11" s="12">
        <v>41</v>
      </c>
      <c r="AX11" s="16">
        <v>0</v>
      </c>
      <c r="AY11" s="17">
        <v>0</v>
      </c>
      <c r="AZ11" s="17">
        <v>108105</v>
      </c>
      <c r="BA11" s="17">
        <v>0</v>
      </c>
      <c r="BB11" s="17">
        <v>0</v>
      </c>
      <c r="BC11" s="17">
        <v>0</v>
      </c>
      <c r="BD11" s="17">
        <v>0</v>
      </c>
      <c r="BE11" s="12">
        <v>108105</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0</v>
      </c>
      <c r="BX11" s="17">
        <v>0</v>
      </c>
      <c r="BY11" s="17">
        <v>0</v>
      </c>
      <c r="BZ11" s="17">
        <v>0</v>
      </c>
      <c r="CA11" s="17">
        <v>0</v>
      </c>
      <c r="CB11" s="17">
        <v>0</v>
      </c>
      <c r="CC11" s="12">
        <v>0</v>
      </c>
    </row>
    <row r="12" spans="1:81" x14ac:dyDescent="0.3">
      <c r="A12" s="4" t="s">
        <v>2</v>
      </c>
      <c r="B12" s="92">
        <v>4964812.34</v>
      </c>
      <c r="C12" s="87">
        <v>502316</v>
      </c>
      <c r="D12" s="87">
        <v>2051319.71</v>
      </c>
      <c r="E12" s="87">
        <v>0</v>
      </c>
      <c r="F12" s="87">
        <v>0</v>
      </c>
      <c r="G12" s="87">
        <v>22727.27</v>
      </c>
      <c r="H12" s="87">
        <v>59751.039999999994</v>
      </c>
      <c r="I12" s="93">
        <v>7600926.3599999994</v>
      </c>
      <c r="J12" s="16">
        <v>5800</v>
      </c>
      <c r="K12" s="17">
        <v>0</v>
      </c>
      <c r="L12" s="17">
        <v>1136860</v>
      </c>
      <c r="M12" s="17">
        <v>0</v>
      </c>
      <c r="N12" s="17">
        <v>0</v>
      </c>
      <c r="O12" s="17">
        <v>0</v>
      </c>
      <c r="P12" s="17">
        <v>0</v>
      </c>
      <c r="Q12" s="12">
        <v>1142660</v>
      </c>
      <c r="R12" s="16">
        <v>11818.18</v>
      </c>
      <c r="S12" s="17">
        <v>0</v>
      </c>
      <c r="T12" s="17">
        <v>0</v>
      </c>
      <c r="U12" s="17">
        <v>0</v>
      </c>
      <c r="V12" s="17">
        <v>0</v>
      </c>
      <c r="W12" s="17">
        <v>0</v>
      </c>
      <c r="X12" s="17">
        <v>0</v>
      </c>
      <c r="Y12" s="12">
        <v>11818.18</v>
      </c>
      <c r="Z12" s="16">
        <v>0</v>
      </c>
      <c r="AA12" s="17">
        <v>0</v>
      </c>
      <c r="AB12" s="17">
        <v>0</v>
      </c>
      <c r="AC12" s="17">
        <v>0</v>
      </c>
      <c r="AD12" s="17">
        <v>0</v>
      </c>
      <c r="AE12" s="17">
        <v>0</v>
      </c>
      <c r="AF12" s="17">
        <v>250</v>
      </c>
      <c r="AG12" s="12">
        <v>250</v>
      </c>
      <c r="AH12" s="16">
        <v>0</v>
      </c>
      <c r="AI12" s="17">
        <v>0</v>
      </c>
      <c r="AJ12" s="17">
        <v>0</v>
      </c>
      <c r="AK12" s="17">
        <v>0</v>
      </c>
      <c r="AL12" s="17">
        <v>0</v>
      </c>
      <c r="AM12" s="17">
        <v>0</v>
      </c>
      <c r="AN12" s="17">
        <v>0</v>
      </c>
      <c r="AO12" s="12">
        <v>0</v>
      </c>
      <c r="AP12" s="16">
        <v>4785817.08</v>
      </c>
      <c r="AQ12" s="17">
        <v>0</v>
      </c>
      <c r="AR12" s="17">
        <v>765816.7</v>
      </c>
      <c r="AS12" s="17">
        <v>0</v>
      </c>
      <c r="AT12" s="17">
        <v>0</v>
      </c>
      <c r="AU12" s="17">
        <v>0</v>
      </c>
      <c r="AV12" s="17">
        <v>19424.84</v>
      </c>
      <c r="AW12" s="12">
        <v>5571058.6200000001</v>
      </c>
      <c r="AX12" s="16">
        <v>0</v>
      </c>
      <c r="AY12" s="17">
        <v>0</v>
      </c>
      <c r="AZ12" s="17">
        <v>100000</v>
      </c>
      <c r="BA12" s="17">
        <v>0</v>
      </c>
      <c r="BB12" s="17">
        <v>0</v>
      </c>
      <c r="BC12" s="17">
        <v>22727.27</v>
      </c>
      <c r="BD12" s="17">
        <v>0</v>
      </c>
      <c r="BE12" s="12">
        <v>122727.27</v>
      </c>
      <c r="BF12" s="16">
        <v>0</v>
      </c>
      <c r="BG12" s="17">
        <v>0</v>
      </c>
      <c r="BH12" s="17">
        <v>48643.01</v>
      </c>
      <c r="BI12" s="17">
        <v>0</v>
      </c>
      <c r="BJ12" s="17">
        <v>0</v>
      </c>
      <c r="BK12" s="17">
        <v>0</v>
      </c>
      <c r="BL12" s="17">
        <v>0</v>
      </c>
      <c r="BM12" s="12">
        <v>48643.01</v>
      </c>
      <c r="BN12" s="16">
        <v>0</v>
      </c>
      <c r="BO12" s="17">
        <v>0</v>
      </c>
      <c r="BP12" s="17">
        <v>0</v>
      </c>
      <c r="BQ12" s="17">
        <v>0</v>
      </c>
      <c r="BR12" s="17">
        <v>0</v>
      </c>
      <c r="BS12" s="17">
        <v>0</v>
      </c>
      <c r="BT12" s="17">
        <v>34793</v>
      </c>
      <c r="BU12" s="12">
        <v>34793</v>
      </c>
      <c r="BV12" s="16">
        <v>161377.07999999999</v>
      </c>
      <c r="BW12" s="17">
        <v>502316</v>
      </c>
      <c r="BX12" s="17">
        <v>0</v>
      </c>
      <c r="BY12" s="17">
        <v>0</v>
      </c>
      <c r="BZ12" s="17">
        <v>0</v>
      </c>
      <c r="CA12" s="17">
        <v>0</v>
      </c>
      <c r="CB12" s="17">
        <v>5283.2</v>
      </c>
      <c r="CC12" s="12">
        <v>668976.27999999991</v>
      </c>
    </row>
    <row r="13" spans="1:81" x14ac:dyDescent="0.3">
      <c r="A13" s="4" t="s">
        <v>3</v>
      </c>
      <c r="B13" s="92">
        <v>5165000</v>
      </c>
      <c r="C13" s="87">
        <v>651000</v>
      </c>
      <c r="D13" s="87">
        <v>1586000</v>
      </c>
      <c r="E13" s="87">
        <v>0</v>
      </c>
      <c r="F13" s="87">
        <v>224000</v>
      </c>
      <c r="G13" s="87">
        <v>198000</v>
      </c>
      <c r="H13" s="87">
        <v>367000</v>
      </c>
      <c r="I13" s="93">
        <v>8191000</v>
      </c>
      <c r="J13" s="16">
        <v>93000</v>
      </c>
      <c r="K13" s="17">
        <v>3000</v>
      </c>
      <c r="L13" s="17">
        <v>1177000</v>
      </c>
      <c r="M13" s="17">
        <v>0</v>
      </c>
      <c r="N13" s="17">
        <v>224000</v>
      </c>
      <c r="O13" s="17">
        <v>64000</v>
      </c>
      <c r="P13" s="17">
        <v>59000</v>
      </c>
      <c r="Q13" s="12">
        <v>1620000</v>
      </c>
      <c r="R13" s="16">
        <v>0</v>
      </c>
      <c r="S13" s="17">
        <v>0</v>
      </c>
      <c r="T13" s="17">
        <v>0</v>
      </c>
      <c r="U13" s="17">
        <v>0</v>
      </c>
      <c r="V13" s="17">
        <v>0</v>
      </c>
      <c r="W13" s="17">
        <v>0</v>
      </c>
      <c r="X13" s="17">
        <v>0</v>
      </c>
      <c r="Y13" s="12">
        <v>0</v>
      </c>
      <c r="Z13" s="16">
        <v>0</v>
      </c>
      <c r="AA13" s="17">
        <v>0</v>
      </c>
      <c r="AB13" s="17">
        <v>343000</v>
      </c>
      <c r="AC13" s="17">
        <v>0</v>
      </c>
      <c r="AD13" s="17">
        <v>0</v>
      </c>
      <c r="AE13" s="17">
        <v>87000</v>
      </c>
      <c r="AF13" s="17">
        <v>0</v>
      </c>
      <c r="AG13" s="12">
        <v>430000</v>
      </c>
      <c r="AH13" s="16">
        <v>3385000</v>
      </c>
      <c r="AI13" s="17">
        <v>0</v>
      </c>
      <c r="AJ13" s="17">
        <v>0</v>
      </c>
      <c r="AK13" s="17">
        <v>0</v>
      </c>
      <c r="AL13" s="17">
        <v>0</v>
      </c>
      <c r="AM13" s="17">
        <v>0</v>
      </c>
      <c r="AN13" s="17">
        <v>0</v>
      </c>
      <c r="AO13" s="12">
        <v>3385000</v>
      </c>
      <c r="AP13" s="16">
        <v>1593000</v>
      </c>
      <c r="AQ13" s="17">
        <v>0</v>
      </c>
      <c r="AR13" s="17">
        <v>0</v>
      </c>
      <c r="AS13" s="17">
        <v>0</v>
      </c>
      <c r="AT13" s="17">
        <v>0</v>
      </c>
      <c r="AU13" s="17">
        <v>2000</v>
      </c>
      <c r="AV13" s="17">
        <v>0</v>
      </c>
      <c r="AW13" s="12">
        <v>1595000</v>
      </c>
      <c r="AX13" s="16">
        <v>0</v>
      </c>
      <c r="AY13" s="17">
        <v>0</v>
      </c>
      <c r="AZ13" s="17">
        <v>66000</v>
      </c>
      <c r="BA13" s="17">
        <v>0</v>
      </c>
      <c r="BB13" s="17">
        <v>0</v>
      </c>
      <c r="BC13" s="17">
        <v>17000</v>
      </c>
      <c r="BD13" s="17">
        <v>0</v>
      </c>
      <c r="BE13" s="12">
        <v>83000</v>
      </c>
      <c r="BF13" s="16">
        <v>0</v>
      </c>
      <c r="BG13" s="17">
        <v>0</v>
      </c>
      <c r="BH13" s="17">
        <v>0</v>
      </c>
      <c r="BI13" s="17">
        <v>0</v>
      </c>
      <c r="BJ13" s="17">
        <v>0</v>
      </c>
      <c r="BK13" s="17">
        <v>3000</v>
      </c>
      <c r="BL13" s="17">
        <v>0</v>
      </c>
      <c r="BM13" s="12">
        <v>3000</v>
      </c>
      <c r="BN13" s="16">
        <v>0</v>
      </c>
      <c r="BO13" s="17">
        <v>43000</v>
      </c>
      <c r="BP13" s="17">
        <v>0</v>
      </c>
      <c r="BQ13" s="17">
        <v>0</v>
      </c>
      <c r="BR13" s="17">
        <v>0</v>
      </c>
      <c r="BS13" s="17">
        <v>7000</v>
      </c>
      <c r="BT13" s="17">
        <v>67000</v>
      </c>
      <c r="BU13" s="12">
        <v>117000</v>
      </c>
      <c r="BV13" s="16">
        <v>94000</v>
      </c>
      <c r="BW13" s="17">
        <v>605000</v>
      </c>
      <c r="BX13" s="17">
        <v>0</v>
      </c>
      <c r="BY13" s="17">
        <v>0</v>
      </c>
      <c r="BZ13" s="17">
        <v>0</v>
      </c>
      <c r="CA13" s="17">
        <v>18000</v>
      </c>
      <c r="CB13" s="17">
        <v>241000</v>
      </c>
      <c r="CC13" s="12">
        <v>958000</v>
      </c>
    </row>
    <row r="14" spans="1:81" x14ac:dyDescent="0.3">
      <c r="A14" s="4" t="s">
        <v>4</v>
      </c>
      <c r="B14" s="92">
        <v>272930.7</v>
      </c>
      <c r="C14" s="87">
        <v>102506</v>
      </c>
      <c r="D14" s="87">
        <v>0</v>
      </c>
      <c r="E14" s="87">
        <v>0</v>
      </c>
      <c r="F14" s="87">
        <v>0</v>
      </c>
      <c r="G14" s="87">
        <v>0</v>
      </c>
      <c r="H14" s="87">
        <v>9225.23</v>
      </c>
      <c r="I14" s="93">
        <v>384661.93</v>
      </c>
      <c r="J14" s="16">
        <v>0</v>
      </c>
      <c r="K14" s="17">
        <v>0</v>
      </c>
      <c r="L14" s="17">
        <v>0</v>
      </c>
      <c r="M14" s="17">
        <v>0</v>
      </c>
      <c r="N14" s="17">
        <v>0</v>
      </c>
      <c r="O14" s="17">
        <v>0</v>
      </c>
      <c r="P14" s="17">
        <v>9225.23</v>
      </c>
      <c r="Q14" s="12">
        <v>9225.23</v>
      </c>
      <c r="R14" s="16" t="s">
        <v>328</v>
      </c>
      <c r="S14" s="17" t="s">
        <v>328</v>
      </c>
      <c r="T14" s="17" t="s">
        <v>328</v>
      </c>
      <c r="U14" s="17" t="s">
        <v>328</v>
      </c>
      <c r="V14" s="17" t="s">
        <v>328</v>
      </c>
      <c r="W14" s="17" t="s">
        <v>328</v>
      </c>
      <c r="X14" s="17" t="s">
        <v>328</v>
      </c>
      <c r="Y14" s="12">
        <v>0</v>
      </c>
      <c r="Z14" s="16">
        <v>300</v>
      </c>
      <c r="AA14" s="17">
        <v>0</v>
      </c>
      <c r="AB14" s="17">
        <v>0</v>
      </c>
      <c r="AC14" s="17">
        <v>0</v>
      </c>
      <c r="AD14" s="17">
        <v>0</v>
      </c>
      <c r="AE14" s="17">
        <v>0</v>
      </c>
      <c r="AF14" s="17">
        <v>0</v>
      </c>
      <c r="AG14" s="12">
        <v>300</v>
      </c>
      <c r="AH14" s="16">
        <v>272630.7</v>
      </c>
      <c r="AI14" s="17">
        <v>0</v>
      </c>
      <c r="AJ14" s="17">
        <v>0</v>
      </c>
      <c r="AK14" s="17">
        <v>0</v>
      </c>
      <c r="AL14" s="17">
        <v>0</v>
      </c>
      <c r="AM14" s="17">
        <v>0</v>
      </c>
      <c r="AN14" s="17">
        <v>0</v>
      </c>
      <c r="AO14" s="12">
        <v>272630.7</v>
      </c>
      <c r="AP14" s="16" t="s">
        <v>328</v>
      </c>
      <c r="AQ14" s="17" t="s">
        <v>328</v>
      </c>
      <c r="AR14" s="17" t="s">
        <v>328</v>
      </c>
      <c r="AS14" s="17" t="s">
        <v>328</v>
      </c>
      <c r="AT14" s="17" t="s">
        <v>328</v>
      </c>
      <c r="AU14" s="17" t="s">
        <v>328</v>
      </c>
      <c r="AV14" s="17" t="s">
        <v>328</v>
      </c>
      <c r="AW14" s="12">
        <v>0</v>
      </c>
      <c r="AX14" s="16" t="s">
        <v>328</v>
      </c>
      <c r="AY14" s="17" t="s">
        <v>328</v>
      </c>
      <c r="AZ14" s="17" t="s">
        <v>328</v>
      </c>
      <c r="BA14" s="17" t="s">
        <v>328</v>
      </c>
      <c r="BB14" s="17" t="s">
        <v>328</v>
      </c>
      <c r="BC14" s="17" t="s">
        <v>328</v>
      </c>
      <c r="BD14" s="17" t="s">
        <v>328</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102506</v>
      </c>
      <c r="BX14" s="17">
        <v>0</v>
      </c>
      <c r="BY14" s="17">
        <v>0</v>
      </c>
      <c r="BZ14" s="17">
        <v>0</v>
      </c>
      <c r="CA14" s="17">
        <v>0</v>
      </c>
      <c r="CB14" s="17">
        <v>0</v>
      </c>
      <c r="CC14" s="12">
        <v>102506</v>
      </c>
    </row>
    <row r="15" spans="1:81" x14ac:dyDescent="0.3">
      <c r="A15" s="4" t="s">
        <v>5</v>
      </c>
      <c r="B15" s="92">
        <v>545</v>
      </c>
      <c r="C15" s="87">
        <v>0</v>
      </c>
      <c r="D15" s="87">
        <v>372277.2</v>
      </c>
      <c r="E15" s="87">
        <v>0</v>
      </c>
      <c r="F15" s="87">
        <v>0</v>
      </c>
      <c r="G15" s="87">
        <v>0</v>
      </c>
      <c r="H15" s="87">
        <v>0</v>
      </c>
      <c r="I15" s="93">
        <v>372822.2</v>
      </c>
      <c r="J15" s="16">
        <v>0</v>
      </c>
      <c r="K15" s="17">
        <v>0</v>
      </c>
      <c r="L15" s="17">
        <v>0</v>
      </c>
      <c r="M15" s="17">
        <v>0</v>
      </c>
      <c r="N15" s="17">
        <v>0</v>
      </c>
      <c r="O15" s="17">
        <v>0</v>
      </c>
      <c r="P15" s="17">
        <v>0</v>
      </c>
      <c r="Q15" s="12">
        <v>0</v>
      </c>
      <c r="R15" s="16">
        <v>0</v>
      </c>
      <c r="S15" s="17">
        <v>0</v>
      </c>
      <c r="T15" s="17">
        <v>0</v>
      </c>
      <c r="U15" s="17">
        <v>0</v>
      </c>
      <c r="V15" s="17">
        <v>0</v>
      </c>
      <c r="W15" s="17">
        <v>0</v>
      </c>
      <c r="X15" s="17">
        <v>0</v>
      </c>
      <c r="Y15" s="12">
        <v>0</v>
      </c>
      <c r="Z15" s="16">
        <v>0</v>
      </c>
      <c r="AA15" s="17">
        <v>0</v>
      </c>
      <c r="AB15" s="17">
        <v>4021.2</v>
      </c>
      <c r="AC15" s="17">
        <v>0</v>
      </c>
      <c r="AD15" s="17">
        <v>0</v>
      </c>
      <c r="AE15" s="17">
        <v>0</v>
      </c>
      <c r="AF15" s="17">
        <v>0</v>
      </c>
      <c r="AG15" s="12">
        <v>4021.2</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545</v>
      </c>
      <c r="AY15" s="17">
        <v>0</v>
      </c>
      <c r="AZ15" s="17">
        <v>0</v>
      </c>
      <c r="BA15" s="17">
        <v>0</v>
      </c>
      <c r="BB15" s="17">
        <v>0</v>
      </c>
      <c r="BC15" s="17">
        <v>0</v>
      </c>
      <c r="BD15" s="17">
        <v>0</v>
      </c>
      <c r="BE15" s="12">
        <v>545</v>
      </c>
      <c r="BF15" s="16">
        <v>0</v>
      </c>
      <c r="BG15" s="17">
        <v>0</v>
      </c>
      <c r="BH15" s="17">
        <v>368256</v>
      </c>
      <c r="BI15" s="17">
        <v>0</v>
      </c>
      <c r="BJ15" s="17">
        <v>0</v>
      </c>
      <c r="BK15" s="17">
        <v>0</v>
      </c>
      <c r="BL15" s="17">
        <v>0</v>
      </c>
      <c r="BM15" s="12">
        <v>368256</v>
      </c>
      <c r="BN15" s="16">
        <v>0</v>
      </c>
      <c r="BO15" s="17">
        <v>0</v>
      </c>
      <c r="BP15" s="17">
        <v>0</v>
      </c>
      <c r="BQ15" s="17">
        <v>0</v>
      </c>
      <c r="BR15" s="17">
        <v>0</v>
      </c>
      <c r="BS15" s="17">
        <v>0</v>
      </c>
      <c r="BT15" s="17">
        <v>0</v>
      </c>
      <c r="BU15" s="12">
        <v>0</v>
      </c>
      <c r="BV15" s="16">
        <v>0</v>
      </c>
      <c r="BW15" s="17">
        <v>0</v>
      </c>
      <c r="BX15" s="17">
        <v>0</v>
      </c>
      <c r="BY15" s="17">
        <v>0</v>
      </c>
      <c r="BZ15" s="17">
        <v>0</v>
      </c>
      <c r="CA15" s="17">
        <v>0</v>
      </c>
      <c r="CB15" s="17">
        <v>0</v>
      </c>
      <c r="CC15" s="12">
        <v>0</v>
      </c>
    </row>
    <row r="16" spans="1:81" x14ac:dyDescent="0.3">
      <c r="A16" s="4" t="s">
        <v>6</v>
      </c>
      <c r="B16" s="92">
        <v>9862657.2899999991</v>
      </c>
      <c r="C16" s="87">
        <v>443220</v>
      </c>
      <c r="D16" s="87">
        <v>26685.98</v>
      </c>
      <c r="E16" s="87">
        <v>0</v>
      </c>
      <c r="F16" s="87">
        <v>-11821</v>
      </c>
      <c r="G16" s="87">
        <v>72790.58</v>
      </c>
      <c r="H16" s="87">
        <v>4369.53</v>
      </c>
      <c r="I16" s="93">
        <v>10397902.380000001</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6133680.4199999999</v>
      </c>
      <c r="AI16" s="17">
        <v>0</v>
      </c>
      <c r="AJ16" s="17">
        <v>0</v>
      </c>
      <c r="AK16" s="17">
        <v>0</v>
      </c>
      <c r="AL16" s="17">
        <v>0</v>
      </c>
      <c r="AM16" s="17">
        <v>0</v>
      </c>
      <c r="AN16" s="17">
        <v>0</v>
      </c>
      <c r="AO16" s="12">
        <v>6133680.4199999999</v>
      </c>
      <c r="AP16" s="16">
        <v>2003059.52</v>
      </c>
      <c r="AQ16" s="17">
        <v>0</v>
      </c>
      <c r="AR16" s="17">
        <v>0</v>
      </c>
      <c r="AS16" s="17">
        <v>0</v>
      </c>
      <c r="AT16" s="17">
        <v>0</v>
      </c>
      <c r="AU16" s="17">
        <v>0</v>
      </c>
      <c r="AV16" s="17">
        <v>4369.53</v>
      </c>
      <c r="AW16" s="12">
        <v>2007429.05</v>
      </c>
      <c r="AX16" s="16">
        <v>0</v>
      </c>
      <c r="AY16" s="17">
        <v>0</v>
      </c>
      <c r="AZ16" s="17">
        <v>0</v>
      </c>
      <c r="BA16" s="17">
        <v>0</v>
      </c>
      <c r="BB16" s="17">
        <v>0</v>
      </c>
      <c r="BC16" s="17">
        <v>0</v>
      </c>
      <c r="BD16" s="17">
        <v>0</v>
      </c>
      <c r="BE16" s="12">
        <v>0</v>
      </c>
      <c r="BF16" s="16">
        <v>0</v>
      </c>
      <c r="BG16" s="17">
        <v>0</v>
      </c>
      <c r="BH16" s="17">
        <v>26685.98</v>
      </c>
      <c r="BI16" s="17">
        <v>0</v>
      </c>
      <c r="BJ16" s="17">
        <v>-11821</v>
      </c>
      <c r="BK16" s="17">
        <v>0</v>
      </c>
      <c r="BL16" s="17">
        <v>0</v>
      </c>
      <c r="BM16" s="12">
        <v>14864.98</v>
      </c>
      <c r="BN16" s="16">
        <v>0</v>
      </c>
      <c r="BO16" s="17">
        <v>0</v>
      </c>
      <c r="BP16" s="17">
        <v>0</v>
      </c>
      <c r="BQ16" s="17">
        <v>0</v>
      </c>
      <c r="BR16" s="17">
        <v>0</v>
      </c>
      <c r="BS16" s="17">
        <v>0</v>
      </c>
      <c r="BT16" s="17">
        <v>0</v>
      </c>
      <c r="BU16" s="12">
        <v>0</v>
      </c>
      <c r="BV16" s="16">
        <v>1725917.35</v>
      </c>
      <c r="BW16" s="17">
        <v>443220</v>
      </c>
      <c r="BX16" s="17">
        <v>0</v>
      </c>
      <c r="BY16" s="17">
        <v>0</v>
      </c>
      <c r="BZ16" s="17">
        <v>0</v>
      </c>
      <c r="CA16" s="17">
        <v>72790.58</v>
      </c>
      <c r="CB16" s="17">
        <v>0</v>
      </c>
      <c r="CC16" s="12">
        <v>2241927.9300000002</v>
      </c>
    </row>
    <row r="17" spans="1:81" x14ac:dyDescent="0.3">
      <c r="A17" s="4" t="s">
        <v>7</v>
      </c>
      <c r="B17" s="92">
        <v>6507</v>
      </c>
      <c r="C17" s="87">
        <v>80585</v>
      </c>
      <c r="D17" s="87">
        <v>0</v>
      </c>
      <c r="E17" s="87">
        <v>0</v>
      </c>
      <c r="F17" s="87">
        <v>0</v>
      </c>
      <c r="G17" s="87">
        <v>0</v>
      </c>
      <c r="H17" s="87">
        <v>0</v>
      </c>
      <c r="I17" s="93">
        <v>87092</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80585</v>
      </c>
      <c r="AB17" s="17">
        <v>0</v>
      </c>
      <c r="AC17" s="17">
        <v>0</v>
      </c>
      <c r="AD17" s="17">
        <v>0</v>
      </c>
      <c r="AE17" s="17">
        <v>0</v>
      </c>
      <c r="AF17" s="17">
        <v>0</v>
      </c>
      <c r="AG17" s="12">
        <v>80585</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6507</v>
      </c>
      <c r="BW17" s="17">
        <v>0</v>
      </c>
      <c r="BX17" s="17">
        <v>0</v>
      </c>
      <c r="BY17" s="17">
        <v>0</v>
      </c>
      <c r="BZ17" s="17">
        <v>0</v>
      </c>
      <c r="CA17" s="17">
        <v>0</v>
      </c>
      <c r="CB17" s="17">
        <v>0</v>
      </c>
      <c r="CC17" s="12">
        <v>6507</v>
      </c>
    </row>
    <row r="18" spans="1:81" x14ac:dyDescent="0.3">
      <c r="A18" s="4" t="s">
        <v>8</v>
      </c>
      <c r="B18" s="92">
        <v>13962309</v>
      </c>
      <c r="C18" s="87">
        <v>842118</v>
      </c>
      <c r="D18" s="87">
        <v>951488</v>
      </c>
      <c r="E18" s="87">
        <v>0</v>
      </c>
      <c r="F18" s="87">
        <v>135686</v>
      </c>
      <c r="G18" s="87">
        <v>46789</v>
      </c>
      <c r="H18" s="87">
        <v>1923719</v>
      </c>
      <c r="I18" s="93">
        <v>17862109</v>
      </c>
      <c r="J18" s="16">
        <v>1252673</v>
      </c>
      <c r="K18" s="17">
        <v>0</v>
      </c>
      <c r="L18" s="17">
        <v>0</v>
      </c>
      <c r="M18" s="17">
        <v>0</v>
      </c>
      <c r="N18" s="17">
        <v>0</v>
      </c>
      <c r="O18" s="17">
        <v>-3522</v>
      </c>
      <c r="P18" s="17">
        <v>1923719</v>
      </c>
      <c r="Q18" s="12">
        <v>3172870</v>
      </c>
      <c r="R18" s="16">
        <v>0</v>
      </c>
      <c r="S18" s="17">
        <v>0</v>
      </c>
      <c r="T18" s="17">
        <v>0</v>
      </c>
      <c r="U18" s="17">
        <v>0</v>
      </c>
      <c r="V18" s="17">
        <v>0</v>
      </c>
      <c r="W18" s="17">
        <v>0</v>
      </c>
      <c r="X18" s="17">
        <v>0</v>
      </c>
      <c r="Y18" s="12">
        <v>0</v>
      </c>
      <c r="Z18" s="16">
        <v>1966</v>
      </c>
      <c r="AA18" s="17">
        <v>0</v>
      </c>
      <c r="AB18" s="17">
        <v>159100</v>
      </c>
      <c r="AC18" s="17">
        <v>0</v>
      </c>
      <c r="AD18" s="17">
        <v>0</v>
      </c>
      <c r="AE18" s="17">
        <v>0</v>
      </c>
      <c r="AF18" s="17">
        <v>0</v>
      </c>
      <c r="AG18" s="12">
        <v>161066</v>
      </c>
      <c r="AH18" s="16">
        <v>12707670</v>
      </c>
      <c r="AI18" s="17">
        <v>0</v>
      </c>
      <c r="AJ18" s="17">
        <v>0</v>
      </c>
      <c r="AK18" s="17">
        <v>0</v>
      </c>
      <c r="AL18" s="17">
        <v>0</v>
      </c>
      <c r="AM18" s="17">
        <v>0</v>
      </c>
      <c r="AN18" s="17">
        <v>0</v>
      </c>
      <c r="AO18" s="12">
        <v>12707670</v>
      </c>
      <c r="AP18" s="16">
        <v>0</v>
      </c>
      <c r="AQ18" s="17">
        <v>0</v>
      </c>
      <c r="AR18" s="17">
        <v>0</v>
      </c>
      <c r="AS18" s="17">
        <v>0</v>
      </c>
      <c r="AT18" s="17">
        <v>135686</v>
      </c>
      <c r="AU18" s="17">
        <v>0</v>
      </c>
      <c r="AV18" s="17">
        <v>0</v>
      </c>
      <c r="AW18" s="12">
        <v>135686</v>
      </c>
      <c r="AX18" s="16">
        <v>0</v>
      </c>
      <c r="AY18" s="17">
        <v>0</v>
      </c>
      <c r="AZ18" s="17">
        <v>248367</v>
      </c>
      <c r="BA18" s="17">
        <v>0</v>
      </c>
      <c r="BB18" s="17">
        <v>0</v>
      </c>
      <c r="BC18" s="17">
        <v>0</v>
      </c>
      <c r="BD18" s="17">
        <v>0</v>
      </c>
      <c r="BE18" s="12">
        <v>248367</v>
      </c>
      <c r="BF18" s="16">
        <v>0</v>
      </c>
      <c r="BG18" s="17">
        <v>0</v>
      </c>
      <c r="BH18" s="17">
        <v>41602</v>
      </c>
      <c r="BI18" s="17">
        <v>0</v>
      </c>
      <c r="BJ18" s="17">
        <v>0</v>
      </c>
      <c r="BK18" s="17">
        <v>0</v>
      </c>
      <c r="BL18" s="17">
        <v>0</v>
      </c>
      <c r="BM18" s="12">
        <v>41602</v>
      </c>
      <c r="BN18" s="16">
        <v>0</v>
      </c>
      <c r="BO18" s="17">
        <v>0</v>
      </c>
      <c r="BP18" s="17">
        <v>0</v>
      </c>
      <c r="BQ18" s="17">
        <v>0</v>
      </c>
      <c r="BR18" s="17">
        <v>0</v>
      </c>
      <c r="BS18" s="17">
        <v>0</v>
      </c>
      <c r="BT18" s="17">
        <v>0</v>
      </c>
      <c r="BU18" s="12">
        <v>0</v>
      </c>
      <c r="BV18" s="16">
        <v>0</v>
      </c>
      <c r="BW18" s="17">
        <v>842118</v>
      </c>
      <c r="BX18" s="17">
        <v>502419</v>
      </c>
      <c r="BY18" s="17">
        <v>0</v>
      </c>
      <c r="BZ18" s="17">
        <v>0</v>
      </c>
      <c r="CA18" s="17">
        <v>50311</v>
      </c>
      <c r="CB18" s="17">
        <v>0</v>
      </c>
      <c r="CC18" s="12">
        <v>1394848</v>
      </c>
    </row>
    <row r="19" spans="1:81" x14ac:dyDescent="0.3">
      <c r="A19" s="4" t="s">
        <v>9</v>
      </c>
      <c r="B19" s="92">
        <v>3070241</v>
      </c>
      <c r="C19" s="87">
        <v>768248</v>
      </c>
      <c r="D19" s="87">
        <v>1695060</v>
      </c>
      <c r="E19" s="87">
        <v>0</v>
      </c>
      <c r="F19" s="87">
        <v>143046</v>
      </c>
      <c r="G19" s="87">
        <v>40450</v>
      </c>
      <c r="H19" s="87">
        <v>229676</v>
      </c>
      <c r="I19" s="93">
        <v>5946721</v>
      </c>
      <c r="J19" s="16">
        <v>0</v>
      </c>
      <c r="K19" s="17">
        <v>0</v>
      </c>
      <c r="L19" s="17">
        <v>0</v>
      </c>
      <c r="M19" s="17">
        <v>0</v>
      </c>
      <c r="N19" s="17">
        <v>0</v>
      </c>
      <c r="O19" s="17">
        <v>0</v>
      </c>
      <c r="P19" s="17">
        <v>23110</v>
      </c>
      <c r="Q19" s="12">
        <v>23110</v>
      </c>
      <c r="R19" s="16">
        <v>0</v>
      </c>
      <c r="S19" s="17">
        <v>0</v>
      </c>
      <c r="T19" s="17">
        <v>0</v>
      </c>
      <c r="U19" s="17">
        <v>0</v>
      </c>
      <c r="V19" s="17">
        <v>0</v>
      </c>
      <c r="W19" s="17">
        <v>0</v>
      </c>
      <c r="X19" s="17">
        <v>0</v>
      </c>
      <c r="Y19" s="12">
        <v>0</v>
      </c>
      <c r="Z19" s="16">
        <v>0</v>
      </c>
      <c r="AA19" s="17">
        <v>0</v>
      </c>
      <c r="AB19" s="17">
        <v>0</v>
      </c>
      <c r="AC19" s="17">
        <v>0</v>
      </c>
      <c r="AD19" s="17">
        <v>133046</v>
      </c>
      <c r="AE19" s="17">
        <v>450</v>
      </c>
      <c r="AF19" s="17">
        <v>8523</v>
      </c>
      <c r="AG19" s="12">
        <v>142019</v>
      </c>
      <c r="AH19" s="16">
        <v>3070241</v>
      </c>
      <c r="AI19" s="17">
        <v>0</v>
      </c>
      <c r="AJ19" s="17">
        <v>0</v>
      </c>
      <c r="AK19" s="17">
        <v>0</v>
      </c>
      <c r="AL19" s="17">
        <v>0</v>
      </c>
      <c r="AM19" s="17">
        <v>0</v>
      </c>
      <c r="AN19" s="17">
        <v>0</v>
      </c>
      <c r="AO19" s="12">
        <v>3070241</v>
      </c>
      <c r="AP19" s="16">
        <v>0</v>
      </c>
      <c r="AQ19" s="17">
        <v>0</v>
      </c>
      <c r="AR19" s="17">
        <v>50000</v>
      </c>
      <c r="AS19" s="17">
        <v>0</v>
      </c>
      <c r="AT19" s="17">
        <v>0</v>
      </c>
      <c r="AU19" s="17">
        <v>0</v>
      </c>
      <c r="AV19" s="17">
        <v>142484</v>
      </c>
      <c r="AW19" s="12">
        <v>192484</v>
      </c>
      <c r="AX19" s="16">
        <v>0</v>
      </c>
      <c r="AY19" s="17">
        <v>0</v>
      </c>
      <c r="AZ19" s="17">
        <v>1645060</v>
      </c>
      <c r="BA19" s="17">
        <v>0</v>
      </c>
      <c r="BB19" s="17">
        <v>10000</v>
      </c>
      <c r="BC19" s="17">
        <v>0</v>
      </c>
      <c r="BD19" s="17">
        <v>3254</v>
      </c>
      <c r="BE19" s="12">
        <v>1658314</v>
      </c>
      <c r="BF19" s="16">
        <v>0</v>
      </c>
      <c r="BG19" s="17">
        <v>0</v>
      </c>
      <c r="BH19" s="17">
        <v>0</v>
      </c>
      <c r="BI19" s="17">
        <v>0</v>
      </c>
      <c r="BJ19" s="17">
        <v>0</v>
      </c>
      <c r="BK19" s="17">
        <v>0</v>
      </c>
      <c r="BL19" s="17">
        <v>0</v>
      </c>
      <c r="BM19" s="12">
        <v>0</v>
      </c>
      <c r="BN19" s="16">
        <v>0</v>
      </c>
      <c r="BO19" s="17">
        <v>0</v>
      </c>
      <c r="BP19" s="17">
        <v>0</v>
      </c>
      <c r="BQ19" s="17">
        <v>0</v>
      </c>
      <c r="BR19" s="17">
        <v>0</v>
      </c>
      <c r="BS19" s="17">
        <v>0</v>
      </c>
      <c r="BT19" s="17">
        <v>12675</v>
      </c>
      <c r="BU19" s="12">
        <v>12675</v>
      </c>
      <c r="BV19" s="16">
        <v>0</v>
      </c>
      <c r="BW19" s="17">
        <v>768248</v>
      </c>
      <c r="BX19" s="17">
        <v>0</v>
      </c>
      <c r="BY19" s="17">
        <v>0</v>
      </c>
      <c r="BZ19" s="17">
        <v>0</v>
      </c>
      <c r="CA19" s="17">
        <v>40000</v>
      </c>
      <c r="CB19" s="17">
        <v>39630</v>
      </c>
      <c r="CC19" s="12">
        <v>847878</v>
      </c>
    </row>
    <row r="20" spans="1:81"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1302260.75</v>
      </c>
      <c r="C21" s="87">
        <v>125579</v>
      </c>
      <c r="D21" s="87">
        <v>0</v>
      </c>
      <c r="E21" s="87">
        <v>0</v>
      </c>
      <c r="F21" s="87">
        <v>0</v>
      </c>
      <c r="G21" s="87">
        <v>0</v>
      </c>
      <c r="H21" s="87">
        <v>0</v>
      </c>
      <c r="I21" s="93">
        <v>1427839.75</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1302260.75</v>
      </c>
      <c r="AI21" s="17">
        <v>0</v>
      </c>
      <c r="AJ21" s="17">
        <v>0</v>
      </c>
      <c r="AK21" s="17">
        <v>0</v>
      </c>
      <c r="AL21" s="17">
        <v>0</v>
      </c>
      <c r="AM21" s="17">
        <v>0</v>
      </c>
      <c r="AN21" s="17">
        <v>0</v>
      </c>
      <c r="AO21" s="12">
        <v>1302260.75</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c r="BV21" s="16">
        <v>0</v>
      </c>
      <c r="BW21" s="17">
        <v>125579</v>
      </c>
      <c r="BX21" s="17">
        <v>0</v>
      </c>
      <c r="BY21" s="17">
        <v>0</v>
      </c>
      <c r="BZ21" s="17">
        <v>0</v>
      </c>
      <c r="CA21" s="17">
        <v>0</v>
      </c>
      <c r="CB21" s="17">
        <v>0</v>
      </c>
      <c r="CC21" s="12">
        <v>125579</v>
      </c>
    </row>
    <row r="22" spans="1:81" x14ac:dyDescent="0.3">
      <c r="A22" s="4" t="s">
        <v>12</v>
      </c>
      <c r="B22" s="92">
        <v>222055.75</v>
      </c>
      <c r="C22" s="87">
        <v>583573</v>
      </c>
      <c r="D22" s="87">
        <v>0</v>
      </c>
      <c r="E22" s="87">
        <v>0</v>
      </c>
      <c r="F22" s="87">
        <v>229518</v>
      </c>
      <c r="G22" s="87">
        <v>128181.82</v>
      </c>
      <c r="H22" s="87">
        <v>660769.22000000009</v>
      </c>
      <c r="I22" s="93">
        <v>1824097.7899999998</v>
      </c>
      <c r="J22" s="16">
        <v>0</v>
      </c>
      <c r="K22" s="17">
        <v>0</v>
      </c>
      <c r="L22" s="17">
        <v>0</v>
      </c>
      <c r="M22" s="17">
        <v>0</v>
      </c>
      <c r="N22" s="17">
        <v>159518</v>
      </c>
      <c r="O22" s="17">
        <v>0</v>
      </c>
      <c r="P22" s="17">
        <v>0</v>
      </c>
      <c r="Q22" s="12">
        <v>159518</v>
      </c>
      <c r="R22" s="16">
        <v>0</v>
      </c>
      <c r="S22" s="17">
        <v>0</v>
      </c>
      <c r="T22" s="17">
        <v>0</v>
      </c>
      <c r="U22" s="17">
        <v>0</v>
      </c>
      <c r="V22" s="17">
        <v>0</v>
      </c>
      <c r="W22" s="17">
        <v>0</v>
      </c>
      <c r="X22" s="17">
        <v>0</v>
      </c>
      <c r="Y22" s="12">
        <v>0</v>
      </c>
      <c r="Z22" s="16">
        <v>0</v>
      </c>
      <c r="AA22" s="17">
        <v>0</v>
      </c>
      <c r="AB22" s="17">
        <v>0</v>
      </c>
      <c r="AC22" s="17">
        <v>0</v>
      </c>
      <c r="AD22" s="17">
        <v>70000</v>
      </c>
      <c r="AE22" s="17">
        <v>0</v>
      </c>
      <c r="AF22" s="17">
        <v>89653.66</v>
      </c>
      <c r="AG22" s="12">
        <v>159653.66</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222055.75</v>
      </c>
      <c r="AY22" s="17">
        <v>0</v>
      </c>
      <c r="AZ22" s="17">
        <v>0</v>
      </c>
      <c r="BA22" s="17">
        <v>0</v>
      </c>
      <c r="BB22" s="17">
        <v>0</v>
      </c>
      <c r="BC22" s="17">
        <v>0</v>
      </c>
      <c r="BD22" s="17">
        <v>130207.5</v>
      </c>
      <c r="BE22" s="12">
        <v>352263.25</v>
      </c>
      <c r="BF22" s="16">
        <v>0</v>
      </c>
      <c r="BG22" s="17">
        <v>0</v>
      </c>
      <c r="BH22" s="17">
        <v>0</v>
      </c>
      <c r="BI22" s="17">
        <v>0</v>
      </c>
      <c r="BJ22" s="17">
        <v>0</v>
      </c>
      <c r="BK22" s="17">
        <v>128181.82</v>
      </c>
      <c r="BL22" s="17">
        <v>409284.86</v>
      </c>
      <c r="BM22" s="12">
        <v>537466.67999999993</v>
      </c>
      <c r="BN22" s="16">
        <v>0</v>
      </c>
      <c r="BO22" s="17">
        <v>0</v>
      </c>
      <c r="BP22" s="17">
        <v>0</v>
      </c>
      <c r="BQ22" s="17">
        <v>0</v>
      </c>
      <c r="BR22" s="17">
        <v>0</v>
      </c>
      <c r="BS22" s="17">
        <v>0</v>
      </c>
      <c r="BT22" s="17">
        <v>23062.400000000001</v>
      </c>
      <c r="BU22" s="12">
        <v>23062.400000000001</v>
      </c>
      <c r="BV22" s="16">
        <v>0</v>
      </c>
      <c r="BW22" s="17">
        <v>583573</v>
      </c>
      <c r="BX22" s="17">
        <v>0</v>
      </c>
      <c r="BY22" s="17">
        <v>0</v>
      </c>
      <c r="BZ22" s="17">
        <v>0</v>
      </c>
      <c r="CA22" s="17">
        <v>0</v>
      </c>
      <c r="CB22" s="17">
        <v>8560.7999999999993</v>
      </c>
      <c r="CC22" s="12">
        <v>592133.80000000005</v>
      </c>
    </row>
    <row r="23" spans="1:81" x14ac:dyDescent="0.3">
      <c r="A23" s="4" t="s">
        <v>13</v>
      </c>
      <c r="B23" s="92">
        <v>2337796</v>
      </c>
      <c r="C23" s="87">
        <v>1418304</v>
      </c>
      <c r="D23" s="87">
        <v>229138</v>
      </c>
      <c r="E23" s="87">
        <v>0</v>
      </c>
      <c r="F23" s="87">
        <v>0</v>
      </c>
      <c r="G23" s="87">
        <v>0</v>
      </c>
      <c r="H23" s="87">
        <v>0</v>
      </c>
      <c r="I23" s="93">
        <v>3985238</v>
      </c>
      <c r="J23" s="16">
        <v>327</v>
      </c>
      <c r="K23" s="17">
        <v>0</v>
      </c>
      <c r="L23" s="17">
        <v>0</v>
      </c>
      <c r="M23" s="17">
        <v>0</v>
      </c>
      <c r="N23" s="17">
        <v>0</v>
      </c>
      <c r="O23" s="17">
        <v>0</v>
      </c>
      <c r="P23" s="17">
        <v>0</v>
      </c>
      <c r="Q23" s="12">
        <v>327</v>
      </c>
      <c r="R23" s="16">
        <v>0</v>
      </c>
      <c r="S23" s="17">
        <v>0</v>
      </c>
      <c r="T23" s="17">
        <v>0</v>
      </c>
      <c r="U23" s="17">
        <v>0</v>
      </c>
      <c r="V23" s="17">
        <v>0</v>
      </c>
      <c r="W23" s="17">
        <v>0</v>
      </c>
      <c r="X23" s="17">
        <v>0</v>
      </c>
      <c r="Y23" s="12">
        <v>0</v>
      </c>
      <c r="Z23" s="16">
        <v>1781</v>
      </c>
      <c r="AA23" s="17">
        <v>0</v>
      </c>
      <c r="AB23" s="17">
        <v>147000</v>
      </c>
      <c r="AC23" s="17">
        <v>0</v>
      </c>
      <c r="AD23" s="17">
        <v>0</v>
      </c>
      <c r="AE23" s="17">
        <v>0</v>
      </c>
      <c r="AF23" s="17">
        <v>0</v>
      </c>
      <c r="AG23" s="12">
        <v>148781</v>
      </c>
      <c r="AH23" s="16">
        <v>2061321</v>
      </c>
      <c r="AI23" s="17">
        <v>0</v>
      </c>
      <c r="AJ23" s="17">
        <v>0</v>
      </c>
      <c r="AK23" s="17">
        <v>0</v>
      </c>
      <c r="AL23" s="17">
        <v>0</v>
      </c>
      <c r="AM23" s="17">
        <v>0</v>
      </c>
      <c r="AN23" s="17">
        <v>0</v>
      </c>
      <c r="AO23" s="12">
        <v>2061321</v>
      </c>
      <c r="AP23" s="16">
        <v>0</v>
      </c>
      <c r="AQ23" s="17">
        <v>0</v>
      </c>
      <c r="AR23" s="17">
        <v>0</v>
      </c>
      <c r="AS23" s="17">
        <v>0</v>
      </c>
      <c r="AT23" s="17">
        <v>0</v>
      </c>
      <c r="AU23" s="17">
        <v>0</v>
      </c>
      <c r="AV23" s="17">
        <v>0</v>
      </c>
      <c r="AW23" s="12">
        <v>0</v>
      </c>
      <c r="AX23" s="16">
        <v>124432</v>
      </c>
      <c r="AY23" s="17">
        <v>0</v>
      </c>
      <c r="AZ23" s="17">
        <v>0</v>
      </c>
      <c r="BA23" s="17">
        <v>0</v>
      </c>
      <c r="BB23" s="17">
        <v>0</v>
      </c>
      <c r="BC23" s="17">
        <v>0</v>
      </c>
      <c r="BD23" s="17">
        <v>0</v>
      </c>
      <c r="BE23" s="12">
        <v>124432</v>
      </c>
      <c r="BF23" s="16">
        <v>0</v>
      </c>
      <c r="BG23" s="17">
        <v>0</v>
      </c>
      <c r="BH23" s="17">
        <v>0</v>
      </c>
      <c r="BI23" s="17">
        <v>0</v>
      </c>
      <c r="BJ23" s="17">
        <v>0</v>
      </c>
      <c r="BK23" s="17">
        <v>0</v>
      </c>
      <c r="BL23" s="17">
        <v>0</v>
      </c>
      <c r="BM23" s="12">
        <v>0</v>
      </c>
      <c r="BN23" s="16">
        <v>0</v>
      </c>
      <c r="BO23" s="17">
        <v>0</v>
      </c>
      <c r="BP23" s="17">
        <v>0</v>
      </c>
      <c r="BQ23" s="17">
        <v>0</v>
      </c>
      <c r="BR23" s="17">
        <v>0</v>
      </c>
      <c r="BS23" s="17">
        <v>0</v>
      </c>
      <c r="BT23" s="17">
        <v>0</v>
      </c>
      <c r="BU23" s="12">
        <v>0</v>
      </c>
      <c r="BV23" s="16">
        <v>149935</v>
      </c>
      <c r="BW23" s="17">
        <v>1418304</v>
      </c>
      <c r="BX23" s="17">
        <v>82138</v>
      </c>
      <c r="BY23" s="17">
        <v>0</v>
      </c>
      <c r="BZ23" s="17">
        <v>0</v>
      </c>
      <c r="CA23" s="17">
        <v>0</v>
      </c>
      <c r="CB23" s="17">
        <v>0</v>
      </c>
      <c r="CC23" s="12">
        <v>1650377</v>
      </c>
    </row>
    <row r="24" spans="1:81" x14ac:dyDescent="0.3">
      <c r="A24" s="4" t="s">
        <v>14</v>
      </c>
      <c r="B24" s="92">
        <v>51982</v>
      </c>
      <c r="C24" s="87">
        <v>0</v>
      </c>
      <c r="D24" s="87">
        <v>0</v>
      </c>
      <c r="E24" s="87">
        <v>0</v>
      </c>
      <c r="F24" s="87">
        <v>0</v>
      </c>
      <c r="G24" s="87">
        <v>0</v>
      </c>
      <c r="H24" s="87">
        <v>5106</v>
      </c>
      <c r="I24" s="93">
        <v>57088</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3</v>
      </c>
      <c r="AI24" s="17">
        <v>0</v>
      </c>
      <c r="AJ24" s="17">
        <v>0</v>
      </c>
      <c r="AK24" s="17">
        <v>0</v>
      </c>
      <c r="AL24" s="17">
        <v>0</v>
      </c>
      <c r="AM24" s="17">
        <v>0</v>
      </c>
      <c r="AN24" s="17">
        <v>0</v>
      </c>
      <c r="AO24" s="12">
        <v>3</v>
      </c>
      <c r="AP24" s="16">
        <v>0</v>
      </c>
      <c r="AQ24" s="17">
        <v>0</v>
      </c>
      <c r="AR24" s="17">
        <v>0</v>
      </c>
      <c r="AS24" s="17">
        <v>0</v>
      </c>
      <c r="AT24" s="17">
        <v>0</v>
      </c>
      <c r="AU24" s="17">
        <v>0</v>
      </c>
      <c r="AV24" s="17">
        <v>0</v>
      </c>
      <c r="AW24" s="12">
        <v>0</v>
      </c>
      <c r="AX24" s="16">
        <v>156</v>
      </c>
      <c r="AY24" s="17">
        <v>0</v>
      </c>
      <c r="AZ24" s="17">
        <v>0</v>
      </c>
      <c r="BA24" s="17">
        <v>0</v>
      </c>
      <c r="BB24" s="17">
        <v>0</v>
      </c>
      <c r="BC24" s="17">
        <v>0</v>
      </c>
      <c r="BD24" s="17">
        <v>0</v>
      </c>
      <c r="BE24" s="12">
        <v>156</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51823</v>
      </c>
      <c r="BW24" s="17">
        <v>0</v>
      </c>
      <c r="BX24" s="17">
        <v>0</v>
      </c>
      <c r="BY24" s="17">
        <v>0</v>
      </c>
      <c r="BZ24" s="17">
        <v>0</v>
      </c>
      <c r="CA24" s="17">
        <v>0</v>
      </c>
      <c r="CB24" s="17">
        <v>5106</v>
      </c>
      <c r="CC24" s="12">
        <v>56929</v>
      </c>
    </row>
    <row r="25" spans="1:81" x14ac:dyDescent="0.3">
      <c r="A25" s="4" t="s">
        <v>15</v>
      </c>
      <c r="B25" s="92">
        <v>0</v>
      </c>
      <c r="C25" s="87">
        <v>0</v>
      </c>
      <c r="D25" s="87">
        <v>0</v>
      </c>
      <c r="E25" s="87">
        <v>210</v>
      </c>
      <c r="F25" s="87">
        <v>4727</v>
      </c>
      <c r="G25" s="87">
        <v>0</v>
      </c>
      <c r="H25" s="87">
        <v>0</v>
      </c>
      <c r="I25" s="93">
        <v>4937</v>
      </c>
      <c r="J25" s="16">
        <v>0</v>
      </c>
      <c r="K25" s="17">
        <v>0</v>
      </c>
      <c r="L25" s="17">
        <v>0</v>
      </c>
      <c r="M25" s="17">
        <v>0</v>
      </c>
      <c r="N25" s="17">
        <v>0</v>
      </c>
      <c r="O25" s="17">
        <v>0</v>
      </c>
      <c r="P25" s="17">
        <v>0</v>
      </c>
      <c r="Q25" s="12">
        <v>0</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0</v>
      </c>
      <c r="BW25" s="17">
        <v>0</v>
      </c>
      <c r="BX25" s="17">
        <v>0</v>
      </c>
      <c r="BY25" s="17">
        <v>210</v>
      </c>
      <c r="BZ25" s="17">
        <v>4727</v>
      </c>
      <c r="CA25" s="17">
        <v>0</v>
      </c>
      <c r="CB25" s="17">
        <v>0</v>
      </c>
      <c r="CC25" s="12">
        <v>4937</v>
      </c>
    </row>
    <row r="26" spans="1:81" x14ac:dyDescent="0.3">
      <c r="A26" s="4" t="s">
        <v>16</v>
      </c>
      <c r="B26" s="92">
        <v>0</v>
      </c>
      <c r="C26" s="87">
        <v>0</v>
      </c>
      <c r="D26" s="87">
        <v>671062</v>
      </c>
      <c r="E26" s="87">
        <v>0</v>
      </c>
      <c r="F26" s="87">
        <v>0</v>
      </c>
      <c r="G26" s="87">
        <v>0</v>
      </c>
      <c r="H26" s="87">
        <v>0</v>
      </c>
      <c r="I26" s="93">
        <v>671062</v>
      </c>
      <c r="J26" s="16">
        <v>0</v>
      </c>
      <c r="K26" s="17">
        <v>0</v>
      </c>
      <c r="L26" s="17">
        <v>0</v>
      </c>
      <c r="M26" s="17">
        <v>0</v>
      </c>
      <c r="N26" s="17">
        <v>0</v>
      </c>
      <c r="O26" s="17">
        <v>0</v>
      </c>
      <c r="P26" s="17">
        <v>0</v>
      </c>
      <c r="Q26" s="12">
        <v>0</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671062</v>
      </c>
      <c r="BA26" s="17">
        <v>0</v>
      </c>
      <c r="BB26" s="17">
        <v>0</v>
      </c>
      <c r="BC26" s="17">
        <v>0</v>
      </c>
      <c r="BD26" s="17">
        <v>0</v>
      </c>
      <c r="BE26" s="12">
        <v>671062</v>
      </c>
      <c r="BF26" s="16">
        <v>0</v>
      </c>
      <c r="BG26" s="17">
        <v>0</v>
      </c>
      <c r="BH26" s="17">
        <v>0</v>
      </c>
      <c r="BI26" s="17">
        <v>0</v>
      </c>
      <c r="BJ26" s="17">
        <v>0</v>
      </c>
      <c r="BK26" s="17">
        <v>0</v>
      </c>
      <c r="BL26" s="17">
        <v>0</v>
      </c>
      <c r="BM26" s="12">
        <v>0</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3">
      <c r="A27" s="4" t="s">
        <v>17</v>
      </c>
      <c r="B27" s="92">
        <v>4500748</v>
      </c>
      <c r="C27" s="87">
        <v>775635</v>
      </c>
      <c r="D27" s="87">
        <v>375861</v>
      </c>
      <c r="E27" s="87">
        <v>10120</v>
      </c>
      <c r="F27" s="87">
        <v>0</v>
      </c>
      <c r="G27" s="87">
        <v>3597</v>
      </c>
      <c r="H27" s="87">
        <v>2616</v>
      </c>
      <c r="I27" s="93">
        <v>5668577</v>
      </c>
      <c r="J27" s="16">
        <v>0</v>
      </c>
      <c r="K27" s="17">
        <v>0</v>
      </c>
      <c r="L27" s="17">
        <v>0</v>
      </c>
      <c r="M27" s="17">
        <v>0</v>
      </c>
      <c r="N27" s="17">
        <v>0</v>
      </c>
      <c r="O27" s="17">
        <v>0</v>
      </c>
      <c r="P27" s="17">
        <v>0</v>
      </c>
      <c r="Q27" s="12">
        <v>0</v>
      </c>
      <c r="R27" s="16">
        <v>0</v>
      </c>
      <c r="S27" s="17">
        <v>0</v>
      </c>
      <c r="T27" s="17">
        <v>0</v>
      </c>
      <c r="U27" s="17">
        <v>0</v>
      </c>
      <c r="V27" s="17">
        <v>0</v>
      </c>
      <c r="W27" s="17">
        <v>0</v>
      </c>
      <c r="X27" s="17">
        <v>0</v>
      </c>
      <c r="Y27" s="12">
        <v>0</v>
      </c>
      <c r="Z27" s="16">
        <v>0</v>
      </c>
      <c r="AA27" s="17">
        <v>0</v>
      </c>
      <c r="AB27" s="17">
        <v>0</v>
      </c>
      <c r="AC27" s="17">
        <v>0</v>
      </c>
      <c r="AD27" s="17">
        <v>0</v>
      </c>
      <c r="AE27" s="17">
        <v>0</v>
      </c>
      <c r="AF27" s="17">
        <v>475</v>
      </c>
      <c r="AG27" s="12">
        <v>475</v>
      </c>
      <c r="AH27" s="16">
        <v>4358537</v>
      </c>
      <c r="AI27" s="17">
        <v>0</v>
      </c>
      <c r="AJ27" s="17">
        <v>0</v>
      </c>
      <c r="AK27" s="17">
        <v>0</v>
      </c>
      <c r="AL27" s="17">
        <v>0</v>
      </c>
      <c r="AM27" s="17">
        <v>0</v>
      </c>
      <c r="AN27" s="17">
        <v>2141</v>
      </c>
      <c r="AO27" s="12">
        <v>4360678</v>
      </c>
      <c r="AP27" s="16">
        <v>0</v>
      </c>
      <c r="AQ27" s="17">
        <v>0</v>
      </c>
      <c r="AR27" s="17">
        <v>0</v>
      </c>
      <c r="AS27" s="17">
        <v>0</v>
      </c>
      <c r="AT27" s="17">
        <v>0</v>
      </c>
      <c r="AU27" s="17">
        <v>0</v>
      </c>
      <c r="AV27" s="17">
        <v>0</v>
      </c>
      <c r="AW27" s="12">
        <v>0</v>
      </c>
      <c r="AX27" s="16">
        <v>12589</v>
      </c>
      <c r="AY27" s="17">
        <v>0</v>
      </c>
      <c r="AZ27" s="17">
        <v>310761</v>
      </c>
      <c r="BA27" s="17">
        <v>0</v>
      </c>
      <c r="BB27" s="17">
        <v>0</v>
      </c>
      <c r="BC27" s="17">
        <v>0</v>
      </c>
      <c r="BD27" s="17">
        <v>0</v>
      </c>
      <c r="BE27" s="12">
        <v>323350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129622</v>
      </c>
      <c r="BW27" s="17">
        <v>775635</v>
      </c>
      <c r="BX27" s="17">
        <v>65100</v>
      </c>
      <c r="BY27" s="17">
        <v>10120</v>
      </c>
      <c r="BZ27" s="17">
        <v>0</v>
      </c>
      <c r="CA27" s="17">
        <v>3597</v>
      </c>
      <c r="CB27" s="17">
        <v>0</v>
      </c>
      <c r="CC27" s="12">
        <v>984074</v>
      </c>
    </row>
    <row r="28" spans="1:81" x14ac:dyDescent="0.3">
      <c r="A28" s="4" t="s">
        <v>18</v>
      </c>
      <c r="B28" s="92">
        <v>146119</v>
      </c>
      <c r="C28" s="87">
        <v>118192</v>
      </c>
      <c r="D28" s="87">
        <v>0</v>
      </c>
      <c r="E28" s="87">
        <v>0</v>
      </c>
      <c r="F28" s="87">
        <v>151375</v>
      </c>
      <c r="G28" s="87">
        <v>635847</v>
      </c>
      <c r="H28" s="87">
        <v>0</v>
      </c>
      <c r="I28" s="93">
        <v>1051533</v>
      </c>
      <c r="J28" s="16">
        <v>0</v>
      </c>
      <c r="K28" s="17">
        <v>0</v>
      </c>
      <c r="L28" s="17">
        <v>0</v>
      </c>
      <c r="M28" s="17">
        <v>0</v>
      </c>
      <c r="N28" s="17">
        <v>0</v>
      </c>
      <c r="O28" s="17">
        <v>52208</v>
      </c>
      <c r="P28" s="17">
        <v>0</v>
      </c>
      <c r="Q28" s="12">
        <v>52208</v>
      </c>
      <c r="R28" s="16">
        <v>0</v>
      </c>
      <c r="S28" s="17">
        <v>0</v>
      </c>
      <c r="T28" s="17">
        <v>0</v>
      </c>
      <c r="U28" s="17">
        <v>0</v>
      </c>
      <c r="V28" s="17">
        <v>0</v>
      </c>
      <c r="W28" s="17">
        <v>0</v>
      </c>
      <c r="X28" s="17">
        <v>0</v>
      </c>
      <c r="Y28" s="12">
        <v>0</v>
      </c>
      <c r="Z28" s="16">
        <v>0</v>
      </c>
      <c r="AA28" s="17">
        <v>0</v>
      </c>
      <c r="AB28" s="17">
        <v>0</v>
      </c>
      <c r="AC28" s="17">
        <v>0</v>
      </c>
      <c r="AD28" s="17">
        <v>0</v>
      </c>
      <c r="AE28" s="17">
        <v>3055</v>
      </c>
      <c r="AF28" s="17">
        <v>0</v>
      </c>
      <c r="AG28" s="12">
        <v>3055</v>
      </c>
      <c r="AH28" s="16">
        <v>146119</v>
      </c>
      <c r="AI28" s="17">
        <v>0</v>
      </c>
      <c r="AJ28" s="17">
        <v>0</v>
      </c>
      <c r="AK28" s="17">
        <v>0</v>
      </c>
      <c r="AL28" s="17">
        <v>0</v>
      </c>
      <c r="AM28" s="17">
        <v>19021</v>
      </c>
      <c r="AN28" s="17">
        <v>0</v>
      </c>
      <c r="AO28" s="12">
        <v>165140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151375</v>
      </c>
      <c r="BK28" s="17">
        <v>561563</v>
      </c>
      <c r="BL28" s="17">
        <v>0</v>
      </c>
      <c r="BM28" s="12">
        <v>712938</v>
      </c>
      <c r="BN28" s="16">
        <v>0</v>
      </c>
      <c r="BO28" s="17">
        <v>0</v>
      </c>
      <c r="BP28" s="17">
        <v>0</v>
      </c>
      <c r="BQ28" s="17">
        <v>0</v>
      </c>
      <c r="BR28" s="17">
        <v>0</v>
      </c>
      <c r="BS28" s="17">
        <v>0</v>
      </c>
      <c r="BT28" s="17">
        <v>0</v>
      </c>
      <c r="BU28" s="12">
        <v>0</v>
      </c>
      <c r="BV28" s="16">
        <v>0</v>
      </c>
      <c r="BW28" s="17">
        <v>118192</v>
      </c>
      <c r="BX28" s="17">
        <v>0</v>
      </c>
      <c r="BY28" s="17">
        <v>0</v>
      </c>
      <c r="BZ28" s="17">
        <v>0</v>
      </c>
      <c r="CA28" s="17">
        <v>0</v>
      </c>
      <c r="CB28" s="17">
        <v>0</v>
      </c>
      <c r="CC28" s="12">
        <v>118192</v>
      </c>
    </row>
    <row r="29" spans="1:81" x14ac:dyDescent="0.3">
      <c r="A29" s="4" t="s">
        <v>19</v>
      </c>
      <c r="B29" s="92">
        <v>3174440</v>
      </c>
      <c r="C29" s="87">
        <v>531864</v>
      </c>
      <c r="D29" s="87">
        <v>1356889.35</v>
      </c>
      <c r="E29" s="87">
        <v>0</v>
      </c>
      <c r="F29" s="87">
        <v>947653.91</v>
      </c>
      <c r="G29" s="87">
        <v>0</v>
      </c>
      <c r="H29" s="87">
        <v>5187</v>
      </c>
      <c r="I29" s="93">
        <v>6016034.2599999998</v>
      </c>
      <c r="J29" s="16">
        <v>0</v>
      </c>
      <c r="K29" s="17">
        <v>0</v>
      </c>
      <c r="L29" s="17">
        <v>272583.51</v>
      </c>
      <c r="M29" s="17">
        <v>0</v>
      </c>
      <c r="N29" s="17">
        <v>0</v>
      </c>
      <c r="O29" s="17">
        <v>0</v>
      </c>
      <c r="P29" s="17">
        <v>0</v>
      </c>
      <c r="Q29" s="12">
        <v>272583.51</v>
      </c>
      <c r="R29" s="16">
        <v>0</v>
      </c>
      <c r="S29" s="17">
        <v>0</v>
      </c>
      <c r="T29" s="17">
        <v>0</v>
      </c>
      <c r="U29" s="17">
        <v>0</v>
      </c>
      <c r="V29" s="17">
        <v>0</v>
      </c>
      <c r="W29" s="17">
        <v>0</v>
      </c>
      <c r="X29" s="17">
        <v>0</v>
      </c>
      <c r="Y29" s="12">
        <v>0</v>
      </c>
      <c r="Z29" s="16">
        <v>0</v>
      </c>
      <c r="AA29" s="17">
        <v>0</v>
      </c>
      <c r="AB29" s="17">
        <v>0</v>
      </c>
      <c r="AC29" s="17">
        <v>0</v>
      </c>
      <c r="AD29" s="17">
        <v>10139</v>
      </c>
      <c r="AE29" s="17">
        <v>0</v>
      </c>
      <c r="AF29" s="17">
        <v>0</v>
      </c>
      <c r="AG29" s="12">
        <v>10139</v>
      </c>
      <c r="AH29" s="16">
        <v>1706982</v>
      </c>
      <c r="AI29" s="17" t="s">
        <v>343</v>
      </c>
      <c r="AJ29" s="17" t="s">
        <v>343</v>
      </c>
      <c r="AK29" s="17" t="s">
        <v>343</v>
      </c>
      <c r="AL29" s="17">
        <v>0</v>
      </c>
      <c r="AM29" s="17" t="s">
        <v>343</v>
      </c>
      <c r="AN29" s="17" t="s">
        <v>343</v>
      </c>
      <c r="AO29" s="12">
        <v>1706982</v>
      </c>
      <c r="AP29" s="16">
        <v>968163</v>
      </c>
      <c r="AQ29" s="17" t="s">
        <v>343</v>
      </c>
      <c r="AR29" s="17" t="s">
        <v>343</v>
      </c>
      <c r="AS29" s="17" t="s">
        <v>343</v>
      </c>
      <c r="AT29" s="17">
        <v>937514.91</v>
      </c>
      <c r="AU29" s="17" t="s">
        <v>343</v>
      </c>
      <c r="AV29" s="17" t="s">
        <v>343</v>
      </c>
      <c r="AW29" s="12">
        <v>1905677.9100000001</v>
      </c>
      <c r="AX29" s="16">
        <v>0</v>
      </c>
      <c r="AY29" s="17">
        <v>0</v>
      </c>
      <c r="AZ29" s="17">
        <v>1084305.8400000001</v>
      </c>
      <c r="BA29" s="17">
        <v>0</v>
      </c>
      <c r="BB29" s="17">
        <v>0</v>
      </c>
      <c r="BC29" s="17">
        <v>0</v>
      </c>
      <c r="BD29" s="17">
        <v>0</v>
      </c>
      <c r="BE29" s="12">
        <v>1084305.8400000001</v>
      </c>
      <c r="BF29" s="16">
        <v>0</v>
      </c>
      <c r="BG29" s="17">
        <v>0</v>
      </c>
      <c r="BH29" s="17">
        <v>0</v>
      </c>
      <c r="BI29" s="17">
        <v>0</v>
      </c>
      <c r="BJ29" s="17">
        <v>0</v>
      </c>
      <c r="BK29" s="17">
        <v>0</v>
      </c>
      <c r="BL29" s="17">
        <v>5187</v>
      </c>
      <c r="BM29" s="12">
        <v>5187</v>
      </c>
      <c r="BN29" s="16">
        <v>0</v>
      </c>
      <c r="BO29" s="17">
        <v>0</v>
      </c>
      <c r="BP29" s="17">
        <v>0</v>
      </c>
      <c r="BQ29" s="17">
        <v>0</v>
      </c>
      <c r="BR29" s="17">
        <v>0</v>
      </c>
      <c r="BS29" s="17">
        <v>0</v>
      </c>
      <c r="BT29" s="17">
        <v>0</v>
      </c>
      <c r="BU29" s="12">
        <v>0</v>
      </c>
      <c r="BV29" s="16">
        <v>499295</v>
      </c>
      <c r="BW29" s="17">
        <v>531864</v>
      </c>
      <c r="BX29" s="17" t="s">
        <v>343</v>
      </c>
      <c r="BY29" s="17" t="s">
        <v>343</v>
      </c>
      <c r="BZ29" s="17" t="s">
        <v>343</v>
      </c>
      <c r="CA29" s="17" t="s">
        <v>343</v>
      </c>
      <c r="CB29" s="17" t="s">
        <v>343</v>
      </c>
      <c r="CC29" s="12">
        <v>1031159</v>
      </c>
    </row>
    <row r="30" spans="1:81" x14ac:dyDescent="0.3">
      <c r="A30" s="4" t="s">
        <v>20</v>
      </c>
      <c r="B30" s="92">
        <v>6692</v>
      </c>
      <c r="C30" s="87">
        <v>29548</v>
      </c>
      <c r="D30" s="87">
        <v>134413</v>
      </c>
      <c r="E30" s="87">
        <v>0</v>
      </c>
      <c r="F30" s="87">
        <v>0</v>
      </c>
      <c r="G30" s="87">
        <v>0</v>
      </c>
      <c r="H30" s="87">
        <v>0</v>
      </c>
      <c r="I30" s="93">
        <v>170653</v>
      </c>
      <c r="J30" s="16">
        <v>0</v>
      </c>
      <c r="K30" s="17">
        <v>0</v>
      </c>
      <c r="L30" s="17">
        <v>134413</v>
      </c>
      <c r="M30" s="17">
        <v>0</v>
      </c>
      <c r="N30" s="17">
        <v>0</v>
      </c>
      <c r="O30" s="17">
        <v>0</v>
      </c>
      <c r="P30" s="17">
        <v>0</v>
      </c>
      <c r="Q30" s="12">
        <v>134413</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6692</v>
      </c>
      <c r="BW30" s="17">
        <v>29548</v>
      </c>
      <c r="BX30" s="17">
        <v>0</v>
      </c>
      <c r="BY30" s="17">
        <v>0</v>
      </c>
      <c r="BZ30" s="17">
        <v>0</v>
      </c>
      <c r="CA30" s="17">
        <v>0</v>
      </c>
      <c r="CB30" s="17">
        <v>0</v>
      </c>
      <c r="CC30" s="12">
        <v>36240</v>
      </c>
    </row>
    <row r="31" spans="1:81" x14ac:dyDescent="0.3">
      <c r="A31" s="4" t="s">
        <v>21</v>
      </c>
      <c r="B31" s="92">
        <v>6771980.6699999999</v>
      </c>
      <c r="C31" s="87">
        <v>531864</v>
      </c>
      <c r="D31" s="87">
        <v>325000</v>
      </c>
      <c r="E31" s="87">
        <v>0</v>
      </c>
      <c r="F31" s="87">
        <v>0</v>
      </c>
      <c r="G31" s="87">
        <v>0</v>
      </c>
      <c r="H31" s="87">
        <v>0</v>
      </c>
      <c r="I31" s="93">
        <v>7628844.6699999999</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15909.09</v>
      </c>
      <c r="AA31" s="17">
        <v>0</v>
      </c>
      <c r="AB31" s="17">
        <v>0</v>
      </c>
      <c r="AC31" s="17">
        <v>0</v>
      </c>
      <c r="AD31" s="17">
        <v>0</v>
      </c>
      <c r="AE31" s="17">
        <v>0</v>
      </c>
      <c r="AF31" s="17">
        <v>0</v>
      </c>
      <c r="AG31" s="12">
        <v>15909.09</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325000</v>
      </c>
      <c r="BA31" s="17">
        <v>0</v>
      </c>
      <c r="BB31" s="17">
        <v>0</v>
      </c>
      <c r="BC31" s="17">
        <v>0</v>
      </c>
      <c r="BD31" s="17">
        <v>0</v>
      </c>
      <c r="BE31" s="12">
        <v>325000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6756071.5800000001</v>
      </c>
      <c r="BW31" s="17">
        <v>531864</v>
      </c>
      <c r="BX31" s="17">
        <v>0</v>
      </c>
      <c r="BY31" s="17">
        <v>0</v>
      </c>
      <c r="BZ31" s="17">
        <v>0</v>
      </c>
      <c r="CA31" s="17">
        <v>0</v>
      </c>
      <c r="CB31" s="17">
        <v>0</v>
      </c>
      <c r="CC31" s="12">
        <v>7287935.5800000001</v>
      </c>
    </row>
    <row r="32" spans="1:81" x14ac:dyDescent="0.3">
      <c r="A32" s="4" t="s">
        <v>22</v>
      </c>
      <c r="B32" s="92">
        <v>111</v>
      </c>
      <c r="C32" s="87">
        <v>0</v>
      </c>
      <c r="D32" s="87">
        <v>73870</v>
      </c>
      <c r="E32" s="87">
        <v>0</v>
      </c>
      <c r="F32" s="87">
        <v>0</v>
      </c>
      <c r="G32" s="87">
        <v>0</v>
      </c>
      <c r="H32" s="87">
        <v>800</v>
      </c>
      <c r="I32" s="93">
        <v>74781</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800</v>
      </c>
      <c r="BE32" s="12">
        <v>800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111</v>
      </c>
      <c r="BW32" s="17">
        <v>0</v>
      </c>
      <c r="BX32" s="17">
        <v>73870</v>
      </c>
      <c r="BY32" s="17">
        <v>0</v>
      </c>
      <c r="BZ32" s="17">
        <v>0</v>
      </c>
      <c r="CA32" s="17">
        <v>0</v>
      </c>
      <c r="CB32" s="17">
        <v>0</v>
      </c>
      <c r="CC32" s="12">
        <v>73981</v>
      </c>
    </row>
    <row r="33" spans="1:81" x14ac:dyDescent="0.3">
      <c r="A33" s="4" t="s">
        <v>23</v>
      </c>
      <c r="B33" s="92">
        <v>4854.8</v>
      </c>
      <c r="C33" s="87">
        <v>0</v>
      </c>
      <c r="D33" s="87">
        <v>0</v>
      </c>
      <c r="E33" s="87">
        <v>0</v>
      </c>
      <c r="F33" s="87">
        <v>0</v>
      </c>
      <c r="G33" s="87">
        <v>13713.243479334897</v>
      </c>
      <c r="H33" s="87">
        <v>0</v>
      </c>
      <c r="I33" s="93">
        <v>18568.043479334898</v>
      </c>
      <c r="J33" s="16">
        <v>0</v>
      </c>
      <c r="K33" s="17">
        <v>0</v>
      </c>
      <c r="L33" s="17">
        <v>0</v>
      </c>
      <c r="M33" s="17">
        <v>0</v>
      </c>
      <c r="N33" s="17">
        <v>0</v>
      </c>
      <c r="O33" s="17">
        <v>0</v>
      </c>
      <c r="P33" s="17">
        <v>0</v>
      </c>
      <c r="Q33" s="12">
        <v>0</v>
      </c>
      <c r="R33" s="16">
        <v>0</v>
      </c>
      <c r="S33" s="17">
        <v>0</v>
      </c>
      <c r="T33" s="17">
        <v>0</v>
      </c>
      <c r="U33" s="17">
        <v>0</v>
      </c>
      <c r="V33" s="17">
        <v>0</v>
      </c>
      <c r="W33" s="17">
        <v>0</v>
      </c>
      <c r="X33" s="17">
        <v>0</v>
      </c>
      <c r="Y33" s="12">
        <v>0</v>
      </c>
      <c r="Z33" s="16">
        <v>0</v>
      </c>
      <c r="AA33" s="17">
        <v>0</v>
      </c>
      <c r="AB33" s="17">
        <v>0</v>
      </c>
      <c r="AC33" s="17">
        <v>0</v>
      </c>
      <c r="AD33" s="17">
        <v>0</v>
      </c>
      <c r="AE33" s="17">
        <v>92.211938722440379</v>
      </c>
      <c r="AF33" s="17">
        <v>0</v>
      </c>
      <c r="AG33" s="12">
        <v>92.211938722440379</v>
      </c>
      <c r="AH33" s="16">
        <v>4854.8</v>
      </c>
      <c r="AI33" s="17">
        <v>0</v>
      </c>
      <c r="AJ33" s="17">
        <v>0</v>
      </c>
      <c r="AK33" s="17">
        <v>0</v>
      </c>
      <c r="AL33" s="17">
        <v>0</v>
      </c>
      <c r="AM33" s="17">
        <v>0</v>
      </c>
      <c r="AN33" s="17">
        <v>0</v>
      </c>
      <c r="AO33" s="12">
        <v>4854.8</v>
      </c>
      <c r="AP33" s="16">
        <v>0</v>
      </c>
      <c r="AQ33" s="17">
        <v>0</v>
      </c>
      <c r="AR33" s="17">
        <v>0</v>
      </c>
      <c r="AS33" s="17">
        <v>0</v>
      </c>
      <c r="AT33" s="17">
        <v>0</v>
      </c>
      <c r="AU33" s="17">
        <v>0</v>
      </c>
      <c r="AV33" s="17">
        <v>0</v>
      </c>
      <c r="AW33" s="12">
        <v>0</v>
      </c>
      <c r="AX33" s="16">
        <v>0</v>
      </c>
      <c r="AY33" s="17">
        <v>0</v>
      </c>
      <c r="AZ33" s="17">
        <v>0</v>
      </c>
      <c r="BA33" s="17">
        <v>0</v>
      </c>
      <c r="BB33" s="17">
        <v>0</v>
      </c>
      <c r="BC33" s="17">
        <v>10877.89769050848</v>
      </c>
      <c r="BD33" s="17">
        <v>0</v>
      </c>
      <c r="BE33" s="12">
        <v>10877.89769050848</v>
      </c>
      <c r="BF33" s="16">
        <v>0</v>
      </c>
      <c r="BG33" s="17">
        <v>0</v>
      </c>
      <c r="BH33" s="17">
        <v>0</v>
      </c>
      <c r="BI33" s="17">
        <v>0</v>
      </c>
      <c r="BJ33" s="17">
        <v>0</v>
      </c>
      <c r="BK33" s="17">
        <v>2743.1338501039759</v>
      </c>
      <c r="BL33" s="17">
        <v>0</v>
      </c>
      <c r="BM33" s="12">
        <v>2743.1338501039759</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25" customHeight="1" x14ac:dyDescent="0.3">
      <c r="A34" s="4" t="s">
        <v>24</v>
      </c>
      <c r="B34" s="92">
        <v>6443130.3600000003</v>
      </c>
      <c r="C34" s="87">
        <v>354576</v>
      </c>
      <c r="D34" s="87">
        <v>436012.91000000003</v>
      </c>
      <c r="E34" s="87">
        <v>0</v>
      </c>
      <c r="F34" s="87">
        <v>1471989.81</v>
      </c>
      <c r="G34" s="87">
        <v>310210.91000000003</v>
      </c>
      <c r="H34" s="87">
        <v>694115.24</v>
      </c>
      <c r="I34" s="93">
        <v>9710035.2299999986</v>
      </c>
      <c r="J34" s="16">
        <v>795</v>
      </c>
      <c r="K34" s="17">
        <v>0</v>
      </c>
      <c r="L34" s="17">
        <v>283863</v>
      </c>
      <c r="M34" s="17">
        <v>0</v>
      </c>
      <c r="N34" s="17">
        <v>1471989.81</v>
      </c>
      <c r="O34" s="17">
        <v>31247.9</v>
      </c>
      <c r="P34" s="17">
        <v>0</v>
      </c>
      <c r="Q34" s="12">
        <v>1787895.71</v>
      </c>
      <c r="R34" s="16">
        <v>0</v>
      </c>
      <c r="S34" s="17">
        <v>0</v>
      </c>
      <c r="T34" s="17">
        <v>0</v>
      </c>
      <c r="U34" s="17">
        <v>0</v>
      </c>
      <c r="V34" s="17">
        <v>0</v>
      </c>
      <c r="W34" s="17">
        <v>0</v>
      </c>
      <c r="X34" s="17">
        <v>0</v>
      </c>
      <c r="Y34" s="12">
        <v>0</v>
      </c>
      <c r="Z34" s="16">
        <v>7586.36</v>
      </c>
      <c r="AA34" s="17">
        <v>0</v>
      </c>
      <c r="AB34" s="17">
        <v>13354</v>
      </c>
      <c r="AC34" s="17">
        <v>0</v>
      </c>
      <c r="AD34" s="17">
        <v>0</v>
      </c>
      <c r="AE34" s="17">
        <v>0</v>
      </c>
      <c r="AF34" s="17">
        <v>0</v>
      </c>
      <c r="AG34" s="12">
        <v>20940.36</v>
      </c>
      <c r="AH34" s="16">
        <v>0</v>
      </c>
      <c r="AI34" s="17">
        <v>0</v>
      </c>
      <c r="AJ34" s="17">
        <v>0</v>
      </c>
      <c r="AK34" s="17">
        <v>0</v>
      </c>
      <c r="AL34" s="17">
        <v>0</v>
      </c>
      <c r="AM34" s="17">
        <v>0</v>
      </c>
      <c r="AN34" s="17">
        <v>0</v>
      </c>
      <c r="AO34" s="12">
        <v>0</v>
      </c>
      <c r="AP34" s="16">
        <v>6332406.8399999999</v>
      </c>
      <c r="AQ34" s="17">
        <v>0</v>
      </c>
      <c r="AR34" s="17">
        <v>0</v>
      </c>
      <c r="AS34" s="17">
        <v>0</v>
      </c>
      <c r="AT34" s="17">
        <v>0</v>
      </c>
      <c r="AU34" s="17">
        <v>0</v>
      </c>
      <c r="AV34" s="17">
        <v>691695.24</v>
      </c>
      <c r="AW34" s="12">
        <v>7024102.0800000001</v>
      </c>
      <c r="AX34" s="16">
        <v>102435.46</v>
      </c>
      <c r="AY34" s="17">
        <v>0</v>
      </c>
      <c r="AZ34" s="17">
        <v>138795.91</v>
      </c>
      <c r="BA34" s="17">
        <v>0</v>
      </c>
      <c r="BB34" s="17">
        <v>0</v>
      </c>
      <c r="BC34" s="17">
        <v>39693</v>
      </c>
      <c r="BD34" s="17">
        <v>0</v>
      </c>
      <c r="BE34" s="12">
        <v>280924.37</v>
      </c>
      <c r="BF34" s="16">
        <v>0</v>
      </c>
      <c r="BG34" s="17">
        <v>0</v>
      </c>
      <c r="BH34" s="17">
        <v>0</v>
      </c>
      <c r="BI34" s="17">
        <v>0</v>
      </c>
      <c r="BJ34" s="17">
        <v>0</v>
      </c>
      <c r="BK34" s="17">
        <v>239270.01</v>
      </c>
      <c r="BL34" s="17">
        <v>0</v>
      </c>
      <c r="BM34" s="12">
        <v>239270.01</v>
      </c>
      <c r="BN34" s="16">
        <v>0</v>
      </c>
      <c r="BO34" s="17">
        <v>0</v>
      </c>
      <c r="BP34" s="17">
        <v>0</v>
      </c>
      <c r="BQ34" s="17">
        <v>0</v>
      </c>
      <c r="BR34" s="17">
        <v>0</v>
      </c>
      <c r="BS34" s="17">
        <v>0</v>
      </c>
      <c r="BT34" s="17">
        <v>0</v>
      </c>
      <c r="BU34" s="12">
        <v>0</v>
      </c>
      <c r="BV34" s="16">
        <v>-93.3</v>
      </c>
      <c r="BW34" s="17">
        <v>354576</v>
      </c>
      <c r="BX34" s="17">
        <v>0</v>
      </c>
      <c r="BY34" s="17">
        <v>0</v>
      </c>
      <c r="BZ34" s="17">
        <v>0</v>
      </c>
      <c r="CA34" s="17">
        <v>0</v>
      </c>
      <c r="CB34" s="17">
        <v>2420</v>
      </c>
      <c r="CC34" s="12">
        <v>356902.7</v>
      </c>
    </row>
    <row r="35" spans="1:81" x14ac:dyDescent="0.3">
      <c r="A35" s="4" t="s">
        <v>25</v>
      </c>
      <c r="B35" s="92">
        <v>9035123</v>
      </c>
      <c r="C35" s="87">
        <v>524477</v>
      </c>
      <c r="D35" s="87">
        <v>19423</v>
      </c>
      <c r="E35" s="87">
        <v>0</v>
      </c>
      <c r="F35" s="87">
        <v>0</v>
      </c>
      <c r="G35" s="87">
        <v>0</v>
      </c>
      <c r="H35" s="87">
        <v>545374</v>
      </c>
      <c r="I35" s="93">
        <v>10124397</v>
      </c>
      <c r="J35" s="16">
        <v>408334</v>
      </c>
      <c r="K35" s="17">
        <v>0</v>
      </c>
      <c r="L35" s="17">
        <v>0</v>
      </c>
      <c r="M35" s="17">
        <v>0</v>
      </c>
      <c r="N35" s="17">
        <v>0</v>
      </c>
      <c r="O35" s="17">
        <v>0</v>
      </c>
      <c r="P35" s="17">
        <v>271005</v>
      </c>
      <c r="Q35" s="12">
        <v>679339</v>
      </c>
      <c r="R35" s="16">
        <v>0</v>
      </c>
      <c r="S35" s="17">
        <v>0</v>
      </c>
      <c r="T35" s="17">
        <v>0</v>
      </c>
      <c r="U35" s="17">
        <v>0</v>
      </c>
      <c r="V35" s="17">
        <v>0</v>
      </c>
      <c r="W35" s="17">
        <v>0</v>
      </c>
      <c r="X35" s="17">
        <v>0</v>
      </c>
      <c r="Y35" s="12">
        <v>0</v>
      </c>
      <c r="Z35" s="16">
        <v>4260</v>
      </c>
      <c r="AA35" s="17">
        <v>0</v>
      </c>
      <c r="AB35" s="17">
        <v>19423</v>
      </c>
      <c r="AC35" s="17">
        <v>0</v>
      </c>
      <c r="AD35" s="17">
        <v>0</v>
      </c>
      <c r="AE35" s="17">
        <v>0</v>
      </c>
      <c r="AF35" s="17">
        <v>0</v>
      </c>
      <c r="AG35" s="12">
        <v>23683</v>
      </c>
      <c r="AH35" s="16">
        <v>7792345</v>
      </c>
      <c r="AI35" s="17">
        <v>0</v>
      </c>
      <c r="AJ35" s="17">
        <v>0</v>
      </c>
      <c r="AK35" s="17">
        <v>0</v>
      </c>
      <c r="AL35" s="17">
        <v>0</v>
      </c>
      <c r="AM35" s="17">
        <v>0</v>
      </c>
      <c r="AN35" s="17">
        <v>0</v>
      </c>
      <c r="AO35" s="12">
        <v>7792345</v>
      </c>
      <c r="AP35" s="16">
        <v>830184</v>
      </c>
      <c r="AQ35" s="17">
        <v>0</v>
      </c>
      <c r="AR35" s="17">
        <v>0</v>
      </c>
      <c r="AS35" s="17">
        <v>0</v>
      </c>
      <c r="AT35" s="17">
        <v>0</v>
      </c>
      <c r="AU35" s="17">
        <v>0</v>
      </c>
      <c r="AV35" s="17">
        <v>79733</v>
      </c>
      <c r="AW35" s="12">
        <v>909917</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524477</v>
      </c>
      <c r="BX35" s="17">
        <v>0</v>
      </c>
      <c r="BY35" s="17">
        <v>0</v>
      </c>
      <c r="BZ35" s="17">
        <v>0</v>
      </c>
      <c r="CA35" s="17">
        <v>0</v>
      </c>
      <c r="CB35" s="17">
        <v>194636</v>
      </c>
      <c r="CC35" s="12">
        <v>719113</v>
      </c>
    </row>
    <row r="36" spans="1:81" x14ac:dyDescent="0.3">
      <c r="A36" s="4" t="s">
        <v>26</v>
      </c>
      <c r="B36" s="92">
        <v>8040078.4499999993</v>
      </c>
      <c r="C36" s="87">
        <v>1078502.04</v>
      </c>
      <c r="D36" s="87">
        <v>223548.59999999998</v>
      </c>
      <c r="E36" s="87">
        <v>0</v>
      </c>
      <c r="F36" s="87">
        <v>873402</v>
      </c>
      <c r="G36" s="87">
        <v>0</v>
      </c>
      <c r="H36" s="87">
        <v>-24400</v>
      </c>
      <c r="I36" s="93">
        <v>10191131.09</v>
      </c>
      <c r="J36" s="16">
        <v>0</v>
      </c>
      <c r="K36" s="17">
        <v>0</v>
      </c>
      <c r="L36" s="17">
        <v>122535.54</v>
      </c>
      <c r="M36" s="17">
        <v>0</v>
      </c>
      <c r="N36" s="17">
        <v>0</v>
      </c>
      <c r="O36" s="17">
        <v>0</v>
      </c>
      <c r="P36" s="17">
        <v>-24400</v>
      </c>
      <c r="Q36" s="12">
        <v>98135.54</v>
      </c>
      <c r="R36" s="16">
        <v>0</v>
      </c>
      <c r="S36" s="17">
        <v>0</v>
      </c>
      <c r="T36" s="17">
        <v>0</v>
      </c>
      <c r="U36" s="17">
        <v>0</v>
      </c>
      <c r="V36" s="17">
        <v>0</v>
      </c>
      <c r="W36" s="17">
        <v>0</v>
      </c>
      <c r="X36" s="17">
        <v>0</v>
      </c>
      <c r="Y36" s="12">
        <v>0</v>
      </c>
      <c r="Z36" s="16">
        <v>8600.02</v>
      </c>
      <c r="AA36" s="17">
        <v>0</v>
      </c>
      <c r="AB36" s="17">
        <v>53013.06</v>
      </c>
      <c r="AC36" s="17">
        <v>0</v>
      </c>
      <c r="AD36" s="17">
        <v>873402</v>
      </c>
      <c r="AE36" s="17">
        <v>0</v>
      </c>
      <c r="AF36" s="17">
        <v>0</v>
      </c>
      <c r="AG36" s="12">
        <v>935015.08</v>
      </c>
      <c r="AH36" s="16">
        <v>0</v>
      </c>
      <c r="AI36" s="17">
        <v>0</v>
      </c>
      <c r="AJ36" s="17">
        <v>0</v>
      </c>
      <c r="AK36" s="17">
        <v>0</v>
      </c>
      <c r="AL36" s="17">
        <v>0</v>
      </c>
      <c r="AM36" s="17">
        <v>0</v>
      </c>
      <c r="AN36" s="17">
        <v>0</v>
      </c>
      <c r="AO36" s="12">
        <v>0</v>
      </c>
      <c r="AP36" s="16">
        <v>7845941.9299999997</v>
      </c>
      <c r="AQ36" s="17">
        <v>0</v>
      </c>
      <c r="AR36" s="17">
        <v>48000</v>
      </c>
      <c r="AS36" s="17">
        <v>0</v>
      </c>
      <c r="AT36" s="17">
        <v>0</v>
      </c>
      <c r="AU36" s="17">
        <v>0</v>
      </c>
      <c r="AV36" s="17">
        <v>0</v>
      </c>
      <c r="AW36" s="12">
        <v>7893941.9299999997</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0</v>
      </c>
      <c r="BO36" s="17">
        <v>0</v>
      </c>
      <c r="BP36" s="17">
        <v>0</v>
      </c>
      <c r="BQ36" s="17">
        <v>0</v>
      </c>
      <c r="BR36" s="17">
        <v>0</v>
      </c>
      <c r="BS36" s="17">
        <v>0</v>
      </c>
      <c r="BT36" s="17">
        <v>0</v>
      </c>
      <c r="BU36" s="12">
        <v>0</v>
      </c>
      <c r="BV36" s="16">
        <v>185536.5</v>
      </c>
      <c r="BW36" s="17">
        <v>1078502.04</v>
      </c>
      <c r="BX36" s="17">
        <v>0</v>
      </c>
      <c r="BY36" s="17">
        <v>0</v>
      </c>
      <c r="BZ36" s="17">
        <v>0</v>
      </c>
      <c r="CA36" s="17">
        <v>0</v>
      </c>
      <c r="CB36" s="17">
        <v>0</v>
      </c>
      <c r="CC36" s="12">
        <v>1264038.54</v>
      </c>
    </row>
    <row r="37" spans="1:81" x14ac:dyDescent="0.3">
      <c r="A37" s="4" t="s">
        <v>27</v>
      </c>
      <c r="B37" s="92">
        <v>3005138</v>
      </c>
      <c r="C37" s="87">
        <v>192062</v>
      </c>
      <c r="D37" s="87">
        <v>0</v>
      </c>
      <c r="E37" s="87">
        <v>0</v>
      </c>
      <c r="F37" s="87">
        <v>1175989</v>
      </c>
      <c r="G37" s="87">
        <v>58865</v>
      </c>
      <c r="H37" s="87">
        <v>24765</v>
      </c>
      <c r="I37" s="93">
        <v>4456819</v>
      </c>
      <c r="J37" s="16">
        <v>0</v>
      </c>
      <c r="K37" s="17">
        <v>0</v>
      </c>
      <c r="L37" s="17">
        <v>0</v>
      </c>
      <c r="M37" s="17">
        <v>0</v>
      </c>
      <c r="N37" s="17">
        <v>445151</v>
      </c>
      <c r="O37" s="17">
        <v>41886</v>
      </c>
      <c r="P37" s="17">
        <v>0</v>
      </c>
      <c r="Q37" s="12">
        <v>487037</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2224566</v>
      </c>
      <c r="AI37" s="17">
        <v>0</v>
      </c>
      <c r="AJ37" s="17">
        <v>0</v>
      </c>
      <c r="AK37" s="17">
        <v>0</v>
      </c>
      <c r="AL37" s="17">
        <v>0</v>
      </c>
      <c r="AM37" s="17">
        <v>0</v>
      </c>
      <c r="AN37" s="17">
        <v>0</v>
      </c>
      <c r="AO37" s="12">
        <v>2224566</v>
      </c>
      <c r="AP37" s="16">
        <v>780572</v>
      </c>
      <c r="AQ37" s="17">
        <v>0</v>
      </c>
      <c r="AR37" s="17">
        <v>0</v>
      </c>
      <c r="AS37" s="17">
        <v>0</v>
      </c>
      <c r="AT37" s="17">
        <v>0</v>
      </c>
      <c r="AU37" s="17">
        <v>0</v>
      </c>
      <c r="AV37" s="17">
        <v>0</v>
      </c>
      <c r="AW37" s="12">
        <v>780572</v>
      </c>
      <c r="AX37" s="16">
        <v>0</v>
      </c>
      <c r="AY37" s="17">
        <v>0</v>
      </c>
      <c r="AZ37" s="17">
        <v>0</v>
      </c>
      <c r="BA37" s="17">
        <v>0</v>
      </c>
      <c r="BB37" s="17">
        <v>0</v>
      </c>
      <c r="BC37" s="17">
        <v>0</v>
      </c>
      <c r="BD37" s="17">
        <v>0</v>
      </c>
      <c r="BE37" s="12">
        <v>0</v>
      </c>
      <c r="BF37" s="16">
        <v>0</v>
      </c>
      <c r="BG37" s="17">
        <v>0</v>
      </c>
      <c r="BH37" s="17">
        <v>0</v>
      </c>
      <c r="BI37" s="17">
        <v>0</v>
      </c>
      <c r="BJ37" s="17">
        <v>730838</v>
      </c>
      <c r="BK37" s="17">
        <v>16979</v>
      </c>
      <c r="BL37" s="17">
        <v>0</v>
      </c>
      <c r="BM37" s="12">
        <v>747817</v>
      </c>
      <c r="BN37" s="16">
        <v>0</v>
      </c>
      <c r="BO37" s="17">
        <v>0</v>
      </c>
      <c r="BP37" s="17">
        <v>0</v>
      </c>
      <c r="BQ37" s="17">
        <v>0</v>
      </c>
      <c r="BR37" s="17">
        <v>0</v>
      </c>
      <c r="BS37" s="17">
        <v>0</v>
      </c>
      <c r="BT37" s="17">
        <v>0</v>
      </c>
      <c r="BU37" s="12">
        <v>0</v>
      </c>
      <c r="BV37" s="16">
        <v>0</v>
      </c>
      <c r="BW37" s="17">
        <v>192062</v>
      </c>
      <c r="BX37" s="17">
        <v>0</v>
      </c>
      <c r="BY37" s="17">
        <v>0</v>
      </c>
      <c r="BZ37" s="17">
        <v>0</v>
      </c>
      <c r="CA37" s="17">
        <v>0</v>
      </c>
      <c r="CB37" s="17">
        <v>24765</v>
      </c>
      <c r="CC37" s="12">
        <v>216827</v>
      </c>
    </row>
    <row r="38" spans="1:81" x14ac:dyDescent="0.3">
      <c r="A38" s="4" t="s">
        <v>28</v>
      </c>
      <c r="B38" s="92">
        <v>0</v>
      </c>
      <c r="C38" s="87">
        <v>44000</v>
      </c>
      <c r="D38" s="87">
        <v>0</v>
      </c>
      <c r="E38" s="87">
        <v>0</v>
      </c>
      <c r="F38" s="87">
        <v>0</v>
      </c>
      <c r="G38" s="87">
        <v>0</v>
      </c>
      <c r="H38" s="87">
        <v>0</v>
      </c>
      <c r="I38" s="93">
        <v>44000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44000</v>
      </c>
      <c r="AB38" s="17">
        <v>0</v>
      </c>
      <c r="AC38" s="17">
        <v>0</v>
      </c>
      <c r="AD38" s="17">
        <v>0</v>
      </c>
      <c r="AE38" s="17">
        <v>0</v>
      </c>
      <c r="AF38" s="17">
        <v>0</v>
      </c>
      <c r="AG38" s="12">
        <v>44000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12000</v>
      </c>
      <c r="C39" s="87">
        <v>7387</v>
      </c>
      <c r="D39" s="87">
        <v>0</v>
      </c>
      <c r="E39" s="87">
        <v>0</v>
      </c>
      <c r="F39" s="87">
        <v>0</v>
      </c>
      <c r="G39" s="87">
        <v>0</v>
      </c>
      <c r="H39" s="87">
        <v>0</v>
      </c>
      <c r="I39" s="93">
        <v>19387</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12000</v>
      </c>
      <c r="AY39" s="17">
        <v>0</v>
      </c>
      <c r="AZ39" s="17">
        <v>0</v>
      </c>
      <c r="BA39" s="17">
        <v>0</v>
      </c>
      <c r="BB39" s="17">
        <v>0</v>
      </c>
      <c r="BC39" s="17">
        <v>0</v>
      </c>
      <c r="BD39" s="17">
        <v>0</v>
      </c>
      <c r="BE39" s="12">
        <v>12000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7387</v>
      </c>
      <c r="BX39" s="17">
        <v>0</v>
      </c>
      <c r="BY39" s="17">
        <v>0</v>
      </c>
      <c r="BZ39" s="17">
        <v>0</v>
      </c>
      <c r="CA39" s="17">
        <v>0</v>
      </c>
      <c r="CB39" s="17">
        <v>0</v>
      </c>
      <c r="CC39" s="12">
        <v>7387</v>
      </c>
    </row>
    <row r="40" spans="1:81" x14ac:dyDescent="0.3">
      <c r="A40" s="4" t="s">
        <v>30</v>
      </c>
      <c r="B40" s="92">
        <v>197765</v>
      </c>
      <c r="C40" s="87">
        <v>953898</v>
      </c>
      <c r="D40" s="87">
        <v>1653861</v>
      </c>
      <c r="E40" s="87">
        <v>0</v>
      </c>
      <c r="F40" s="87">
        <v>13803</v>
      </c>
      <c r="G40" s="87">
        <v>0</v>
      </c>
      <c r="H40" s="87">
        <v>0</v>
      </c>
      <c r="I40" s="93">
        <v>2819327</v>
      </c>
      <c r="J40" s="16">
        <v>0</v>
      </c>
      <c r="K40" s="17">
        <v>0</v>
      </c>
      <c r="L40" s="17">
        <v>0</v>
      </c>
      <c r="M40" s="17">
        <v>0</v>
      </c>
      <c r="N40" s="17">
        <v>0</v>
      </c>
      <c r="O40" s="17">
        <v>0</v>
      </c>
      <c r="P40" s="17">
        <v>0</v>
      </c>
      <c r="Q40" s="12">
        <v>0</v>
      </c>
      <c r="R40" s="16">
        <v>0</v>
      </c>
      <c r="S40" s="17">
        <v>0</v>
      </c>
      <c r="T40" s="17">
        <v>0</v>
      </c>
      <c r="U40" s="17">
        <v>0</v>
      </c>
      <c r="V40" s="17">
        <v>0</v>
      </c>
      <c r="W40" s="17">
        <v>0</v>
      </c>
      <c r="X40" s="17">
        <v>0</v>
      </c>
      <c r="Y40" s="12">
        <v>0</v>
      </c>
      <c r="Z40" s="16">
        <v>191522</v>
      </c>
      <c r="AA40" s="17">
        <v>0</v>
      </c>
      <c r="AB40" s="17">
        <v>1163861</v>
      </c>
      <c r="AC40" s="17">
        <v>0</v>
      </c>
      <c r="AD40" s="17">
        <v>13803</v>
      </c>
      <c r="AE40" s="17">
        <v>0</v>
      </c>
      <c r="AF40" s="17">
        <v>0</v>
      </c>
      <c r="AG40" s="12">
        <v>1369186</v>
      </c>
      <c r="AH40" s="16">
        <v>0</v>
      </c>
      <c r="AI40" s="17">
        <v>0</v>
      </c>
      <c r="AJ40" s="17">
        <v>0</v>
      </c>
      <c r="AK40" s="17">
        <v>0</v>
      </c>
      <c r="AL40" s="17">
        <v>0</v>
      </c>
      <c r="AM40" s="17">
        <v>0</v>
      </c>
      <c r="AN40" s="17">
        <v>0</v>
      </c>
      <c r="AO40" s="12">
        <v>0</v>
      </c>
      <c r="AP40" s="16">
        <v>0</v>
      </c>
      <c r="AQ40" s="17">
        <v>0</v>
      </c>
      <c r="AR40" s="17">
        <v>490000</v>
      </c>
      <c r="AS40" s="17">
        <v>0</v>
      </c>
      <c r="AT40" s="17">
        <v>0</v>
      </c>
      <c r="AU40" s="17">
        <v>0</v>
      </c>
      <c r="AV40" s="17">
        <v>0</v>
      </c>
      <c r="AW40" s="12">
        <v>490000</v>
      </c>
      <c r="AX40" s="16">
        <v>0</v>
      </c>
      <c r="AY40" s="17">
        <v>555000</v>
      </c>
      <c r="AZ40" s="17">
        <v>0</v>
      </c>
      <c r="BA40" s="17">
        <v>0</v>
      </c>
      <c r="BB40" s="17">
        <v>0</v>
      </c>
      <c r="BC40" s="17">
        <v>0</v>
      </c>
      <c r="BD40" s="17">
        <v>0</v>
      </c>
      <c r="BE40" s="12">
        <v>555000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6243</v>
      </c>
      <c r="BW40" s="17">
        <v>398898</v>
      </c>
      <c r="BX40" s="17">
        <v>0</v>
      </c>
      <c r="BY40" s="17">
        <v>0</v>
      </c>
      <c r="BZ40" s="17">
        <v>0</v>
      </c>
      <c r="CA40" s="17">
        <v>0</v>
      </c>
      <c r="CB40" s="17">
        <v>0</v>
      </c>
      <c r="CC40" s="12">
        <v>405141</v>
      </c>
    </row>
    <row r="41" spans="1:81" x14ac:dyDescent="0.3">
      <c r="A41" s="4" t="s">
        <v>31</v>
      </c>
      <c r="B41" s="92">
        <v>268069.89</v>
      </c>
      <c r="C41" s="87">
        <v>59096</v>
      </c>
      <c r="D41" s="87">
        <v>765424.15</v>
      </c>
      <c r="E41" s="87">
        <v>0</v>
      </c>
      <c r="F41" s="87">
        <v>227174</v>
      </c>
      <c r="G41" s="87">
        <v>14746.81</v>
      </c>
      <c r="H41" s="87">
        <v>135608.69</v>
      </c>
      <c r="I41" s="93">
        <v>1470119.54</v>
      </c>
      <c r="J41" s="16">
        <v>0</v>
      </c>
      <c r="K41" s="17">
        <v>0</v>
      </c>
      <c r="L41" s="17">
        <v>759502</v>
      </c>
      <c r="M41" s="17">
        <v>0</v>
      </c>
      <c r="N41" s="17">
        <v>227174</v>
      </c>
      <c r="O41" s="17">
        <v>11531.81</v>
      </c>
      <c r="P41" s="17">
        <v>0</v>
      </c>
      <c r="Q41" s="12">
        <v>998207.81</v>
      </c>
      <c r="R41" s="16">
        <v>0</v>
      </c>
      <c r="S41" s="17">
        <v>0</v>
      </c>
      <c r="T41" s="17">
        <v>5922.15</v>
      </c>
      <c r="U41" s="17">
        <v>0</v>
      </c>
      <c r="V41" s="17">
        <v>0</v>
      </c>
      <c r="W41" s="17">
        <v>3215</v>
      </c>
      <c r="X41" s="17">
        <v>0</v>
      </c>
      <c r="Y41" s="12">
        <v>9137.15</v>
      </c>
      <c r="Z41" s="16">
        <v>0</v>
      </c>
      <c r="AA41" s="17">
        <v>0</v>
      </c>
      <c r="AB41" s="17">
        <v>0</v>
      </c>
      <c r="AC41" s="17">
        <v>0</v>
      </c>
      <c r="AD41" s="17">
        <v>0</v>
      </c>
      <c r="AE41" s="17">
        <v>0</v>
      </c>
      <c r="AF41" s="17">
        <v>910.6</v>
      </c>
      <c r="AG41" s="12">
        <v>910.6</v>
      </c>
      <c r="AH41" s="16">
        <v>39881.29</v>
      </c>
      <c r="AI41" s="17">
        <v>0</v>
      </c>
      <c r="AJ41" s="17">
        <v>0</v>
      </c>
      <c r="AK41" s="17">
        <v>0</v>
      </c>
      <c r="AL41" s="17">
        <v>0</v>
      </c>
      <c r="AM41" s="17">
        <v>0</v>
      </c>
      <c r="AN41" s="17">
        <v>0</v>
      </c>
      <c r="AO41" s="12">
        <v>39881.29</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228188.6</v>
      </c>
      <c r="BW41" s="17">
        <v>59096</v>
      </c>
      <c r="BX41" s="17">
        <v>0</v>
      </c>
      <c r="BY41" s="17">
        <v>0</v>
      </c>
      <c r="BZ41" s="17">
        <v>0</v>
      </c>
      <c r="CA41" s="17">
        <v>0</v>
      </c>
      <c r="CB41" s="17">
        <v>134698.09</v>
      </c>
      <c r="CC41" s="12">
        <v>421982.68999999994</v>
      </c>
    </row>
    <row r="42" spans="1:81" x14ac:dyDescent="0.3">
      <c r="A42" s="4" t="s">
        <v>32</v>
      </c>
      <c r="B42" s="92">
        <v>3047703.2800000003</v>
      </c>
      <c r="C42" s="87">
        <v>723926</v>
      </c>
      <c r="D42" s="87">
        <v>994966.54818642733</v>
      </c>
      <c r="E42" s="87">
        <v>0</v>
      </c>
      <c r="F42" s="87">
        <v>156945.98716058201</v>
      </c>
      <c r="G42" s="87">
        <v>748239.24</v>
      </c>
      <c r="H42" s="87">
        <v>89248.91</v>
      </c>
      <c r="I42" s="93">
        <v>5761029.9653470097</v>
      </c>
      <c r="J42" s="16">
        <v>0</v>
      </c>
      <c r="K42" s="17">
        <v>0</v>
      </c>
      <c r="L42" s="17">
        <v>334401.16398252296</v>
      </c>
      <c r="M42" s="17">
        <v>0</v>
      </c>
      <c r="N42" s="17">
        <v>156945.98716058201</v>
      </c>
      <c r="O42" s="17">
        <v>0</v>
      </c>
      <c r="P42" s="17">
        <v>0</v>
      </c>
      <c r="Q42" s="12">
        <v>491347.151143105</v>
      </c>
      <c r="R42" s="16">
        <v>0</v>
      </c>
      <c r="S42" s="17">
        <v>0</v>
      </c>
      <c r="T42" s="17">
        <v>0</v>
      </c>
      <c r="U42" s="17">
        <v>0</v>
      </c>
      <c r="V42" s="17">
        <v>0</v>
      </c>
      <c r="W42" s="17">
        <v>0</v>
      </c>
      <c r="X42" s="17">
        <v>0</v>
      </c>
      <c r="Y42" s="12">
        <v>0</v>
      </c>
      <c r="Z42" s="16">
        <v>48890.99</v>
      </c>
      <c r="AA42" s="17">
        <v>0</v>
      </c>
      <c r="AB42" s="17">
        <v>75711</v>
      </c>
      <c r="AC42" s="17">
        <v>0</v>
      </c>
      <c r="AD42" s="17">
        <v>0</v>
      </c>
      <c r="AE42" s="17">
        <v>4730.59</v>
      </c>
      <c r="AF42" s="17">
        <v>0</v>
      </c>
      <c r="AG42" s="12">
        <v>129332.57999999999</v>
      </c>
      <c r="AH42" s="16">
        <v>2961910.9</v>
      </c>
      <c r="AI42" s="17">
        <v>0</v>
      </c>
      <c r="AJ42" s="17">
        <v>0</v>
      </c>
      <c r="AK42" s="17">
        <v>0</v>
      </c>
      <c r="AL42" s="17">
        <v>0</v>
      </c>
      <c r="AM42" s="17">
        <v>0</v>
      </c>
      <c r="AN42" s="17">
        <v>0</v>
      </c>
      <c r="AO42" s="12">
        <v>2961910.9</v>
      </c>
      <c r="AP42" s="16">
        <v>0</v>
      </c>
      <c r="AQ42" s="17">
        <v>0</v>
      </c>
      <c r="AR42" s="17">
        <v>460489.38</v>
      </c>
      <c r="AS42" s="17">
        <v>0</v>
      </c>
      <c r="AT42" s="17">
        <v>0</v>
      </c>
      <c r="AU42" s="17">
        <v>727214.25</v>
      </c>
      <c r="AV42" s="17">
        <v>0</v>
      </c>
      <c r="AW42" s="12">
        <v>1187703.6299999999</v>
      </c>
      <c r="AX42" s="16">
        <v>36901.39</v>
      </c>
      <c r="AY42" s="17">
        <v>0</v>
      </c>
      <c r="AZ42" s="17">
        <v>124365.00420390427</v>
      </c>
      <c r="BA42" s="17">
        <v>0</v>
      </c>
      <c r="BB42" s="17">
        <v>0</v>
      </c>
      <c r="BC42" s="17">
        <v>16294.4</v>
      </c>
      <c r="BD42" s="17">
        <v>89248.91</v>
      </c>
      <c r="BE42" s="12">
        <v>266809.70420390426</v>
      </c>
      <c r="BF42" s="16">
        <v>0</v>
      </c>
      <c r="BG42" s="17">
        <v>0</v>
      </c>
      <c r="BH42" s="17">
        <v>0</v>
      </c>
      <c r="BI42" s="17">
        <v>0</v>
      </c>
      <c r="BJ42" s="17">
        <v>0</v>
      </c>
      <c r="BK42" s="17">
        <v>0</v>
      </c>
      <c r="BL42" s="17">
        <v>0</v>
      </c>
      <c r="BM42" s="12">
        <v>0</v>
      </c>
      <c r="BN42" s="16">
        <v>0</v>
      </c>
      <c r="BO42" s="17">
        <v>0</v>
      </c>
      <c r="BP42" s="17">
        <v>0</v>
      </c>
      <c r="BQ42" s="17">
        <v>0</v>
      </c>
      <c r="BR42" s="17">
        <v>0</v>
      </c>
      <c r="BS42" s="17">
        <v>0</v>
      </c>
      <c r="BT42" s="17">
        <v>0</v>
      </c>
      <c r="BU42" s="12">
        <v>0</v>
      </c>
      <c r="BV42" s="16">
        <v>0</v>
      </c>
      <c r="BW42" s="17">
        <v>723926</v>
      </c>
      <c r="BX42" s="17">
        <v>0</v>
      </c>
      <c r="BY42" s="17">
        <v>0</v>
      </c>
      <c r="BZ42" s="17">
        <v>0</v>
      </c>
      <c r="CA42" s="17">
        <v>0</v>
      </c>
      <c r="CB42" s="17">
        <v>0</v>
      </c>
      <c r="CC42" s="12">
        <v>723926</v>
      </c>
    </row>
    <row r="43" spans="1:81" x14ac:dyDescent="0.3">
      <c r="A43" s="4" t="s">
        <v>33</v>
      </c>
      <c r="B43" s="92">
        <v>2384</v>
      </c>
      <c r="C43" s="87">
        <v>0</v>
      </c>
      <c r="D43" s="87">
        <v>78431</v>
      </c>
      <c r="E43" s="87">
        <v>0</v>
      </c>
      <c r="F43" s="87">
        <v>0</v>
      </c>
      <c r="G43" s="87">
        <v>0</v>
      </c>
      <c r="H43" s="87">
        <v>0</v>
      </c>
      <c r="I43" s="93">
        <v>80815</v>
      </c>
      <c r="J43" s="16">
        <v>0</v>
      </c>
      <c r="K43" s="17">
        <v>0</v>
      </c>
      <c r="L43" s="17">
        <v>65000</v>
      </c>
      <c r="M43" s="17">
        <v>0</v>
      </c>
      <c r="N43" s="17">
        <v>0</v>
      </c>
      <c r="O43" s="17">
        <v>0</v>
      </c>
      <c r="P43" s="17">
        <v>0</v>
      </c>
      <c r="Q43" s="12">
        <v>65000</v>
      </c>
      <c r="R43" s="16">
        <v>0</v>
      </c>
      <c r="S43" s="17">
        <v>0</v>
      </c>
      <c r="T43" s="17">
        <v>0</v>
      </c>
      <c r="U43" s="17">
        <v>0</v>
      </c>
      <c r="V43" s="17">
        <v>0</v>
      </c>
      <c r="W43" s="17">
        <v>0</v>
      </c>
      <c r="X43" s="17">
        <v>0</v>
      </c>
      <c r="Y43" s="12">
        <v>0</v>
      </c>
      <c r="Z43" s="16">
        <v>0</v>
      </c>
      <c r="AA43" s="17">
        <v>0</v>
      </c>
      <c r="AB43" s="17">
        <v>13431</v>
      </c>
      <c r="AC43" s="17">
        <v>0</v>
      </c>
      <c r="AD43" s="17">
        <v>0</v>
      </c>
      <c r="AE43" s="17">
        <v>0</v>
      </c>
      <c r="AF43" s="17">
        <v>0</v>
      </c>
      <c r="AG43" s="12">
        <v>13431</v>
      </c>
      <c r="AH43" s="16">
        <v>2384</v>
      </c>
      <c r="AI43" s="17">
        <v>0</v>
      </c>
      <c r="AJ43" s="17">
        <v>0</v>
      </c>
      <c r="AK43" s="17">
        <v>0</v>
      </c>
      <c r="AL43" s="17">
        <v>0</v>
      </c>
      <c r="AM43" s="17">
        <v>0</v>
      </c>
      <c r="AN43" s="17">
        <v>0</v>
      </c>
      <c r="AO43" s="12">
        <v>2384</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3">
      <c r="A44" s="4" t="s">
        <v>34</v>
      </c>
      <c r="B44" s="92">
        <v>426032</v>
      </c>
      <c r="C44" s="87">
        <v>0</v>
      </c>
      <c r="D44" s="87">
        <v>342270</v>
      </c>
      <c r="E44" s="87">
        <v>0</v>
      </c>
      <c r="F44" s="87">
        <v>0</v>
      </c>
      <c r="G44" s="87">
        <v>0</v>
      </c>
      <c r="H44" s="87">
        <v>0</v>
      </c>
      <c r="I44" s="93">
        <v>768302</v>
      </c>
      <c r="J44" s="16">
        <v>0</v>
      </c>
      <c r="K44" s="17">
        <v>0</v>
      </c>
      <c r="L44" s="17">
        <v>0</v>
      </c>
      <c r="M44" s="17">
        <v>0</v>
      </c>
      <c r="N44" s="17">
        <v>0</v>
      </c>
      <c r="O44" s="17">
        <v>0</v>
      </c>
      <c r="P44" s="17">
        <v>0</v>
      </c>
      <c r="Q44" s="12">
        <v>0</v>
      </c>
      <c r="R44" s="16">
        <v>0</v>
      </c>
      <c r="S44" s="17">
        <v>0</v>
      </c>
      <c r="T44" s="17">
        <v>0</v>
      </c>
      <c r="U44" s="17">
        <v>0</v>
      </c>
      <c r="V44" s="17">
        <v>0</v>
      </c>
      <c r="W44" s="17">
        <v>0</v>
      </c>
      <c r="X44" s="17">
        <v>0</v>
      </c>
      <c r="Y44" s="12">
        <v>0</v>
      </c>
      <c r="Z44" s="16">
        <v>426032</v>
      </c>
      <c r="AA44" s="17">
        <v>0</v>
      </c>
      <c r="AB44" s="17">
        <v>342270</v>
      </c>
      <c r="AC44" s="17">
        <v>0</v>
      </c>
      <c r="AD44" s="17">
        <v>0</v>
      </c>
      <c r="AE44" s="17">
        <v>0</v>
      </c>
      <c r="AF44" s="17">
        <v>0</v>
      </c>
      <c r="AG44" s="12">
        <v>768302</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3">
      <c r="A45" s="4" t="s">
        <v>35</v>
      </c>
      <c r="B45" s="92">
        <v>77648</v>
      </c>
      <c r="C45" s="87">
        <v>850656</v>
      </c>
      <c r="D45" s="87">
        <v>30678</v>
      </c>
      <c r="E45" s="87">
        <v>0</v>
      </c>
      <c r="F45" s="87">
        <v>567140</v>
      </c>
      <c r="G45" s="87">
        <v>19400</v>
      </c>
      <c r="H45" s="87">
        <v>0</v>
      </c>
      <c r="I45" s="93">
        <v>1545522</v>
      </c>
      <c r="J45" s="16">
        <v>0</v>
      </c>
      <c r="K45" s="17">
        <v>0</v>
      </c>
      <c r="L45" s="17">
        <v>3308</v>
      </c>
      <c r="M45" s="17">
        <v>0</v>
      </c>
      <c r="N45" s="17">
        <v>567140</v>
      </c>
      <c r="O45" s="17">
        <v>0</v>
      </c>
      <c r="P45" s="17">
        <v>0</v>
      </c>
      <c r="Q45" s="12">
        <v>570448</v>
      </c>
      <c r="R45" s="16">
        <v>0</v>
      </c>
      <c r="S45" s="17">
        <v>0</v>
      </c>
      <c r="T45" s="17">
        <v>0</v>
      </c>
      <c r="U45" s="17">
        <v>0</v>
      </c>
      <c r="V45" s="17">
        <v>0</v>
      </c>
      <c r="W45" s="17">
        <v>0</v>
      </c>
      <c r="X45" s="17">
        <v>0</v>
      </c>
      <c r="Y45" s="12">
        <v>0</v>
      </c>
      <c r="Z45" s="16">
        <v>0</v>
      </c>
      <c r="AA45" s="17">
        <v>805183</v>
      </c>
      <c r="AB45" s="17">
        <v>27370</v>
      </c>
      <c r="AC45" s="17">
        <v>0</v>
      </c>
      <c r="AD45" s="17">
        <v>0</v>
      </c>
      <c r="AE45" s="17">
        <v>0</v>
      </c>
      <c r="AF45" s="17">
        <v>0</v>
      </c>
      <c r="AG45" s="12">
        <v>832553</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77648</v>
      </c>
      <c r="AY45" s="17">
        <v>45473</v>
      </c>
      <c r="AZ45" s="17">
        <v>0</v>
      </c>
      <c r="BA45" s="17">
        <v>0</v>
      </c>
      <c r="BB45" s="17">
        <v>0</v>
      </c>
      <c r="BC45" s="17">
        <v>0</v>
      </c>
      <c r="BD45" s="17">
        <v>0</v>
      </c>
      <c r="BE45" s="12">
        <v>123121</v>
      </c>
      <c r="BF45" s="16">
        <v>0</v>
      </c>
      <c r="BG45" s="17">
        <v>0</v>
      </c>
      <c r="BH45" s="17">
        <v>0</v>
      </c>
      <c r="BI45" s="17">
        <v>0</v>
      </c>
      <c r="BJ45" s="17">
        <v>0</v>
      </c>
      <c r="BK45" s="17">
        <v>19400</v>
      </c>
      <c r="BL45" s="17">
        <v>0</v>
      </c>
      <c r="BM45" s="12">
        <v>19400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233403.2</v>
      </c>
      <c r="C46" s="87">
        <v>236384</v>
      </c>
      <c r="D46" s="87">
        <v>1254463</v>
      </c>
      <c r="E46" s="87">
        <v>0</v>
      </c>
      <c r="F46" s="87">
        <v>0</v>
      </c>
      <c r="G46" s="87">
        <v>-981.37</v>
      </c>
      <c r="H46" s="87">
        <v>43528.668168681601</v>
      </c>
      <c r="I46" s="93">
        <v>1766797.4981686815</v>
      </c>
      <c r="J46" s="16">
        <v>0</v>
      </c>
      <c r="K46" s="17">
        <v>0</v>
      </c>
      <c r="L46" s="17">
        <v>0</v>
      </c>
      <c r="M46" s="17">
        <v>0</v>
      </c>
      <c r="N46" s="17">
        <v>0</v>
      </c>
      <c r="O46" s="17">
        <v>0</v>
      </c>
      <c r="P46" s="17">
        <v>2924.9831578947369</v>
      </c>
      <c r="Q46" s="12">
        <v>2924.9831578947369</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233403.2</v>
      </c>
      <c r="AI46" s="17">
        <v>0</v>
      </c>
      <c r="AJ46" s="17">
        <v>0</v>
      </c>
      <c r="AK46" s="17">
        <v>0</v>
      </c>
      <c r="AL46" s="17">
        <v>0</v>
      </c>
      <c r="AM46" s="17">
        <v>0</v>
      </c>
      <c r="AN46" s="17">
        <v>0</v>
      </c>
      <c r="AO46" s="12">
        <v>233403.2</v>
      </c>
      <c r="AP46" s="16">
        <v>0</v>
      </c>
      <c r="AQ46" s="17">
        <v>0</v>
      </c>
      <c r="AR46" s="17">
        <v>1254463</v>
      </c>
      <c r="AS46" s="17">
        <v>0</v>
      </c>
      <c r="AT46" s="17">
        <v>0</v>
      </c>
      <c r="AU46" s="17">
        <v>-981.37</v>
      </c>
      <c r="AV46" s="17">
        <v>37561.8791799799</v>
      </c>
      <c r="AW46" s="12">
        <v>1291043.5091799798</v>
      </c>
      <c r="AX46" s="16">
        <v>0</v>
      </c>
      <c r="AY46" s="17">
        <v>0</v>
      </c>
      <c r="AZ46" s="17">
        <v>0</v>
      </c>
      <c r="BA46" s="17">
        <v>0</v>
      </c>
      <c r="BB46" s="17">
        <v>0</v>
      </c>
      <c r="BC46" s="17">
        <v>0</v>
      </c>
      <c r="BD46" s="17">
        <v>3030.5785627702317</v>
      </c>
      <c r="BE46" s="12">
        <v>3030.5785627702317</v>
      </c>
      <c r="BF46" s="16">
        <v>0</v>
      </c>
      <c r="BG46" s="17">
        <v>0</v>
      </c>
      <c r="BH46" s="17">
        <v>0</v>
      </c>
      <c r="BI46" s="17">
        <v>0</v>
      </c>
      <c r="BJ46" s="17">
        <v>0</v>
      </c>
      <c r="BK46" s="17">
        <v>0</v>
      </c>
      <c r="BL46" s="17">
        <v>0</v>
      </c>
      <c r="BM46" s="12">
        <v>0</v>
      </c>
      <c r="BN46" s="16">
        <v>0</v>
      </c>
      <c r="BO46" s="17">
        <v>0</v>
      </c>
      <c r="BP46" s="17">
        <v>0</v>
      </c>
      <c r="BQ46" s="17">
        <v>0</v>
      </c>
      <c r="BR46" s="17">
        <v>0</v>
      </c>
      <c r="BS46" s="17">
        <v>0</v>
      </c>
      <c r="BT46" s="17">
        <v>0</v>
      </c>
      <c r="BU46" s="12">
        <v>0</v>
      </c>
      <c r="BV46" s="16">
        <v>0</v>
      </c>
      <c r="BW46" s="17">
        <v>236384</v>
      </c>
      <c r="BX46" s="17">
        <v>0</v>
      </c>
      <c r="BY46" s="17">
        <v>0</v>
      </c>
      <c r="BZ46" s="17">
        <v>0</v>
      </c>
      <c r="CA46" s="17">
        <v>0</v>
      </c>
      <c r="CB46" s="17">
        <v>11.22726803672934</v>
      </c>
      <c r="CC46" s="12">
        <v>236395.22726803672</v>
      </c>
    </row>
    <row r="47" spans="1:81" x14ac:dyDescent="0.3">
      <c r="A47" s="4" t="s">
        <v>37</v>
      </c>
      <c r="B47" s="92">
        <v>0</v>
      </c>
      <c r="C47" s="87">
        <v>0</v>
      </c>
      <c r="D47" s="87">
        <v>7258</v>
      </c>
      <c r="E47" s="87">
        <v>0</v>
      </c>
      <c r="F47" s="87">
        <v>0</v>
      </c>
      <c r="G47" s="87">
        <v>0</v>
      </c>
      <c r="H47" s="87">
        <v>0</v>
      </c>
      <c r="I47" s="93">
        <v>7258</v>
      </c>
      <c r="J47" s="16">
        <v>0</v>
      </c>
      <c r="K47" s="17">
        <v>0</v>
      </c>
      <c r="L47" s="17">
        <v>7258</v>
      </c>
      <c r="M47" s="17">
        <v>0</v>
      </c>
      <c r="N47" s="17">
        <v>0</v>
      </c>
      <c r="O47" s="17">
        <v>0</v>
      </c>
      <c r="P47" s="17">
        <v>0</v>
      </c>
      <c r="Q47" s="12">
        <v>7258</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3">
      <c r="A48" s="4" t="s">
        <v>38</v>
      </c>
      <c r="B48" s="92">
        <v>664707</v>
      </c>
      <c r="C48" s="87">
        <v>140353</v>
      </c>
      <c r="D48" s="87">
        <v>0</v>
      </c>
      <c r="E48" s="87">
        <v>0</v>
      </c>
      <c r="F48" s="87">
        <v>0</v>
      </c>
      <c r="G48" s="87">
        <v>6246</v>
      </c>
      <c r="H48" s="87">
        <v>7215</v>
      </c>
      <c r="I48" s="93">
        <v>818521</v>
      </c>
      <c r="J48" s="16">
        <v>0</v>
      </c>
      <c r="K48" s="17">
        <v>0</v>
      </c>
      <c r="L48" s="17">
        <v>0</v>
      </c>
      <c r="M48" s="17">
        <v>0</v>
      </c>
      <c r="N48" s="17">
        <v>0</v>
      </c>
      <c r="O48" s="17">
        <v>0</v>
      </c>
      <c r="P48" s="17">
        <v>0</v>
      </c>
      <c r="Q48" s="12">
        <v>0</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207706</v>
      </c>
      <c r="BG48" s="17">
        <v>0</v>
      </c>
      <c r="BH48" s="17">
        <v>0</v>
      </c>
      <c r="BI48" s="17">
        <v>0</v>
      </c>
      <c r="BJ48" s="17">
        <v>0</v>
      </c>
      <c r="BK48" s="17">
        <v>1713</v>
      </c>
      <c r="BL48" s="17">
        <v>0</v>
      </c>
      <c r="BM48" s="12">
        <v>209419</v>
      </c>
      <c r="BN48" s="16">
        <v>0</v>
      </c>
      <c r="BO48" s="17">
        <v>0</v>
      </c>
      <c r="BP48" s="17">
        <v>0</v>
      </c>
      <c r="BQ48" s="17">
        <v>0</v>
      </c>
      <c r="BR48" s="17">
        <v>0</v>
      </c>
      <c r="BS48" s="17">
        <v>765</v>
      </c>
      <c r="BT48" s="17">
        <v>7001</v>
      </c>
      <c r="BU48" s="12">
        <v>7766</v>
      </c>
      <c r="BV48" s="16">
        <v>457001</v>
      </c>
      <c r="BW48" s="17">
        <v>140353</v>
      </c>
      <c r="BX48" s="17">
        <v>0</v>
      </c>
      <c r="BY48" s="17">
        <v>0</v>
      </c>
      <c r="BZ48" s="17">
        <v>0</v>
      </c>
      <c r="CA48" s="17">
        <v>3768</v>
      </c>
      <c r="CB48" s="17">
        <v>214</v>
      </c>
      <c r="CC48" s="12">
        <v>601336</v>
      </c>
    </row>
    <row r="49" spans="1:81" x14ac:dyDescent="0.3">
      <c r="A49" s="4" t="s">
        <v>39</v>
      </c>
      <c r="B49" s="92">
        <v>831141.94</v>
      </c>
      <c r="C49" s="87">
        <v>354576</v>
      </c>
      <c r="D49" s="87">
        <v>5250</v>
      </c>
      <c r="E49" s="87">
        <v>0</v>
      </c>
      <c r="F49" s="87">
        <v>0</v>
      </c>
      <c r="G49" s="87">
        <v>16740</v>
      </c>
      <c r="H49" s="87">
        <v>19340.46</v>
      </c>
      <c r="I49" s="93">
        <v>1227048.3999999999</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5250</v>
      </c>
      <c r="AC49" s="17">
        <v>0</v>
      </c>
      <c r="AD49" s="17">
        <v>0</v>
      </c>
      <c r="AE49" s="17">
        <v>0</v>
      </c>
      <c r="AF49" s="17">
        <v>0</v>
      </c>
      <c r="AG49" s="12">
        <v>5250</v>
      </c>
      <c r="AH49" s="16">
        <v>661322.4</v>
      </c>
      <c r="AI49" s="17">
        <v>0</v>
      </c>
      <c r="AJ49" s="17">
        <v>0</v>
      </c>
      <c r="AK49" s="17">
        <v>0</v>
      </c>
      <c r="AL49" s="17">
        <v>0</v>
      </c>
      <c r="AM49" s="17">
        <v>0</v>
      </c>
      <c r="AN49" s="17">
        <v>19340.46</v>
      </c>
      <c r="AO49" s="12">
        <v>680662.86</v>
      </c>
      <c r="AP49" s="16">
        <v>0</v>
      </c>
      <c r="AQ49" s="17">
        <v>0</v>
      </c>
      <c r="AR49" s="17">
        <v>0</v>
      </c>
      <c r="AS49" s="17">
        <v>0</v>
      </c>
      <c r="AT49" s="17">
        <v>0</v>
      </c>
      <c r="AU49" s="17">
        <v>0</v>
      </c>
      <c r="AV49" s="17">
        <v>0</v>
      </c>
      <c r="AW49" s="12">
        <v>0</v>
      </c>
      <c r="AX49" s="16">
        <v>95172.58</v>
      </c>
      <c r="AY49" s="17">
        <v>0</v>
      </c>
      <c r="AZ49" s="17">
        <v>0</v>
      </c>
      <c r="BA49" s="17">
        <v>0</v>
      </c>
      <c r="BB49" s="17">
        <v>0</v>
      </c>
      <c r="BC49" s="17">
        <v>16740</v>
      </c>
      <c r="BD49" s="17">
        <v>0</v>
      </c>
      <c r="BE49" s="12">
        <v>111912.58</v>
      </c>
      <c r="BF49" s="16">
        <v>0</v>
      </c>
      <c r="BG49" s="17">
        <v>0</v>
      </c>
      <c r="BH49" s="17">
        <v>0</v>
      </c>
      <c r="BI49" s="17">
        <v>0</v>
      </c>
      <c r="BJ49" s="17">
        <v>0</v>
      </c>
      <c r="BK49" s="17">
        <v>0</v>
      </c>
      <c r="BL49" s="17">
        <v>0</v>
      </c>
      <c r="BM49" s="12">
        <v>0</v>
      </c>
      <c r="BN49" s="16">
        <v>74646.960000000006</v>
      </c>
      <c r="BO49" s="17">
        <v>0</v>
      </c>
      <c r="BP49" s="17">
        <v>0</v>
      </c>
      <c r="BQ49" s="17">
        <v>0</v>
      </c>
      <c r="BR49" s="17">
        <v>0</v>
      </c>
      <c r="BS49" s="17">
        <v>0</v>
      </c>
      <c r="BT49" s="17">
        <v>0</v>
      </c>
      <c r="BU49" s="12">
        <v>74646.960000000006</v>
      </c>
      <c r="BV49" s="16">
        <v>0</v>
      </c>
      <c r="BW49" s="17">
        <v>354576</v>
      </c>
      <c r="BX49" s="17">
        <v>0</v>
      </c>
      <c r="BY49" s="17">
        <v>0</v>
      </c>
      <c r="BZ49" s="17">
        <v>0</v>
      </c>
      <c r="CA49" s="17">
        <v>0</v>
      </c>
      <c r="CB49" s="17">
        <v>0</v>
      </c>
      <c r="CC49" s="12">
        <v>354576</v>
      </c>
    </row>
    <row r="50" spans="1:81" x14ac:dyDescent="0.3">
      <c r="A50" s="4" t="s">
        <v>40</v>
      </c>
      <c r="B50" s="92">
        <v>0</v>
      </c>
      <c r="C50" s="87">
        <v>0</v>
      </c>
      <c r="D50" s="87">
        <v>0</v>
      </c>
      <c r="E50" s="87">
        <v>0</v>
      </c>
      <c r="F50" s="87">
        <v>0</v>
      </c>
      <c r="G50" s="87">
        <v>10000</v>
      </c>
      <c r="H50" s="87">
        <v>0</v>
      </c>
      <c r="I50" s="93">
        <v>10000</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10000</v>
      </c>
      <c r="BD50" s="17">
        <v>0</v>
      </c>
      <c r="BE50" s="12">
        <v>10000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3">
      <c r="A51" s="4" t="s">
        <v>41</v>
      </c>
      <c r="B51" s="92">
        <v>12094831</v>
      </c>
      <c r="C51" s="87">
        <v>325028</v>
      </c>
      <c r="D51" s="87">
        <v>752015</v>
      </c>
      <c r="E51" s="87">
        <v>0</v>
      </c>
      <c r="F51" s="87">
        <v>0</v>
      </c>
      <c r="G51" s="87">
        <v>0</v>
      </c>
      <c r="H51" s="87">
        <v>6920</v>
      </c>
      <c r="I51" s="93">
        <v>13178794</v>
      </c>
      <c r="J51" s="16">
        <v>0</v>
      </c>
      <c r="K51" s="17">
        <v>0</v>
      </c>
      <c r="L51" s="17">
        <v>0</v>
      </c>
      <c r="M51" s="17">
        <v>0</v>
      </c>
      <c r="N51" s="17">
        <v>0</v>
      </c>
      <c r="O51" s="17">
        <v>0</v>
      </c>
      <c r="P51" s="17">
        <v>0</v>
      </c>
      <c r="Q51" s="12">
        <v>0</v>
      </c>
      <c r="R51" s="16">
        <v>0</v>
      </c>
      <c r="S51" s="17">
        <v>0</v>
      </c>
      <c r="T51" s="17">
        <v>0</v>
      </c>
      <c r="U51" s="17">
        <v>0</v>
      </c>
      <c r="V51" s="17">
        <v>0</v>
      </c>
      <c r="W51" s="17">
        <v>0</v>
      </c>
      <c r="X51" s="17">
        <v>0</v>
      </c>
      <c r="Y51" s="12">
        <v>0</v>
      </c>
      <c r="Z51" s="16">
        <v>0</v>
      </c>
      <c r="AA51" s="17">
        <v>0</v>
      </c>
      <c r="AB51" s="17">
        <v>278353</v>
      </c>
      <c r="AC51" s="17">
        <v>0</v>
      </c>
      <c r="AD51" s="17">
        <v>0</v>
      </c>
      <c r="AE51" s="17">
        <v>0</v>
      </c>
      <c r="AF51" s="17">
        <v>0</v>
      </c>
      <c r="AG51" s="12">
        <v>278353</v>
      </c>
      <c r="AH51" s="16">
        <v>8995656</v>
      </c>
      <c r="AI51" s="17">
        <v>0</v>
      </c>
      <c r="AJ51" s="17">
        <v>0</v>
      </c>
      <c r="AK51" s="17">
        <v>0</v>
      </c>
      <c r="AL51" s="17">
        <v>0</v>
      </c>
      <c r="AM51" s="17">
        <v>0</v>
      </c>
      <c r="AN51" s="17">
        <v>162</v>
      </c>
      <c r="AO51" s="12">
        <v>8995818</v>
      </c>
      <c r="AP51" s="16">
        <v>2837943</v>
      </c>
      <c r="AQ51" s="17">
        <v>0</v>
      </c>
      <c r="AR51" s="17">
        <v>0</v>
      </c>
      <c r="AS51" s="17">
        <v>0</v>
      </c>
      <c r="AT51" s="17">
        <v>0</v>
      </c>
      <c r="AU51" s="17">
        <v>0</v>
      </c>
      <c r="AV51" s="17">
        <v>0</v>
      </c>
      <c r="AW51" s="12">
        <v>2837943</v>
      </c>
      <c r="AX51" s="16">
        <v>105327</v>
      </c>
      <c r="AY51" s="17">
        <v>0</v>
      </c>
      <c r="AZ51" s="17">
        <v>149828</v>
      </c>
      <c r="BA51" s="17">
        <v>0</v>
      </c>
      <c r="BB51" s="17">
        <v>0</v>
      </c>
      <c r="BC51" s="17">
        <v>0</v>
      </c>
      <c r="BD51" s="17">
        <v>0</v>
      </c>
      <c r="BE51" s="12">
        <v>255155</v>
      </c>
      <c r="BF51" s="16">
        <v>0</v>
      </c>
      <c r="BG51" s="17">
        <v>0</v>
      </c>
      <c r="BH51" s="17">
        <v>0</v>
      </c>
      <c r="BI51" s="17">
        <v>0</v>
      </c>
      <c r="BJ51" s="17">
        <v>0</v>
      </c>
      <c r="BK51" s="17">
        <v>0</v>
      </c>
      <c r="BL51" s="17">
        <v>0</v>
      </c>
      <c r="BM51" s="12">
        <v>0</v>
      </c>
      <c r="BN51" s="16">
        <v>0</v>
      </c>
      <c r="BO51" s="17">
        <v>0</v>
      </c>
      <c r="BP51" s="17">
        <v>0</v>
      </c>
      <c r="BQ51" s="17">
        <v>0</v>
      </c>
      <c r="BR51" s="17">
        <v>0</v>
      </c>
      <c r="BS51" s="17">
        <v>0</v>
      </c>
      <c r="BT51" s="17">
        <v>3697</v>
      </c>
      <c r="BU51" s="12">
        <v>3697</v>
      </c>
      <c r="BV51" s="16">
        <v>155905</v>
      </c>
      <c r="BW51" s="17">
        <v>325028</v>
      </c>
      <c r="BX51" s="17">
        <v>323834</v>
      </c>
      <c r="BY51" s="17">
        <v>0</v>
      </c>
      <c r="BZ51" s="17">
        <v>0</v>
      </c>
      <c r="CA51" s="17">
        <v>0</v>
      </c>
      <c r="CB51" s="17">
        <v>3061</v>
      </c>
      <c r="CC51" s="12">
        <v>807828</v>
      </c>
    </row>
    <row r="52" spans="1:81" x14ac:dyDescent="0.3">
      <c r="A52" s="4" t="s">
        <v>42</v>
      </c>
      <c r="B52" s="92">
        <v>2132324.86</v>
      </c>
      <c r="C52" s="87">
        <v>0</v>
      </c>
      <c r="D52" s="87">
        <v>198341</v>
      </c>
      <c r="E52" s="87">
        <v>0</v>
      </c>
      <c r="F52" s="87">
        <v>1125045</v>
      </c>
      <c r="G52" s="87">
        <v>533718.82999999996</v>
      </c>
      <c r="H52" s="87">
        <v>0</v>
      </c>
      <c r="I52" s="93">
        <v>3989429.69</v>
      </c>
      <c r="J52" s="16">
        <v>588746.15</v>
      </c>
      <c r="K52" s="17">
        <v>0</v>
      </c>
      <c r="L52" s="17">
        <v>0</v>
      </c>
      <c r="M52" s="17">
        <v>0</v>
      </c>
      <c r="N52" s="17">
        <v>0</v>
      </c>
      <c r="O52" s="17">
        <v>16628.830000000002</v>
      </c>
      <c r="P52" s="17">
        <v>0</v>
      </c>
      <c r="Q52" s="12">
        <v>605374.98</v>
      </c>
      <c r="R52" s="16">
        <v>0</v>
      </c>
      <c r="S52" s="17">
        <v>0</v>
      </c>
      <c r="T52" s="17">
        <v>0</v>
      </c>
      <c r="U52" s="17">
        <v>0</v>
      </c>
      <c r="V52" s="17">
        <v>0</v>
      </c>
      <c r="W52" s="17">
        <v>0</v>
      </c>
      <c r="X52" s="17">
        <v>0</v>
      </c>
      <c r="Y52" s="12">
        <v>0</v>
      </c>
      <c r="Z52" s="16">
        <v>160278.01999999999</v>
      </c>
      <c r="AA52" s="17">
        <v>0</v>
      </c>
      <c r="AB52" s="17">
        <v>18196</v>
      </c>
      <c r="AC52" s="17">
        <v>0</v>
      </c>
      <c r="AD52" s="17">
        <v>150000</v>
      </c>
      <c r="AE52" s="17">
        <v>0</v>
      </c>
      <c r="AF52" s="17">
        <v>0</v>
      </c>
      <c r="AG52" s="12">
        <v>328474.02</v>
      </c>
      <c r="AH52" s="16">
        <v>0</v>
      </c>
      <c r="AI52" s="17">
        <v>0</v>
      </c>
      <c r="AJ52" s="17">
        <v>0</v>
      </c>
      <c r="AK52" s="17">
        <v>0</v>
      </c>
      <c r="AL52" s="17">
        <v>0</v>
      </c>
      <c r="AM52" s="17">
        <v>0</v>
      </c>
      <c r="AN52" s="17">
        <v>0</v>
      </c>
      <c r="AO52" s="12">
        <v>0</v>
      </c>
      <c r="AP52" s="16">
        <v>1341141.69</v>
      </c>
      <c r="AQ52" s="17">
        <v>0</v>
      </c>
      <c r="AR52" s="17">
        <v>0</v>
      </c>
      <c r="AS52" s="17">
        <v>0</v>
      </c>
      <c r="AT52" s="17">
        <v>975045</v>
      </c>
      <c r="AU52" s="17">
        <v>0</v>
      </c>
      <c r="AV52" s="17">
        <v>0</v>
      </c>
      <c r="AW52" s="12">
        <v>2316186.69</v>
      </c>
      <c r="AX52" s="16">
        <v>0</v>
      </c>
      <c r="AY52" s="17">
        <v>0</v>
      </c>
      <c r="AZ52" s="17">
        <v>0</v>
      </c>
      <c r="BA52" s="17">
        <v>0</v>
      </c>
      <c r="BB52" s="17">
        <v>0</v>
      </c>
      <c r="BC52" s="17">
        <v>0</v>
      </c>
      <c r="BD52" s="17">
        <v>0</v>
      </c>
      <c r="BE52" s="12">
        <v>0</v>
      </c>
      <c r="BF52" s="16">
        <v>0</v>
      </c>
      <c r="BG52" s="17">
        <v>0</v>
      </c>
      <c r="BH52" s="17">
        <v>180145</v>
      </c>
      <c r="BI52" s="17">
        <v>0</v>
      </c>
      <c r="BJ52" s="17">
        <v>0</v>
      </c>
      <c r="BK52" s="17">
        <v>0</v>
      </c>
      <c r="BL52" s="17">
        <v>0</v>
      </c>
      <c r="BM52" s="12">
        <v>180145</v>
      </c>
      <c r="BN52" s="16">
        <v>0</v>
      </c>
      <c r="BO52" s="17">
        <v>0</v>
      </c>
      <c r="BP52" s="17">
        <v>0</v>
      </c>
      <c r="BQ52" s="17">
        <v>0</v>
      </c>
      <c r="BR52" s="17">
        <v>0</v>
      </c>
      <c r="BS52" s="17">
        <v>0</v>
      </c>
      <c r="BT52" s="17">
        <v>0</v>
      </c>
      <c r="BU52" s="12">
        <v>0</v>
      </c>
      <c r="BV52" s="16">
        <v>42159</v>
      </c>
      <c r="BW52" s="17">
        <v>0</v>
      </c>
      <c r="BX52" s="17">
        <v>0</v>
      </c>
      <c r="BY52" s="17">
        <v>0</v>
      </c>
      <c r="BZ52" s="17">
        <v>0</v>
      </c>
      <c r="CA52" s="17">
        <v>517090</v>
      </c>
      <c r="CB52" s="17">
        <v>0</v>
      </c>
      <c r="CC52" s="12">
        <v>559249</v>
      </c>
    </row>
    <row r="53" spans="1:81" x14ac:dyDescent="0.3">
      <c r="A53" s="4" t="s">
        <v>43</v>
      </c>
      <c r="B53" s="92">
        <v>72902000</v>
      </c>
      <c r="C53" s="87">
        <v>490000</v>
      </c>
      <c r="D53" s="87">
        <v>3803000</v>
      </c>
      <c r="E53" s="87">
        <v>0</v>
      </c>
      <c r="F53" s="87">
        <v>0</v>
      </c>
      <c r="G53" s="87">
        <v>100000</v>
      </c>
      <c r="H53" s="87">
        <v>358000</v>
      </c>
      <c r="I53" s="93">
        <v>77653000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2984000</v>
      </c>
      <c r="AA53" s="17">
        <v>490000</v>
      </c>
      <c r="AB53" s="17">
        <v>3189000</v>
      </c>
      <c r="AC53" s="17">
        <v>0</v>
      </c>
      <c r="AD53" s="17">
        <v>0</v>
      </c>
      <c r="AE53" s="17">
        <v>100000</v>
      </c>
      <c r="AF53" s="17">
        <v>164000</v>
      </c>
      <c r="AG53" s="12">
        <v>6927000</v>
      </c>
      <c r="AH53" s="16">
        <v>23945000</v>
      </c>
      <c r="AI53" s="17">
        <v>0</v>
      </c>
      <c r="AJ53" s="17">
        <v>0</v>
      </c>
      <c r="AK53" s="17">
        <v>0</v>
      </c>
      <c r="AL53" s="17">
        <v>0</v>
      </c>
      <c r="AM53" s="17">
        <v>0</v>
      </c>
      <c r="AN53" s="17">
        <v>0</v>
      </c>
      <c r="AO53" s="12">
        <v>23945000</v>
      </c>
      <c r="AP53" s="16">
        <v>45973000</v>
      </c>
      <c r="AQ53" s="17">
        <v>0</v>
      </c>
      <c r="AR53" s="17">
        <v>614000</v>
      </c>
      <c r="AS53" s="17">
        <v>0</v>
      </c>
      <c r="AT53" s="17">
        <v>0</v>
      </c>
      <c r="AU53" s="17">
        <v>0</v>
      </c>
      <c r="AV53" s="17">
        <v>194000</v>
      </c>
      <c r="AW53" s="12">
        <v>46781000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3">
      <c r="A54" s="4" t="s">
        <v>262</v>
      </c>
      <c r="B54" s="92">
        <v>1329993.6599999999</v>
      </c>
      <c r="C54" s="87">
        <v>583573</v>
      </c>
      <c r="D54" s="87">
        <v>70060</v>
      </c>
      <c r="E54" s="87">
        <v>29250</v>
      </c>
      <c r="F54" s="87">
        <v>0</v>
      </c>
      <c r="G54" s="87">
        <v>0</v>
      </c>
      <c r="H54" s="87">
        <v>0</v>
      </c>
      <c r="I54" s="93">
        <v>2012876.66</v>
      </c>
      <c r="J54" s="16">
        <v>0</v>
      </c>
      <c r="K54" s="17">
        <v>0</v>
      </c>
      <c r="L54" s="17">
        <v>65000</v>
      </c>
      <c r="M54" s="17">
        <v>0</v>
      </c>
      <c r="N54" s="17">
        <v>0</v>
      </c>
      <c r="O54" s="17">
        <v>0</v>
      </c>
      <c r="P54" s="17">
        <v>0</v>
      </c>
      <c r="Q54" s="12">
        <v>65000</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1329993.6599999999</v>
      </c>
      <c r="AI54" s="17">
        <v>0</v>
      </c>
      <c r="AJ54" s="17">
        <v>0</v>
      </c>
      <c r="AK54" s="17">
        <v>0</v>
      </c>
      <c r="AL54" s="17">
        <v>0</v>
      </c>
      <c r="AM54" s="17">
        <v>0</v>
      </c>
      <c r="AN54" s="17">
        <v>0</v>
      </c>
      <c r="AO54" s="12">
        <v>1329993.6599999999</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5060</v>
      </c>
      <c r="BI54" s="17">
        <v>29250</v>
      </c>
      <c r="BJ54" s="17">
        <v>0</v>
      </c>
      <c r="BK54" s="17">
        <v>0</v>
      </c>
      <c r="BL54" s="17">
        <v>0</v>
      </c>
      <c r="BM54" s="12">
        <v>34310</v>
      </c>
      <c r="BN54" s="16">
        <v>0</v>
      </c>
      <c r="BO54" s="17">
        <v>0</v>
      </c>
      <c r="BP54" s="17">
        <v>0</v>
      </c>
      <c r="BQ54" s="17">
        <v>0</v>
      </c>
      <c r="BR54" s="17">
        <v>0</v>
      </c>
      <c r="BS54" s="17">
        <v>0</v>
      </c>
      <c r="BT54" s="17">
        <v>0</v>
      </c>
      <c r="BU54" s="12">
        <v>0</v>
      </c>
      <c r="BV54" s="16">
        <v>0</v>
      </c>
      <c r="BW54" s="17">
        <v>583573</v>
      </c>
      <c r="BX54" s="17">
        <v>0</v>
      </c>
      <c r="BY54" s="17">
        <v>0</v>
      </c>
      <c r="BZ54" s="17">
        <v>0</v>
      </c>
      <c r="CA54" s="17">
        <v>0</v>
      </c>
      <c r="CB54" s="17">
        <v>0</v>
      </c>
      <c r="CC54" s="12">
        <v>583573</v>
      </c>
    </row>
    <row r="55" spans="1:81" x14ac:dyDescent="0.3">
      <c r="A55" s="4" t="s">
        <v>324</v>
      </c>
      <c r="B55" s="92">
        <v>13857183.48</v>
      </c>
      <c r="C55" s="87">
        <v>531864</v>
      </c>
      <c r="D55" s="87">
        <v>249873.81</v>
      </c>
      <c r="E55" s="87">
        <v>0</v>
      </c>
      <c r="F55" s="87">
        <v>371160.05000000005</v>
      </c>
      <c r="G55" s="87">
        <v>0</v>
      </c>
      <c r="H55" s="87">
        <v>161238.47</v>
      </c>
      <c r="I55" s="93">
        <v>15171319.809999999</v>
      </c>
      <c r="J55" s="16">
        <v>1157681.1400000001</v>
      </c>
      <c r="K55" s="17">
        <v>0</v>
      </c>
      <c r="L55" s="17">
        <v>0</v>
      </c>
      <c r="M55" s="17">
        <v>0</v>
      </c>
      <c r="N55" s="17">
        <v>0</v>
      </c>
      <c r="O55" s="17">
        <v>0</v>
      </c>
      <c r="P55" s="17">
        <v>0</v>
      </c>
      <c r="Q55" s="12">
        <v>1157681.1400000001</v>
      </c>
      <c r="R55" s="16">
        <v>0</v>
      </c>
      <c r="S55" s="17">
        <v>0</v>
      </c>
      <c r="T55" s="17">
        <v>0</v>
      </c>
      <c r="U55" s="17">
        <v>0</v>
      </c>
      <c r="V55" s="17">
        <v>0</v>
      </c>
      <c r="W55" s="17">
        <v>0</v>
      </c>
      <c r="X55" s="17">
        <v>0</v>
      </c>
      <c r="Y55" s="12">
        <v>0</v>
      </c>
      <c r="Z55" s="16">
        <v>595239.88</v>
      </c>
      <c r="AA55" s="17">
        <v>0</v>
      </c>
      <c r="AB55" s="17">
        <v>0</v>
      </c>
      <c r="AC55" s="17">
        <v>0</v>
      </c>
      <c r="AD55" s="17">
        <v>71224.160000000003</v>
      </c>
      <c r="AE55" s="17">
        <v>0</v>
      </c>
      <c r="AF55" s="17">
        <v>0</v>
      </c>
      <c r="AG55" s="12">
        <v>666464.04</v>
      </c>
      <c r="AH55" s="16">
        <v>11743330.41</v>
      </c>
      <c r="AI55" s="17">
        <v>0</v>
      </c>
      <c r="AJ55" s="17">
        <v>0</v>
      </c>
      <c r="AK55" s="17">
        <v>0</v>
      </c>
      <c r="AL55" s="17">
        <v>0</v>
      </c>
      <c r="AM55" s="17">
        <v>0</v>
      </c>
      <c r="AN55" s="17">
        <v>0</v>
      </c>
      <c r="AO55" s="12">
        <v>11743330.41</v>
      </c>
      <c r="AP55" s="16">
        <v>0</v>
      </c>
      <c r="AQ55" s="17">
        <v>0</v>
      </c>
      <c r="AR55" s="17">
        <v>0</v>
      </c>
      <c r="AS55" s="17">
        <v>0</v>
      </c>
      <c r="AT55" s="17">
        <v>0</v>
      </c>
      <c r="AU55" s="17">
        <v>0</v>
      </c>
      <c r="AV55" s="17">
        <v>0</v>
      </c>
      <c r="AW55" s="12">
        <v>0</v>
      </c>
      <c r="AX55" s="16">
        <v>0</v>
      </c>
      <c r="AY55" s="17">
        <v>0</v>
      </c>
      <c r="AZ55" s="17">
        <v>0</v>
      </c>
      <c r="BA55" s="17">
        <v>0</v>
      </c>
      <c r="BB55" s="17">
        <v>0</v>
      </c>
      <c r="BC55" s="17">
        <v>0</v>
      </c>
      <c r="BD55" s="17">
        <v>1227.28</v>
      </c>
      <c r="BE55" s="12">
        <v>1227.28</v>
      </c>
      <c r="BF55" s="16">
        <v>0</v>
      </c>
      <c r="BG55" s="17">
        <v>0</v>
      </c>
      <c r="BH55" s="17">
        <v>0</v>
      </c>
      <c r="BI55" s="17">
        <v>0</v>
      </c>
      <c r="BJ55" s="17">
        <v>0</v>
      </c>
      <c r="BK55" s="17">
        <v>0</v>
      </c>
      <c r="BL55" s="17">
        <v>0</v>
      </c>
      <c r="BM55" s="12">
        <v>0</v>
      </c>
      <c r="BN55" s="16">
        <v>0</v>
      </c>
      <c r="BO55" s="17">
        <v>0</v>
      </c>
      <c r="BP55" s="17">
        <v>223475.99</v>
      </c>
      <c r="BQ55" s="17">
        <v>0</v>
      </c>
      <c r="BR55" s="17">
        <v>0</v>
      </c>
      <c r="BS55" s="17">
        <v>0</v>
      </c>
      <c r="BT55" s="17">
        <v>0</v>
      </c>
      <c r="BU55" s="12">
        <v>223475.99</v>
      </c>
      <c r="BV55" s="16">
        <v>360932.05000000005</v>
      </c>
      <c r="BW55" s="17">
        <v>531864</v>
      </c>
      <c r="BX55" s="17">
        <v>26397.82</v>
      </c>
      <c r="BY55" s="17">
        <v>0</v>
      </c>
      <c r="BZ55" s="17">
        <v>299935.89</v>
      </c>
      <c r="CA55" s="17">
        <v>0</v>
      </c>
      <c r="CB55" s="17">
        <v>160011.19</v>
      </c>
      <c r="CC55" s="12">
        <v>1379140.95</v>
      </c>
    </row>
    <row r="56" spans="1:81" x14ac:dyDescent="0.3">
      <c r="A56" s="4" t="s">
        <v>44</v>
      </c>
      <c r="B56" s="92">
        <v>18000</v>
      </c>
      <c r="C56" s="87">
        <v>0</v>
      </c>
      <c r="D56" s="87">
        <v>139000</v>
      </c>
      <c r="E56" s="87">
        <v>0</v>
      </c>
      <c r="F56" s="87">
        <v>0</v>
      </c>
      <c r="G56" s="87">
        <v>0</v>
      </c>
      <c r="H56" s="87">
        <v>0</v>
      </c>
      <c r="I56" s="93">
        <v>157000</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35000</v>
      </c>
      <c r="AC56" s="17">
        <v>0</v>
      </c>
      <c r="AD56" s="17">
        <v>0</v>
      </c>
      <c r="AE56" s="17">
        <v>0</v>
      </c>
      <c r="AF56" s="17">
        <v>0</v>
      </c>
      <c r="AG56" s="12">
        <v>35000</v>
      </c>
      <c r="AH56" s="16">
        <v>18000</v>
      </c>
      <c r="AI56" s="17">
        <v>0</v>
      </c>
      <c r="AJ56" s="17">
        <v>0</v>
      </c>
      <c r="AK56" s="17">
        <v>0</v>
      </c>
      <c r="AL56" s="17">
        <v>0</v>
      </c>
      <c r="AM56" s="17">
        <v>0</v>
      </c>
      <c r="AN56" s="17">
        <v>0</v>
      </c>
      <c r="AO56" s="12">
        <v>18000</v>
      </c>
      <c r="AP56" s="16">
        <v>0</v>
      </c>
      <c r="AQ56" s="17">
        <v>0</v>
      </c>
      <c r="AR56" s="17">
        <v>0</v>
      </c>
      <c r="AS56" s="17">
        <v>0</v>
      </c>
      <c r="AT56" s="17">
        <v>0</v>
      </c>
      <c r="AU56" s="17">
        <v>0</v>
      </c>
      <c r="AV56" s="17">
        <v>0</v>
      </c>
      <c r="AW56" s="12">
        <v>0</v>
      </c>
      <c r="AX56" s="16">
        <v>0</v>
      </c>
      <c r="AY56" s="17">
        <v>0</v>
      </c>
      <c r="AZ56" s="17">
        <v>104000</v>
      </c>
      <c r="BA56" s="17">
        <v>0</v>
      </c>
      <c r="BB56" s="17">
        <v>0</v>
      </c>
      <c r="BC56" s="17">
        <v>0</v>
      </c>
      <c r="BD56" s="17">
        <v>0</v>
      </c>
      <c r="BE56" s="12">
        <v>104000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0</v>
      </c>
      <c r="BW56" s="17">
        <v>0</v>
      </c>
      <c r="BX56" s="17">
        <v>0</v>
      </c>
      <c r="BY56" s="17">
        <v>0</v>
      </c>
      <c r="BZ56" s="17">
        <v>0</v>
      </c>
      <c r="CA56" s="17">
        <v>0</v>
      </c>
      <c r="CB56" s="17">
        <v>0</v>
      </c>
      <c r="CC56" s="12">
        <v>0</v>
      </c>
    </row>
    <row r="57" spans="1:81" x14ac:dyDescent="0.3">
      <c r="A57" s="4" t="s">
        <v>45</v>
      </c>
      <c r="B57" s="92">
        <v>180460.81</v>
      </c>
      <c r="C57" s="87">
        <v>0</v>
      </c>
      <c r="D57" s="87">
        <v>255635.31</v>
      </c>
      <c r="E57" s="87">
        <v>214756</v>
      </c>
      <c r="F57" s="87">
        <v>72000</v>
      </c>
      <c r="G57" s="87">
        <v>11207.27</v>
      </c>
      <c r="H57" s="87">
        <v>0</v>
      </c>
      <c r="I57" s="93">
        <v>734059.39</v>
      </c>
      <c r="J57" s="16">
        <v>96979.64</v>
      </c>
      <c r="K57" s="17">
        <v>0</v>
      </c>
      <c r="L57" s="17">
        <v>0</v>
      </c>
      <c r="M57" s="17">
        <v>214756</v>
      </c>
      <c r="N57" s="17">
        <v>72000</v>
      </c>
      <c r="O57" s="17">
        <v>11207.27</v>
      </c>
      <c r="P57" s="17">
        <v>0</v>
      </c>
      <c r="Q57" s="12">
        <v>394942.91000000003</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83481.17</v>
      </c>
      <c r="AI57" s="17">
        <v>0</v>
      </c>
      <c r="AJ57" s="17">
        <v>0</v>
      </c>
      <c r="AK57" s="17">
        <v>0</v>
      </c>
      <c r="AL57" s="17">
        <v>0</v>
      </c>
      <c r="AM57" s="17">
        <v>0</v>
      </c>
      <c r="AN57" s="17">
        <v>0</v>
      </c>
      <c r="AO57" s="12">
        <v>83481.17</v>
      </c>
      <c r="AP57" s="16">
        <v>0</v>
      </c>
      <c r="AQ57" s="17">
        <v>0</v>
      </c>
      <c r="AR57" s="17">
        <v>0</v>
      </c>
      <c r="AS57" s="17">
        <v>0</v>
      </c>
      <c r="AT57" s="17">
        <v>0</v>
      </c>
      <c r="AU57" s="17">
        <v>0</v>
      </c>
      <c r="AV57" s="17">
        <v>0</v>
      </c>
      <c r="AW57" s="12">
        <v>0</v>
      </c>
      <c r="AX57" s="16">
        <v>0</v>
      </c>
      <c r="AY57" s="17">
        <v>0</v>
      </c>
      <c r="AZ57" s="17">
        <v>93121.31</v>
      </c>
      <c r="BA57" s="17">
        <v>0</v>
      </c>
      <c r="BB57" s="17">
        <v>0</v>
      </c>
      <c r="BC57" s="17">
        <v>0</v>
      </c>
      <c r="BD57" s="17">
        <v>0</v>
      </c>
      <c r="BE57" s="12">
        <v>93121.31</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162514</v>
      </c>
      <c r="BY57" s="17">
        <v>0</v>
      </c>
      <c r="BZ57" s="17">
        <v>0</v>
      </c>
      <c r="CA57" s="17">
        <v>0</v>
      </c>
      <c r="CB57" s="17">
        <v>0</v>
      </c>
      <c r="CC57" s="12">
        <v>162514</v>
      </c>
    </row>
    <row r="58" spans="1:81" x14ac:dyDescent="0.3">
      <c r="A58" s="4" t="s">
        <v>46</v>
      </c>
      <c r="B58" s="92">
        <v>0</v>
      </c>
      <c r="C58" s="87">
        <v>0</v>
      </c>
      <c r="D58" s="87">
        <v>23539</v>
      </c>
      <c r="E58" s="87">
        <v>0</v>
      </c>
      <c r="F58" s="87">
        <v>957311</v>
      </c>
      <c r="G58" s="87">
        <v>372138</v>
      </c>
      <c r="H58" s="87">
        <v>0</v>
      </c>
      <c r="I58" s="93">
        <v>1352988</v>
      </c>
      <c r="J58" s="16">
        <v>0</v>
      </c>
      <c r="K58" s="17">
        <v>0</v>
      </c>
      <c r="L58" s="17">
        <v>0</v>
      </c>
      <c r="M58" s="17">
        <v>0</v>
      </c>
      <c r="N58" s="17">
        <v>216892</v>
      </c>
      <c r="O58" s="17">
        <v>0</v>
      </c>
      <c r="P58" s="17">
        <v>0</v>
      </c>
      <c r="Q58" s="12">
        <v>216892</v>
      </c>
      <c r="R58" s="16">
        <v>0</v>
      </c>
      <c r="S58" s="17">
        <v>0</v>
      </c>
      <c r="T58" s="17">
        <v>0</v>
      </c>
      <c r="U58" s="17">
        <v>0</v>
      </c>
      <c r="V58" s="17">
        <v>740419</v>
      </c>
      <c r="W58" s="17">
        <v>372138</v>
      </c>
      <c r="X58" s="17">
        <v>0</v>
      </c>
      <c r="Y58" s="12">
        <v>1112557</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13040</v>
      </c>
      <c r="BA58" s="17">
        <v>0</v>
      </c>
      <c r="BB58" s="17">
        <v>0</v>
      </c>
      <c r="BC58" s="17">
        <v>0</v>
      </c>
      <c r="BD58" s="17">
        <v>0</v>
      </c>
      <c r="BE58" s="12">
        <v>13040</v>
      </c>
      <c r="BF58" s="16">
        <v>0</v>
      </c>
      <c r="BG58" s="17">
        <v>0</v>
      </c>
      <c r="BH58" s="17">
        <v>10499</v>
      </c>
      <c r="BI58" s="17">
        <v>0</v>
      </c>
      <c r="BJ58" s="17">
        <v>0</v>
      </c>
      <c r="BK58" s="17">
        <v>0</v>
      </c>
      <c r="BL58" s="17">
        <v>0</v>
      </c>
      <c r="BM58" s="12">
        <v>10499</v>
      </c>
      <c r="BN58" s="16">
        <v>0</v>
      </c>
      <c r="BO58" s="17">
        <v>0</v>
      </c>
      <c r="BP58" s="17">
        <v>0</v>
      </c>
      <c r="BQ58" s="17">
        <v>0</v>
      </c>
      <c r="BR58" s="17">
        <v>0</v>
      </c>
      <c r="BS58" s="17">
        <v>0</v>
      </c>
      <c r="BT58" s="17">
        <v>0</v>
      </c>
      <c r="BU58" s="12">
        <v>0</v>
      </c>
      <c r="BV58" s="16">
        <v>0</v>
      </c>
      <c r="BW58" s="17">
        <v>0</v>
      </c>
      <c r="BX58" s="17">
        <v>0</v>
      </c>
      <c r="BY58" s="17">
        <v>0</v>
      </c>
      <c r="BZ58" s="17">
        <v>0</v>
      </c>
      <c r="CA58" s="17">
        <v>0</v>
      </c>
      <c r="CB58" s="17">
        <v>0</v>
      </c>
      <c r="CC58" s="12">
        <v>0</v>
      </c>
    </row>
    <row r="59" spans="1:81" x14ac:dyDescent="0.3">
      <c r="A59" s="4" t="s">
        <v>47</v>
      </c>
      <c r="B59" s="92">
        <v>6984954</v>
      </c>
      <c r="C59" s="87">
        <v>702000</v>
      </c>
      <c r="D59" s="87">
        <v>311000</v>
      </c>
      <c r="E59" s="87">
        <v>0</v>
      </c>
      <c r="F59" s="87">
        <v>0</v>
      </c>
      <c r="G59" s="87">
        <v>0</v>
      </c>
      <c r="H59" s="87">
        <v>731843</v>
      </c>
      <c r="I59" s="93">
        <v>8729797</v>
      </c>
      <c r="J59" s="16">
        <v>0</v>
      </c>
      <c r="K59" s="17">
        <v>0</v>
      </c>
      <c r="L59" s="17">
        <v>311000</v>
      </c>
      <c r="M59" s="17">
        <v>0</v>
      </c>
      <c r="N59" s="17">
        <v>0</v>
      </c>
      <c r="O59" s="17">
        <v>0</v>
      </c>
      <c r="P59" s="17">
        <v>0</v>
      </c>
      <c r="Q59" s="12">
        <v>311000</v>
      </c>
      <c r="R59" s="16">
        <v>0</v>
      </c>
      <c r="S59" s="17">
        <v>0</v>
      </c>
      <c r="T59" s="17">
        <v>0</v>
      </c>
      <c r="U59" s="17">
        <v>0</v>
      </c>
      <c r="V59" s="17">
        <v>0</v>
      </c>
      <c r="W59" s="17">
        <v>0</v>
      </c>
      <c r="X59" s="17">
        <v>0</v>
      </c>
      <c r="Y59" s="12">
        <v>0</v>
      </c>
      <c r="Z59" s="16">
        <v>78636</v>
      </c>
      <c r="AA59" s="17">
        <v>702000</v>
      </c>
      <c r="AB59" s="17">
        <v>0</v>
      </c>
      <c r="AC59" s="17">
        <v>0</v>
      </c>
      <c r="AD59" s="17">
        <v>0</v>
      </c>
      <c r="AE59" s="17">
        <v>0</v>
      </c>
      <c r="AF59" s="17">
        <v>460736</v>
      </c>
      <c r="AG59" s="12">
        <v>1241372</v>
      </c>
      <c r="AH59" s="16">
        <v>6906318</v>
      </c>
      <c r="AI59" s="17">
        <v>0</v>
      </c>
      <c r="AJ59" s="17">
        <v>0</v>
      </c>
      <c r="AK59" s="17">
        <v>0</v>
      </c>
      <c r="AL59" s="17">
        <v>0</v>
      </c>
      <c r="AM59" s="17">
        <v>0</v>
      </c>
      <c r="AN59" s="17">
        <v>0</v>
      </c>
      <c r="AO59" s="12">
        <v>6906318</v>
      </c>
      <c r="AP59" s="16">
        <v>0</v>
      </c>
      <c r="AQ59" s="17">
        <v>0</v>
      </c>
      <c r="AR59" s="17">
        <v>0</v>
      </c>
      <c r="AS59" s="17">
        <v>0</v>
      </c>
      <c r="AT59" s="17">
        <v>0</v>
      </c>
      <c r="AU59" s="17">
        <v>0</v>
      </c>
      <c r="AV59" s="17">
        <v>0</v>
      </c>
      <c r="AW59" s="12">
        <v>0</v>
      </c>
      <c r="AX59" s="16">
        <v>0</v>
      </c>
      <c r="AY59" s="17">
        <v>0</v>
      </c>
      <c r="AZ59" s="17">
        <v>0</v>
      </c>
      <c r="BA59" s="17">
        <v>0</v>
      </c>
      <c r="BB59" s="17">
        <v>0</v>
      </c>
      <c r="BC59" s="17">
        <v>0</v>
      </c>
      <c r="BD59" s="17">
        <v>176098</v>
      </c>
      <c r="BE59" s="12">
        <v>176098</v>
      </c>
      <c r="BF59" s="16">
        <v>0</v>
      </c>
      <c r="BG59" s="17">
        <v>0</v>
      </c>
      <c r="BH59" s="17">
        <v>0</v>
      </c>
      <c r="BI59" s="17">
        <v>0</v>
      </c>
      <c r="BJ59" s="17">
        <v>0</v>
      </c>
      <c r="BK59" s="17">
        <v>0</v>
      </c>
      <c r="BL59" s="17">
        <v>95009</v>
      </c>
      <c r="BM59" s="12">
        <v>95009</v>
      </c>
      <c r="BN59" s="16">
        <v>0</v>
      </c>
      <c r="BO59" s="17">
        <v>0</v>
      </c>
      <c r="BP59" s="17">
        <v>0</v>
      </c>
      <c r="BQ59" s="17">
        <v>0</v>
      </c>
      <c r="BR59" s="17">
        <v>0</v>
      </c>
      <c r="BS59" s="17">
        <v>0</v>
      </c>
      <c r="BT59" s="17">
        <v>0</v>
      </c>
      <c r="BU59" s="12">
        <v>0</v>
      </c>
      <c r="BV59" s="16">
        <v>0</v>
      </c>
      <c r="BW59" s="17">
        <v>0</v>
      </c>
      <c r="BX59" s="17">
        <v>0</v>
      </c>
      <c r="BY59" s="17">
        <v>0</v>
      </c>
      <c r="BZ59" s="17">
        <v>0</v>
      </c>
      <c r="CA59" s="17">
        <v>0</v>
      </c>
      <c r="CB59" s="17">
        <v>0</v>
      </c>
      <c r="CC59" s="12">
        <v>0</v>
      </c>
    </row>
    <row r="60" spans="1:81" x14ac:dyDescent="0.3">
      <c r="A60" s="4" t="s">
        <v>48</v>
      </c>
      <c r="B60" s="92">
        <v>9995635.0800005868</v>
      </c>
      <c r="C60" s="87">
        <v>1350414</v>
      </c>
      <c r="D60" s="87">
        <v>245831</v>
      </c>
      <c r="E60" s="87">
        <v>0</v>
      </c>
      <c r="F60" s="87">
        <v>0</v>
      </c>
      <c r="G60" s="87">
        <v>797.91</v>
      </c>
      <c r="H60" s="87">
        <v>0</v>
      </c>
      <c r="I60" s="93">
        <v>11592677.990000587</v>
      </c>
      <c r="J60" s="16">
        <v>0</v>
      </c>
      <c r="K60" s="17">
        <v>0</v>
      </c>
      <c r="L60" s="17">
        <v>0</v>
      </c>
      <c r="M60" s="17">
        <v>0</v>
      </c>
      <c r="N60" s="17">
        <v>0</v>
      </c>
      <c r="O60" s="17">
        <v>0</v>
      </c>
      <c r="P60" s="17">
        <v>0</v>
      </c>
      <c r="Q60" s="12">
        <v>0</v>
      </c>
      <c r="R60" s="16">
        <v>0</v>
      </c>
      <c r="S60" s="17">
        <v>0</v>
      </c>
      <c r="T60" s="17">
        <v>0</v>
      </c>
      <c r="U60" s="17">
        <v>0</v>
      </c>
      <c r="V60" s="17">
        <v>0</v>
      </c>
      <c r="W60" s="17">
        <v>0</v>
      </c>
      <c r="X60" s="17">
        <v>0</v>
      </c>
      <c r="Y60" s="12">
        <v>0</v>
      </c>
      <c r="Z60" s="16">
        <v>30000</v>
      </c>
      <c r="AA60" s="17">
        <v>0</v>
      </c>
      <c r="AB60" s="17">
        <v>245831</v>
      </c>
      <c r="AC60" s="17">
        <v>0</v>
      </c>
      <c r="AD60" s="17">
        <v>0</v>
      </c>
      <c r="AE60" s="17">
        <v>148.53</v>
      </c>
      <c r="AF60" s="17">
        <v>0</v>
      </c>
      <c r="AG60" s="12">
        <v>275979.53000000003</v>
      </c>
      <c r="AH60" s="16">
        <v>8861194.2400005944</v>
      </c>
      <c r="AI60" s="17">
        <v>0</v>
      </c>
      <c r="AJ60" s="17">
        <v>0</v>
      </c>
      <c r="AK60" s="17">
        <v>0</v>
      </c>
      <c r="AL60" s="17">
        <v>0</v>
      </c>
      <c r="AM60" s="17">
        <v>89.32</v>
      </c>
      <c r="AN60" s="17">
        <v>0</v>
      </c>
      <c r="AO60" s="12">
        <v>8861283.5600005947</v>
      </c>
      <c r="AP60" s="16">
        <v>0</v>
      </c>
      <c r="AQ60" s="17">
        <v>0</v>
      </c>
      <c r="AR60" s="17">
        <v>0</v>
      </c>
      <c r="AS60" s="17">
        <v>0</v>
      </c>
      <c r="AT60" s="17">
        <v>0</v>
      </c>
      <c r="AU60" s="17">
        <v>0</v>
      </c>
      <c r="AV60" s="17">
        <v>0</v>
      </c>
      <c r="AW60" s="12">
        <v>0</v>
      </c>
      <c r="AX60" s="16">
        <v>10159.56</v>
      </c>
      <c r="AY60" s="17">
        <v>0</v>
      </c>
      <c r="AZ60" s="17">
        <v>0</v>
      </c>
      <c r="BA60" s="17">
        <v>0</v>
      </c>
      <c r="BB60" s="17">
        <v>0</v>
      </c>
      <c r="BC60" s="17">
        <v>171.28</v>
      </c>
      <c r="BD60" s="17">
        <v>0</v>
      </c>
      <c r="BE60" s="12">
        <v>10330.84</v>
      </c>
      <c r="BF60" s="16">
        <v>0</v>
      </c>
      <c r="BG60" s="17">
        <v>0</v>
      </c>
      <c r="BH60" s="17">
        <v>0</v>
      </c>
      <c r="BI60" s="17">
        <v>0</v>
      </c>
      <c r="BJ60" s="17">
        <v>0</v>
      </c>
      <c r="BK60" s="17">
        <v>0</v>
      </c>
      <c r="BL60" s="17">
        <v>0</v>
      </c>
      <c r="BM60" s="12">
        <v>0</v>
      </c>
      <c r="BN60" s="16">
        <v>0</v>
      </c>
      <c r="BO60" s="17">
        <v>0</v>
      </c>
      <c r="BP60" s="17">
        <v>0</v>
      </c>
      <c r="BQ60" s="17">
        <v>0</v>
      </c>
      <c r="BR60" s="17">
        <v>0</v>
      </c>
      <c r="BS60" s="17">
        <v>163.92</v>
      </c>
      <c r="BT60" s="17">
        <v>0</v>
      </c>
      <c r="BU60" s="12">
        <v>163.92</v>
      </c>
      <c r="BV60" s="16">
        <v>1094281.2799999926</v>
      </c>
      <c r="BW60" s="17">
        <v>1350414</v>
      </c>
      <c r="BX60" s="17">
        <v>0</v>
      </c>
      <c r="BY60" s="17">
        <v>0</v>
      </c>
      <c r="BZ60" s="17">
        <v>0</v>
      </c>
      <c r="CA60" s="17">
        <v>224.85999999999999</v>
      </c>
      <c r="CB60" s="17">
        <v>0</v>
      </c>
      <c r="CC60" s="12">
        <v>2444920.1399999927</v>
      </c>
    </row>
    <row r="61" spans="1:81" x14ac:dyDescent="0.3">
      <c r="A61" s="4" t="s">
        <v>49</v>
      </c>
      <c r="B61" s="92">
        <v>83514</v>
      </c>
      <c r="C61" s="87">
        <v>110805</v>
      </c>
      <c r="D61" s="87">
        <v>835561.24</v>
      </c>
      <c r="E61" s="87">
        <v>0</v>
      </c>
      <c r="F61" s="87">
        <v>0</v>
      </c>
      <c r="G61" s="87">
        <v>45000</v>
      </c>
      <c r="H61" s="87">
        <v>0</v>
      </c>
      <c r="I61" s="93">
        <v>1074880.24</v>
      </c>
      <c r="J61" s="16">
        <v>0</v>
      </c>
      <c r="K61" s="17">
        <v>0</v>
      </c>
      <c r="L61" s="17">
        <v>831561.24</v>
      </c>
      <c r="M61" s="17">
        <v>0</v>
      </c>
      <c r="N61" s="17">
        <v>0</v>
      </c>
      <c r="O61" s="17">
        <v>0</v>
      </c>
      <c r="P61" s="17">
        <v>0</v>
      </c>
      <c r="Q61" s="12">
        <v>831561.24</v>
      </c>
      <c r="R61" s="16">
        <v>0</v>
      </c>
      <c r="S61" s="17">
        <v>0</v>
      </c>
      <c r="T61" s="17">
        <v>0</v>
      </c>
      <c r="U61" s="17">
        <v>0</v>
      </c>
      <c r="V61" s="17">
        <v>0</v>
      </c>
      <c r="W61" s="17">
        <v>0</v>
      </c>
      <c r="X61" s="17">
        <v>0</v>
      </c>
      <c r="Y61" s="12">
        <v>0</v>
      </c>
      <c r="Z61" s="16">
        <v>0</v>
      </c>
      <c r="AA61" s="17">
        <v>110805</v>
      </c>
      <c r="AB61" s="17">
        <v>0</v>
      </c>
      <c r="AC61" s="17">
        <v>0</v>
      </c>
      <c r="AD61" s="17">
        <v>0</v>
      </c>
      <c r="AE61" s="17">
        <v>0</v>
      </c>
      <c r="AF61" s="17">
        <v>0</v>
      </c>
      <c r="AG61" s="12">
        <v>110805</v>
      </c>
      <c r="AH61" s="16">
        <v>81135</v>
      </c>
      <c r="AI61" s="17">
        <v>0</v>
      </c>
      <c r="AJ61" s="17">
        <v>0</v>
      </c>
      <c r="AK61" s="17">
        <v>0</v>
      </c>
      <c r="AL61" s="17">
        <v>0</v>
      </c>
      <c r="AM61" s="17">
        <v>0</v>
      </c>
      <c r="AN61" s="17">
        <v>0</v>
      </c>
      <c r="AO61" s="12">
        <v>81135</v>
      </c>
      <c r="AP61" s="16">
        <v>2379</v>
      </c>
      <c r="AQ61" s="17">
        <v>0</v>
      </c>
      <c r="AR61" s="17">
        <v>0</v>
      </c>
      <c r="AS61" s="17">
        <v>0</v>
      </c>
      <c r="AT61" s="17">
        <v>0</v>
      </c>
      <c r="AU61" s="17">
        <v>45000</v>
      </c>
      <c r="AV61" s="17">
        <v>0</v>
      </c>
      <c r="AW61" s="12">
        <v>47379</v>
      </c>
      <c r="AX61" s="16">
        <v>0</v>
      </c>
      <c r="AY61" s="17">
        <v>0</v>
      </c>
      <c r="AZ61" s="17">
        <v>4000</v>
      </c>
      <c r="BA61" s="17">
        <v>0</v>
      </c>
      <c r="BB61" s="17">
        <v>0</v>
      </c>
      <c r="BC61" s="17">
        <v>0</v>
      </c>
      <c r="BD61" s="17">
        <v>0</v>
      </c>
      <c r="BE61" s="12">
        <v>4000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c r="BV61" s="16">
        <v>0</v>
      </c>
      <c r="BW61" s="17">
        <v>0</v>
      </c>
      <c r="BX61" s="17">
        <v>0</v>
      </c>
      <c r="BY61" s="17">
        <v>0</v>
      </c>
      <c r="BZ61" s="17">
        <v>0</v>
      </c>
      <c r="CA61" s="17">
        <v>0</v>
      </c>
      <c r="CB61" s="17">
        <v>0</v>
      </c>
      <c r="CC61" s="12">
        <v>0</v>
      </c>
    </row>
    <row r="62" spans="1:81" x14ac:dyDescent="0.3">
      <c r="A62" s="4" t="s">
        <v>50</v>
      </c>
      <c r="B62" s="92">
        <v>-71</v>
      </c>
      <c r="C62" s="87">
        <v>568799</v>
      </c>
      <c r="D62" s="87">
        <v>316494</v>
      </c>
      <c r="E62" s="87">
        <v>0</v>
      </c>
      <c r="F62" s="87">
        <v>424865</v>
      </c>
      <c r="G62" s="87">
        <v>179070</v>
      </c>
      <c r="H62" s="87">
        <v>0</v>
      </c>
      <c r="I62" s="93">
        <v>1489157</v>
      </c>
      <c r="J62" s="16">
        <v>0</v>
      </c>
      <c r="K62" s="17">
        <v>0</v>
      </c>
      <c r="L62" s="17">
        <v>0</v>
      </c>
      <c r="M62" s="17">
        <v>0</v>
      </c>
      <c r="N62" s="17">
        <v>0</v>
      </c>
      <c r="O62" s="17">
        <v>0</v>
      </c>
      <c r="P62" s="17">
        <v>0</v>
      </c>
      <c r="Q62" s="12">
        <v>0</v>
      </c>
      <c r="R62" s="16">
        <v>0</v>
      </c>
      <c r="S62" s="17">
        <v>0</v>
      </c>
      <c r="T62" s="17">
        <v>0</v>
      </c>
      <c r="U62" s="17">
        <v>0</v>
      </c>
      <c r="V62" s="17">
        <v>0</v>
      </c>
      <c r="W62" s="17">
        <v>0</v>
      </c>
      <c r="X62" s="17">
        <v>0</v>
      </c>
      <c r="Y62" s="12">
        <v>0</v>
      </c>
      <c r="Z62" s="16">
        <v>0</v>
      </c>
      <c r="AA62" s="17">
        <v>568799</v>
      </c>
      <c r="AB62" s="17">
        <v>0</v>
      </c>
      <c r="AC62" s="17">
        <v>0</v>
      </c>
      <c r="AD62" s="17">
        <v>0</v>
      </c>
      <c r="AE62" s="17">
        <v>0</v>
      </c>
      <c r="AF62" s="17">
        <v>0</v>
      </c>
      <c r="AG62" s="12">
        <v>568799</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179070</v>
      </c>
      <c r="BD62" s="17">
        <v>0</v>
      </c>
      <c r="BE62" s="12">
        <v>179070</v>
      </c>
      <c r="BF62" s="16">
        <v>0</v>
      </c>
      <c r="BG62" s="17">
        <v>0</v>
      </c>
      <c r="BH62" s="17">
        <v>0</v>
      </c>
      <c r="BI62" s="17">
        <v>0</v>
      </c>
      <c r="BJ62" s="17">
        <v>0</v>
      </c>
      <c r="BK62" s="17">
        <v>0</v>
      </c>
      <c r="BL62" s="17">
        <v>0</v>
      </c>
      <c r="BM62" s="12">
        <v>0</v>
      </c>
      <c r="BN62" s="16">
        <v>0</v>
      </c>
      <c r="BO62" s="17">
        <v>0</v>
      </c>
      <c r="BP62" s="17">
        <v>0</v>
      </c>
      <c r="BQ62" s="17">
        <v>0</v>
      </c>
      <c r="BR62" s="17">
        <v>0</v>
      </c>
      <c r="BS62" s="17">
        <v>0</v>
      </c>
      <c r="BT62" s="17">
        <v>0</v>
      </c>
      <c r="BU62" s="12">
        <v>0</v>
      </c>
      <c r="BV62" s="16">
        <v>-71</v>
      </c>
      <c r="BW62" s="17">
        <v>0</v>
      </c>
      <c r="BX62" s="17">
        <v>316494</v>
      </c>
      <c r="BY62" s="17">
        <v>0</v>
      </c>
      <c r="BZ62" s="17">
        <v>424865</v>
      </c>
      <c r="CA62" s="17">
        <v>0</v>
      </c>
      <c r="CB62" s="17">
        <v>0</v>
      </c>
      <c r="CC62" s="12">
        <v>741288</v>
      </c>
    </row>
    <row r="63" spans="1:81" x14ac:dyDescent="0.3">
      <c r="A63" s="4" t="s">
        <v>51</v>
      </c>
      <c r="B63" s="92">
        <v>17352</v>
      </c>
      <c r="C63" s="87">
        <v>73870</v>
      </c>
      <c r="D63" s="87">
        <v>595695</v>
      </c>
      <c r="E63" s="87">
        <v>0</v>
      </c>
      <c r="F63" s="87">
        <v>60082</v>
      </c>
      <c r="G63" s="87">
        <v>108433</v>
      </c>
      <c r="H63" s="87">
        <v>19499</v>
      </c>
      <c r="I63" s="93">
        <v>874931</v>
      </c>
      <c r="J63" s="16">
        <v>0</v>
      </c>
      <c r="K63" s="17">
        <v>0</v>
      </c>
      <c r="L63" s="17">
        <v>151563</v>
      </c>
      <c r="M63" s="17">
        <v>0</v>
      </c>
      <c r="N63" s="17">
        <v>57500</v>
      </c>
      <c r="O63" s="17">
        <v>66080</v>
      </c>
      <c r="P63" s="17">
        <v>0</v>
      </c>
      <c r="Q63" s="12">
        <v>275143</v>
      </c>
      <c r="R63" s="16">
        <v>0</v>
      </c>
      <c r="S63" s="17">
        <v>0</v>
      </c>
      <c r="T63" s="17">
        <v>0</v>
      </c>
      <c r="U63" s="17">
        <v>0</v>
      </c>
      <c r="V63" s="17">
        <v>0</v>
      </c>
      <c r="W63" s="17">
        <v>0</v>
      </c>
      <c r="X63" s="17">
        <v>0</v>
      </c>
      <c r="Y63" s="12">
        <v>0</v>
      </c>
      <c r="Z63" s="16">
        <v>0</v>
      </c>
      <c r="AA63" s="17">
        <v>0</v>
      </c>
      <c r="AB63" s="17">
        <v>23750</v>
      </c>
      <c r="AC63" s="17">
        <v>0</v>
      </c>
      <c r="AD63" s="17">
        <v>0</v>
      </c>
      <c r="AE63" s="17">
        <v>0</v>
      </c>
      <c r="AF63" s="17">
        <v>0</v>
      </c>
      <c r="AG63" s="12">
        <v>23750</v>
      </c>
      <c r="AH63" s="16">
        <v>17352</v>
      </c>
      <c r="AI63" s="17">
        <v>0</v>
      </c>
      <c r="AJ63" s="17">
        <v>0</v>
      </c>
      <c r="AK63" s="17">
        <v>0</v>
      </c>
      <c r="AL63" s="17">
        <v>0</v>
      </c>
      <c r="AM63" s="17">
        <v>0</v>
      </c>
      <c r="AN63" s="17">
        <v>0</v>
      </c>
      <c r="AO63" s="12">
        <v>17352</v>
      </c>
      <c r="AP63" s="16">
        <v>0</v>
      </c>
      <c r="AQ63" s="17">
        <v>0</v>
      </c>
      <c r="AR63" s="17">
        <v>0</v>
      </c>
      <c r="AS63" s="17">
        <v>0</v>
      </c>
      <c r="AT63" s="17">
        <v>2582</v>
      </c>
      <c r="AU63" s="17">
        <v>0</v>
      </c>
      <c r="AV63" s="17">
        <v>0</v>
      </c>
      <c r="AW63" s="12">
        <v>2582</v>
      </c>
      <c r="AX63" s="16">
        <v>0</v>
      </c>
      <c r="AY63" s="17">
        <v>0</v>
      </c>
      <c r="AZ63" s="17">
        <v>420382</v>
      </c>
      <c r="BA63" s="17">
        <v>0</v>
      </c>
      <c r="BB63" s="17">
        <v>0</v>
      </c>
      <c r="BC63" s="17">
        <v>22553</v>
      </c>
      <c r="BD63" s="17">
        <v>19499</v>
      </c>
      <c r="BE63" s="12">
        <v>462434</v>
      </c>
      <c r="BF63" s="16">
        <v>0</v>
      </c>
      <c r="BG63" s="17">
        <v>0</v>
      </c>
      <c r="BH63" s="17">
        <v>0</v>
      </c>
      <c r="BI63" s="17">
        <v>0</v>
      </c>
      <c r="BJ63" s="17">
        <v>0</v>
      </c>
      <c r="BK63" s="17">
        <v>19800</v>
      </c>
      <c r="BL63" s="17">
        <v>0</v>
      </c>
      <c r="BM63" s="12">
        <v>19800</v>
      </c>
      <c r="BN63" s="16">
        <v>0</v>
      </c>
      <c r="BO63" s="17">
        <v>0</v>
      </c>
      <c r="BP63" s="17">
        <v>0</v>
      </c>
      <c r="BQ63" s="17">
        <v>0</v>
      </c>
      <c r="BR63" s="17">
        <v>0</v>
      </c>
      <c r="BS63" s="17">
        <v>0</v>
      </c>
      <c r="BT63" s="17">
        <v>0</v>
      </c>
      <c r="BU63" s="12">
        <v>0</v>
      </c>
      <c r="BV63" s="16">
        <v>0</v>
      </c>
      <c r="BW63" s="17">
        <v>73870</v>
      </c>
      <c r="BX63" s="17">
        <v>0</v>
      </c>
      <c r="BY63" s="17">
        <v>0</v>
      </c>
      <c r="BZ63" s="17">
        <v>0</v>
      </c>
      <c r="CA63" s="17">
        <v>0</v>
      </c>
      <c r="CB63" s="17">
        <v>0</v>
      </c>
      <c r="CC63" s="12">
        <v>73870</v>
      </c>
    </row>
    <row r="64" spans="1:81" x14ac:dyDescent="0.3">
      <c r="A64" s="4" t="s">
        <v>52</v>
      </c>
      <c r="B64" s="92">
        <v>0</v>
      </c>
      <c r="C64" s="87">
        <v>0</v>
      </c>
      <c r="D64" s="87">
        <v>0</v>
      </c>
      <c r="E64" s="87">
        <v>0</v>
      </c>
      <c r="F64" s="87">
        <v>0</v>
      </c>
      <c r="G64" s="87">
        <v>0</v>
      </c>
      <c r="H64" s="87">
        <v>11550</v>
      </c>
      <c r="I64" s="93">
        <v>11550</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11550</v>
      </c>
      <c r="BE64" s="12">
        <v>11550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0</v>
      </c>
      <c r="BW64" s="17">
        <v>0</v>
      </c>
      <c r="BX64" s="17">
        <v>0</v>
      </c>
      <c r="BY64" s="17">
        <v>0</v>
      </c>
      <c r="BZ64" s="17">
        <v>0</v>
      </c>
      <c r="CA64" s="17">
        <v>0</v>
      </c>
      <c r="CB64" s="17">
        <v>0</v>
      </c>
      <c r="CC64" s="12">
        <v>0</v>
      </c>
    </row>
    <row r="65" spans="1:81" x14ac:dyDescent="0.3">
      <c r="A65" s="4" t="s">
        <v>53</v>
      </c>
      <c r="B65" s="92">
        <v>5858</v>
      </c>
      <c r="C65" s="87">
        <v>44322</v>
      </c>
      <c r="D65" s="87">
        <v>1704022</v>
      </c>
      <c r="E65" s="87">
        <v>0</v>
      </c>
      <c r="F65" s="87">
        <v>0</v>
      </c>
      <c r="G65" s="87">
        <v>0</v>
      </c>
      <c r="H65" s="87">
        <v>26</v>
      </c>
      <c r="I65" s="93">
        <v>1754228</v>
      </c>
      <c r="J65" s="16">
        <v>0</v>
      </c>
      <c r="K65" s="17">
        <v>0</v>
      </c>
      <c r="L65" s="17">
        <v>1689022</v>
      </c>
      <c r="M65" s="17">
        <v>0</v>
      </c>
      <c r="N65" s="17">
        <v>0</v>
      </c>
      <c r="O65" s="17">
        <v>0</v>
      </c>
      <c r="P65" s="17">
        <v>0</v>
      </c>
      <c r="Q65" s="12">
        <v>1689022</v>
      </c>
      <c r="R65" s="16">
        <v>0</v>
      </c>
      <c r="S65" s="17">
        <v>0</v>
      </c>
      <c r="T65" s="17">
        <v>0</v>
      </c>
      <c r="U65" s="17">
        <v>0</v>
      </c>
      <c r="V65" s="17">
        <v>0</v>
      </c>
      <c r="W65" s="17">
        <v>0</v>
      </c>
      <c r="X65" s="17">
        <v>0</v>
      </c>
      <c r="Y65" s="12">
        <v>0</v>
      </c>
      <c r="Z65" s="16">
        <v>0</v>
      </c>
      <c r="AA65" s="17">
        <v>0</v>
      </c>
      <c r="AB65" s="17">
        <v>15000</v>
      </c>
      <c r="AC65" s="17">
        <v>0</v>
      </c>
      <c r="AD65" s="17">
        <v>0</v>
      </c>
      <c r="AE65" s="17">
        <v>0</v>
      </c>
      <c r="AF65" s="17">
        <v>0</v>
      </c>
      <c r="AG65" s="12">
        <v>15000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5858</v>
      </c>
      <c r="BW65" s="17">
        <v>44322</v>
      </c>
      <c r="BX65" s="17">
        <v>0</v>
      </c>
      <c r="BY65" s="17">
        <v>0</v>
      </c>
      <c r="BZ65" s="17">
        <v>0</v>
      </c>
      <c r="CA65" s="17">
        <v>0</v>
      </c>
      <c r="CB65" s="17">
        <v>26</v>
      </c>
      <c r="CC65" s="12">
        <v>50206</v>
      </c>
    </row>
    <row r="66" spans="1:81" x14ac:dyDescent="0.3">
      <c r="A66" s="4" t="s">
        <v>54</v>
      </c>
      <c r="B66" s="92">
        <v>704000</v>
      </c>
      <c r="C66" s="87">
        <v>355000</v>
      </c>
      <c r="D66" s="87">
        <v>167000</v>
      </c>
      <c r="E66" s="87">
        <v>0</v>
      </c>
      <c r="F66" s="87">
        <v>0</v>
      </c>
      <c r="G66" s="87">
        <v>0</v>
      </c>
      <c r="H66" s="87">
        <v>40000</v>
      </c>
      <c r="I66" s="93">
        <v>1266000</v>
      </c>
      <c r="J66" s="16">
        <v>0</v>
      </c>
      <c r="K66" s="17">
        <v>0</v>
      </c>
      <c r="L66" s="17">
        <v>167000</v>
      </c>
      <c r="M66" s="17">
        <v>0</v>
      </c>
      <c r="N66" s="17">
        <v>0</v>
      </c>
      <c r="O66" s="17">
        <v>0</v>
      </c>
      <c r="P66" s="17">
        <v>15000</v>
      </c>
      <c r="Q66" s="12">
        <v>182000</v>
      </c>
      <c r="R66" s="16">
        <v>0</v>
      </c>
      <c r="S66" s="17">
        <v>0</v>
      </c>
      <c r="T66" s="17">
        <v>0</v>
      </c>
      <c r="U66" s="17">
        <v>0</v>
      </c>
      <c r="V66" s="17">
        <v>0</v>
      </c>
      <c r="W66" s="17">
        <v>0</v>
      </c>
      <c r="X66" s="17">
        <v>0</v>
      </c>
      <c r="Y66" s="12">
        <v>0</v>
      </c>
      <c r="Z66" s="16">
        <v>0</v>
      </c>
      <c r="AA66" s="17">
        <v>0</v>
      </c>
      <c r="AB66" s="17">
        <v>0</v>
      </c>
      <c r="AC66" s="17">
        <v>0</v>
      </c>
      <c r="AD66" s="17">
        <v>0</v>
      </c>
      <c r="AE66" s="17">
        <v>0</v>
      </c>
      <c r="AF66" s="17">
        <v>0</v>
      </c>
      <c r="AG66" s="12">
        <v>0</v>
      </c>
      <c r="AH66" s="16">
        <v>704000</v>
      </c>
      <c r="AI66" s="17">
        <v>0</v>
      </c>
      <c r="AJ66" s="17">
        <v>0</v>
      </c>
      <c r="AK66" s="17">
        <v>0</v>
      </c>
      <c r="AL66" s="17">
        <v>0</v>
      </c>
      <c r="AM66" s="17">
        <v>0</v>
      </c>
      <c r="AN66" s="17">
        <v>0</v>
      </c>
      <c r="AO66" s="12">
        <v>704000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25000</v>
      </c>
      <c r="BU66" s="12">
        <v>25000</v>
      </c>
      <c r="BV66" s="16">
        <v>0</v>
      </c>
      <c r="BW66" s="17">
        <v>355000</v>
      </c>
      <c r="BX66" s="17">
        <v>0</v>
      </c>
      <c r="BY66" s="17">
        <v>0</v>
      </c>
      <c r="BZ66" s="17">
        <v>0</v>
      </c>
      <c r="CA66" s="17">
        <v>0</v>
      </c>
      <c r="CB66" s="17">
        <v>0</v>
      </c>
      <c r="CC66" s="12">
        <v>355000</v>
      </c>
    </row>
    <row r="67" spans="1:81" x14ac:dyDescent="0.3">
      <c r="A67" s="4" t="s">
        <v>55</v>
      </c>
      <c r="B67" s="92">
        <v>0</v>
      </c>
      <c r="C67" s="87">
        <v>0</v>
      </c>
      <c r="D67" s="87">
        <v>12000</v>
      </c>
      <c r="E67" s="87">
        <v>0</v>
      </c>
      <c r="F67" s="87">
        <v>0</v>
      </c>
      <c r="G67" s="87">
        <v>0</v>
      </c>
      <c r="H67" s="87">
        <v>6487</v>
      </c>
      <c r="I67" s="93">
        <v>18487</v>
      </c>
      <c r="J67" s="16">
        <v>0</v>
      </c>
      <c r="K67" s="17">
        <v>0</v>
      </c>
      <c r="L67" s="17">
        <v>12000</v>
      </c>
      <c r="M67" s="17">
        <v>0</v>
      </c>
      <c r="N67" s="17">
        <v>0</v>
      </c>
      <c r="O67" s="17">
        <v>0</v>
      </c>
      <c r="P67" s="17">
        <v>0</v>
      </c>
      <c r="Q67" s="12">
        <v>12000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6487</v>
      </c>
      <c r="CC67" s="12">
        <v>6487</v>
      </c>
    </row>
    <row r="68" spans="1:81" x14ac:dyDescent="0.3">
      <c r="A68" s="4" t="s">
        <v>56</v>
      </c>
      <c r="B68" s="92">
        <v>37923633.079999991</v>
      </c>
      <c r="C68" s="87">
        <v>449049.01</v>
      </c>
      <c r="D68" s="87">
        <v>150620.9</v>
      </c>
      <c r="E68" s="87">
        <v>0</v>
      </c>
      <c r="F68" s="87">
        <v>0</v>
      </c>
      <c r="G68" s="87">
        <v>0</v>
      </c>
      <c r="H68" s="87">
        <v>997399.34</v>
      </c>
      <c r="I68" s="93">
        <v>39520702.329999991</v>
      </c>
      <c r="J68" s="16">
        <v>0</v>
      </c>
      <c r="K68" s="17">
        <v>0</v>
      </c>
      <c r="L68" s="17">
        <v>150620.9</v>
      </c>
      <c r="M68" s="17">
        <v>0</v>
      </c>
      <c r="N68" s="17">
        <v>0</v>
      </c>
      <c r="O68" s="17">
        <v>0</v>
      </c>
      <c r="P68" s="17">
        <v>0</v>
      </c>
      <c r="Q68" s="12">
        <v>150620.9</v>
      </c>
      <c r="R68" s="16">
        <v>0</v>
      </c>
      <c r="S68" s="17">
        <v>0</v>
      </c>
      <c r="T68" s="17">
        <v>0</v>
      </c>
      <c r="U68" s="17">
        <v>0</v>
      </c>
      <c r="V68" s="17">
        <v>0</v>
      </c>
      <c r="W68" s="17">
        <v>0</v>
      </c>
      <c r="X68" s="17">
        <v>0</v>
      </c>
      <c r="Y68" s="12">
        <v>0</v>
      </c>
      <c r="Z68" s="16">
        <v>844343.29999999993</v>
      </c>
      <c r="AA68" s="17">
        <v>199449</v>
      </c>
      <c r="AB68" s="17">
        <v>0</v>
      </c>
      <c r="AC68" s="17">
        <v>0</v>
      </c>
      <c r="AD68" s="17">
        <v>0</v>
      </c>
      <c r="AE68" s="17">
        <v>0</v>
      </c>
      <c r="AF68" s="17">
        <v>298912.88</v>
      </c>
      <c r="AG68" s="12">
        <v>1342705.18</v>
      </c>
      <c r="AH68" s="16">
        <v>0</v>
      </c>
      <c r="AI68" s="17">
        <v>0</v>
      </c>
      <c r="AJ68" s="17">
        <v>0</v>
      </c>
      <c r="AK68" s="17">
        <v>0</v>
      </c>
      <c r="AL68" s="17">
        <v>0</v>
      </c>
      <c r="AM68" s="17">
        <v>0</v>
      </c>
      <c r="AN68" s="17">
        <v>0</v>
      </c>
      <c r="AO68" s="12">
        <v>0</v>
      </c>
      <c r="AP68" s="16">
        <v>34941609.299999997</v>
      </c>
      <c r="AQ68" s="17">
        <v>0</v>
      </c>
      <c r="AR68" s="17">
        <v>0</v>
      </c>
      <c r="AS68" s="17">
        <v>0</v>
      </c>
      <c r="AT68" s="17">
        <v>0</v>
      </c>
      <c r="AU68" s="17">
        <v>0</v>
      </c>
      <c r="AV68" s="17">
        <v>0</v>
      </c>
      <c r="AW68" s="12">
        <v>34941609.299999997</v>
      </c>
      <c r="AX68" s="16">
        <v>0</v>
      </c>
      <c r="AY68" s="17">
        <v>0</v>
      </c>
      <c r="AZ68" s="17">
        <v>0</v>
      </c>
      <c r="BA68" s="17">
        <v>0</v>
      </c>
      <c r="BB68" s="17">
        <v>0</v>
      </c>
      <c r="BC68" s="17">
        <v>0</v>
      </c>
      <c r="BD68" s="17">
        <v>698486.46</v>
      </c>
      <c r="BE68" s="12">
        <v>698486.46</v>
      </c>
      <c r="BF68" s="16">
        <v>0</v>
      </c>
      <c r="BG68" s="17">
        <v>0</v>
      </c>
      <c r="BH68" s="17">
        <v>0</v>
      </c>
      <c r="BI68" s="17">
        <v>0</v>
      </c>
      <c r="BJ68" s="17">
        <v>0</v>
      </c>
      <c r="BK68" s="17">
        <v>0</v>
      </c>
      <c r="BL68" s="17">
        <v>0</v>
      </c>
      <c r="BM68" s="12">
        <v>0</v>
      </c>
      <c r="BN68" s="16">
        <v>0</v>
      </c>
      <c r="BO68" s="17">
        <v>249600.01</v>
      </c>
      <c r="BP68" s="17">
        <v>0</v>
      </c>
      <c r="BQ68" s="17">
        <v>0</v>
      </c>
      <c r="BR68" s="17">
        <v>0</v>
      </c>
      <c r="BS68" s="17">
        <v>0</v>
      </c>
      <c r="BT68" s="17">
        <v>0</v>
      </c>
      <c r="BU68" s="12">
        <v>249600.01</v>
      </c>
      <c r="BV68" s="16">
        <v>2137680.48</v>
      </c>
      <c r="BW68" s="17">
        <v>0</v>
      </c>
      <c r="BX68" s="17">
        <v>0</v>
      </c>
      <c r="BY68" s="17">
        <v>0</v>
      </c>
      <c r="BZ68" s="17">
        <v>0</v>
      </c>
      <c r="CA68" s="17">
        <v>0</v>
      </c>
      <c r="CB68" s="17">
        <v>0</v>
      </c>
      <c r="CC68" s="12">
        <v>2137680.48</v>
      </c>
    </row>
    <row r="69" spans="1:81" x14ac:dyDescent="0.3">
      <c r="A69" s="4" t="s">
        <v>57</v>
      </c>
      <c r="B69" s="92">
        <v>1771</v>
      </c>
      <c r="C69" s="87">
        <v>14773</v>
      </c>
      <c r="D69" s="87">
        <v>0</v>
      </c>
      <c r="E69" s="87">
        <v>0</v>
      </c>
      <c r="F69" s="87">
        <v>0</v>
      </c>
      <c r="G69" s="87">
        <v>0</v>
      </c>
      <c r="H69" s="87">
        <v>0</v>
      </c>
      <c r="I69" s="93">
        <v>16544</v>
      </c>
      <c r="J69" s="16">
        <v>0</v>
      </c>
      <c r="K69" s="17">
        <v>0</v>
      </c>
      <c r="L69" s="17">
        <v>0</v>
      </c>
      <c r="M69" s="17">
        <v>0</v>
      </c>
      <c r="N69" s="17">
        <v>0</v>
      </c>
      <c r="O69" s="17">
        <v>0</v>
      </c>
      <c r="P69" s="17">
        <v>0</v>
      </c>
      <c r="Q69" s="12">
        <v>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1771</v>
      </c>
      <c r="AI69" s="17">
        <v>0</v>
      </c>
      <c r="AJ69" s="17">
        <v>0</v>
      </c>
      <c r="AK69" s="17">
        <v>0</v>
      </c>
      <c r="AL69" s="17">
        <v>0</v>
      </c>
      <c r="AM69" s="17">
        <v>0</v>
      </c>
      <c r="AN69" s="17">
        <v>0</v>
      </c>
      <c r="AO69" s="12">
        <v>1771</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14773</v>
      </c>
      <c r="BX69" s="17">
        <v>0</v>
      </c>
      <c r="BY69" s="17">
        <v>0</v>
      </c>
      <c r="BZ69" s="17">
        <v>0</v>
      </c>
      <c r="CA69" s="17">
        <v>0</v>
      </c>
      <c r="CB69" s="17">
        <v>0</v>
      </c>
      <c r="CC69" s="12">
        <v>14773</v>
      </c>
    </row>
    <row r="70" spans="1:81" x14ac:dyDescent="0.3">
      <c r="A70" s="4" t="s">
        <v>58</v>
      </c>
      <c r="B70" s="92">
        <v>13373.587899999999</v>
      </c>
      <c r="C70" s="87">
        <v>36935</v>
      </c>
      <c r="D70" s="87">
        <v>84833.34</v>
      </c>
      <c r="E70" s="87">
        <v>0</v>
      </c>
      <c r="F70" s="87">
        <v>0</v>
      </c>
      <c r="G70" s="87">
        <v>0</v>
      </c>
      <c r="H70" s="87">
        <v>0</v>
      </c>
      <c r="I70" s="93">
        <v>135141.92790000001</v>
      </c>
      <c r="J70" s="16">
        <v>1.4705000000000001</v>
      </c>
      <c r="K70" s="17">
        <v>0</v>
      </c>
      <c r="L70" s="17">
        <v>7553.34</v>
      </c>
      <c r="M70" s="17">
        <v>0</v>
      </c>
      <c r="N70" s="17">
        <v>0</v>
      </c>
      <c r="O70" s="17">
        <v>0</v>
      </c>
      <c r="P70" s="17">
        <v>0</v>
      </c>
      <c r="Q70" s="12">
        <v>7554.8105000000005</v>
      </c>
      <c r="R70" s="16">
        <v>0.88229999999999997</v>
      </c>
      <c r="S70" s="17">
        <v>0</v>
      </c>
      <c r="T70" s="17">
        <v>0</v>
      </c>
      <c r="U70" s="17">
        <v>0</v>
      </c>
      <c r="V70" s="17">
        <v>0</v>
      </c>
      <c r="W70" s="17">
        <v>0</v>
      </c>
      <c r="X70" s="17">
        <v>0</v>
      </c>
      <c r="Y70" s="12">
        <v>0.88229999999999997</v>
      </c>
      <c r="Z70" s="16">
        <v>0.88229999999999997</v>
      </c>
      <c r="AA70" s="17">
        <v>0</v>
      </c>
      <c r="AB70" s="17">
        <v>0</v>
      </c>
      <c r="AC70" s="17">
        <v>0</v>
      </c>
      <c r="AD70" s="17">
        <v>0</v>
      </c>
      <c r="AE70" s="17">
        <v>0</v>
      </c>
      <c r="AF70" s="17">
        <v>0</v>
      </c>
      <c r="AG70" s="12">
        <v>0.88229999999999997</v>
      </c>
      <c r="AH70" s="16">
        <v>13368</v>
      </c>
      <c r="AI70" s="17">
        <v>0</v>
      </c>
      <c r="AJ70" s="17">
        <v>0</v>
      </c>
      <c r="AK70" s="17">
        <v>0</v>
      </c>
      <c r="AL70" s="17">
        <v>0</v>
      </c>
      <c r="AM70" s="17">
        <v>0</v>
      </c>
      <c r="AN70" s="17">
        <v>0</v>
      </c>
      <c r="AO70" s="12">
        <v>13368</v>
      </c>
      <c r="AP70" s="16">
        <v>0</v>
      </c>
      <c r="AQ70" s="17">
        <v>0</v>
      </c>
      <c r="AR70" s="17">
        <v>77280</v>
      </c>
      <c r="AS70" s="17">
        <v>0</v>
      </c>
      <c r="AT70" s="17">
        <v>0</v>
      </c>
      <c r="AU70" s="17">
        <v>0</v>
      </c>
      <c r="AV70" s="17">
        <v>0</v>
      </c>
      <c r="AW70" s="12">
        <v>77280</v>
      </c>
      <c r="AX70" s="16">
        <v>0.88229999999999997</v>
      </c>
      <c r="AY70" s="17">
        <v>0</v>
      </c>
      <c r="AZ70" s="17">
        <v>0</v>
      </c>
      <c r="BA70" s="17">
        <v>0</v>
      </c>
      <c r="BB70" s="17">
        <v>0</v>
      </c>
      <c r="BC70" s="17">
        <v>0</v>
      </c>
      <c r="BD70" s="17">
        <v>0</v>
      </c>
      <c r="BE70" s="12">
        <v>0.88229999999999997</v>
      </c>
      <c r="BF70" s="16">
        <v>0.88229999999999997</v>
      </c>
      <c r="BG70" s="17">
        <v>0</v>
      </c>
      <c r="BH70" s="17">
        <v>0</v>
      </c>
      <c r="BI70" s="17">
        <v>0</v>
      </c>
      <c r="BJ70" s="17">
        <v>0</v>
      </c>
      <c r="BK70" s="17">
        <v>0</v>
      </c>
      <c r="BL70" s="17">
        <v>0</v>
      </c>
      <c r="BM70" s="12">
        <v>0.88229999999999997</v>
      </c>
      <c r="BN70" s="16">
        <v>0.58820000000000006</v>
      </c>
      <c r="BO70" s="17">
        <v>0</v>
      </c>
      <c r="BP70" s="17">
        <v>0</v>
      </c>
      <c r="BQ70" s="17">
        <v>0</v>
      </c>
      <c r="BR70" s="17">
        <v>0</v>
      </c>
      <c r="BS70" s="17">
        <v>0</v>
      </c>
      <c r="BT70" s="17">
        <v>0</v>
      </c>
      <c r="BU70" s="12">
        <v>0.58820000000000006</v>
      </c>
      <c r="BV70" s="16">
        <v>0</v>
      </c>
      <c r="BW70" s="17">
        <v>36935</v>
      </c>
      <c r="BX70" s="17">
        <v>0</v>
      </c>
      <c r="BY70" s="17">
        <v>0</v>
      </c>
      <c r="BZ70" s="17">
        <v>0</v>
      </c>
      <c r="CA70" s="17">
        <v>0</v>
      </c>
      <c r="CB70" s="17">
        <v>0</v>
      </c>
      <c r="CC70" s="12">
        <v>36935</v>
      </c>
    </row>
    <row r="71" spans="1:81" x14ac:dyDescent="0.3">
      <c r="A71" s="4" t="s">
        <v>59</v>
      </c>
      <c r="B71" s="92">
        <v>0</v>
      </c>
      <c r="C71" s="87">
        <v>0</v>
      </c>
      <c r="D71" s="87">
        <v>263124</v>
      </c>
      <c r="E71" s="87">
        <v>0</v>
      </c>
      <c r="F71" s="87">
        <v>0</v>
      </c>
      <c r="G71" s="87">
        <v>110392</v>
      </c>
      <c r="H71" s="87">
        <v>0</v>
      </c>
      <c r="I71" s="93">
        <v>373516</v>
      </c>
      <c r="J71" s="16">
        <v>0</v>
      </c>
      <c r="K71" s="17">
        <v>0</v>
      </c>
      <c r="L71" s="17">
        <v>0</v>
      </c>
      <c r="M71" s="17">
        <v>0</v>
      </c>
      <c r="N71" s="17">
        <v>0</v>
      </c>
      <c r="O71" s="17">
        <v>1887</v>
      </c>
      <c r="P71" s="17">
        <v>0</v>
      </c>
      <c r="Q71" s="12">
        <v>1887</v>
      </c>
      <c r="R71" s="16">
        <v>0</v>
      </c>
      <c r="S71" s="17">
        <v>0</v>
      </c>
      <c r="T71" s="17">
        <v>0</v>
      </c>
      <c r="U71" s="17">
        <v>0</v>
      </c>
      <c r="V71" s="17">
        <v>0</v>
      </c>
      <c r="W71" s="17">
        <v>0</v>
      </c>
      <c r="X71" s="17">
        <v>0</v>
      </c>
      <c r="Y71" s="12">
        <v>0</v>
      </c>
      <c r="Z71" s="16">
        <v>0</v>
      </c>
      <c r="AA71" s="17">
        <v>0</v>
      </c>
      <c r="AB71" s="17">
        <v>235000</v>
      </c>
      <c r="AC71" s="17">
        <v>0</v>
      </c>
      <c r="AD71" s="17">
        <v>0</v>
      </c>
      <c r="AE71" s="17">
        <v>0</v>
      </c>
      <c r="AF71" s="17">
        <v>0</v>
      </c>
      <c r="AG71" s="12">
        <v>235000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28124</v>
      </c>
      <c r="BA71" s="17">
        <v>0</v>
      </c>
      <c r="BB71" s="17">
        <v>0</v>
      </c>
      <c r="BC71" s="17">
        <v>0</v>
      </c>
      <c r="BD71" s="17">
        <v>0</v>
      </c>
      <c r="BE71" s="12">
        <v>28124</v>
      </c>
      <c r="BF71" s="16">
        <v>0</v>
      </c>
      <c r="BG71" s="17">
        <v>0</v>
      </c>
      <c r="BH71" s="17">
        <v>0</v>
      </c>
      <c r="BI71" s="17">
        <v>0</v>
      </c>
      <c r="BJ71" s="17">
        <v>0</v>
      </c>
      <c r="BK71" s="17">
        <v>108505</v>
      </c>
      <c r="BL71" s="17">
        <v>0</v>
      </c>
      <c r="BM71" s="12">
        <v>108505</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3">
      <c r="A72" s="4" t="s">
        <v>60</v>
      </c>
      <c r="B72" s="92">
        <v>27904</v>
      </c>
      <c r="C72" s="87">
        <v>59096</v>
      </c>
      <c r="D72" s="87">
        <v>30965</v>
      </c>
      <c r="E72" s="87">
        <v>0</v>
      </c>
      <c r="F72" s="87">
        <v>0</v>
      </c>
      <c r="G72" s="87">
        <v>99657</v>
      </c>
      <c r="H72" s="87">
        <v>0</v>
      </c>
      <c r="I72" s="93">
        <v>217622</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9404</v>
      </c>
      <c r="AI72" s="17">
        <v>0</v>
      </c>
      <c r="AJ72" s="17">
        <v>0</v>
      </c>
      <c r="AK72" s="17">
        <v>0</v>
      </c>
      <c r="AL72" s="17">
        <v>0</v>
      </c>
      <c r="AM72" s="17">
        <v>0</v>
      </c>
      <c r="AN72" s="17">
        <v>0</v>
      </c>
      <c r="AO72" s="12">
        <v>9404</v>
      </c>
      <c r="AP72" s="16">
        <v>0</v>
      </c>
      <c r="AQ72" s="17">
        <v>0</v>
      </c>
      <c r="AR72" s="17">
        <v>0</v>
      </c>
      <c r="AS72" s="17">
        <v>0</v>
      </c>
      <c r="AT72" s="17">
        <v>0</v>
      </c>
      <c r="AU72" s="17">
        <v>0</v>
      </c>
      <c r="AV72" s="17">
        <v>0</v>
      </c>
      <c r="AW72" s="12">
        <v>0</v>
      </c>
      <c r="AX72" s="16">
        <v>0</v>
      </c>
      <c r="AY72" s="17">
        <v>0</v>
      </c>
      <c r="AZ72" s="17">
        <v>30965</v>
      </c>
      <c r="BA72" s="17">
        <v>0</v>
      </c>
      <c r="BB72" s="17">
        <v>0</v>
      </c>
      <c r="BC72" s="17">
        <v>0</v>
      </c>
      <c r="BD72" s="17">
        <v>0</v>
      </c>
      <c r="BE72" s="12">
        <v>30965</v>
      </c>
      <c r="BF72" s="16">
        <v>0</v>
      </c>
      <c r="BG72" s="17">
        <v>0</v>
      </c>
      <c r="BH72" s="17">
        <v>0</v>
      </c>
      <c r="BI72" s="17">
        <v>0</v>
      </c>
      <c r="BJ72" s="17">
        <v>0</v>
      </c>
      <c r="BK72" s="17">
        <v>99657</v>
      </c>
      <c r="BL72" s="17">
        <v>0</v>
      </c>
      <c r="BM72" s="12">
        <v>99657</v>
      </c>
      <c r="BN72" s="16">
        <v>0</v>
      </c>
      <c r="BO72" s="17">
        <v>0</v>
      </c>
      <c r="BP72" s="17">
        <v>0</v>
      </c>
      <c r="BQ72" s="17">
        <v>0</v>
      </c>
      <c r="BR72" s="17">
        <v>0</v>
      </c>
      <c r="BS72" s="17">
        <v>0</v>
      </c>
      <c r="BT72" s="17">
        <v>0</v>
      </c>
      <c r="BU72" s="12">
        <v>0</v>
      </c>
      <c r="BV72" s="16">
        <v>18500</v>
      </c>
      <c r="BW72" s="17">
        <v>59096</v>
      </c>
      <c r="BX72" s="17">
        <v>0</v>
      </c>
      <c r="BY72" s="17">
        <v>0</v>
      </c>
      <c r="BZ72" s="17">
        <v>0</v>
      </c>
      <c r="CA72" s="17">
        <v>0</v>
      </c>
      <c r="CB72" s="17">
        <v>0</v>
      </c>
      <c r="CC72" s="12">
        <v>77596</v>
      </c>
    </row>
    <row r="73" spans="1:81" x14ac:dyDescent="0.3">
      <c r="A73" s="4" t="s">
        <v>61</v>
      </c>
      <c r="B73" s="92">
        <v>24834258.41</v>
      </c>
      <c r="C73" s="87">
        <v>369350</v>
      </c>
      <c r="D73" s="87">
        <v>122550</v>
      </c>
      <c r="E73" s="87">
        <v>0</v>
      </c>
      <c r="F73" s="87">
        <v>0</v>
      </c>
      <c r="G73" s="87">
        <v>74989.819999999992</v>
      </c>
      <c r="H73" s="87">
        <v>61464.57</v>
      </c>
      <c r="I73" s="93">
        <v>25462612.800000001</v>
      </c>
      <c r="J73" s="16">
        <v>0</v>
      </c>
      <c r="K73" s="17">
        <v>0</v>
      </c>
      <c r="L73" s="17">
        <v>0</v>
      </c>
      <c r="M73" s="17">
        <v>0</v>
      </c>
      <c r="N73" s="17">
        <v>0</v>
      </c>
      <c r="O73" s="17">
        <v>0</v>
      </c>
      <c r="P73" s="17">
        <v>0</v>
      </c>
      <c r="Q73" s="12">
        <v>0</v>
      </c>
      <c r="R73" s="16">
        <v>7962.86</v>
      </c>
      <c r="S73" s="17">
        <v>0</v>
      </c>
      <c r="T73" s="17">
        <v>0</v>
      </c>
      <c r="U73" s="17">
        <v>0</v>
      </c>
      <c r="V73" s="17">
        <v>0</v>
      </c>
      <c r="W73" s="17">
        <v>0</v>
      </c>
      <c r="X73" s="17">
        <v>0</v>
      </c>
      <c r="Y73" s="12">
        <v>7962.86</v>
      </c>
      <c r="Z73" s="16">
        <v>73689.69</v>
      </c>
      <c r="AA73" s="17">
        <v>0</v>
      </c>
      <c r="AB73" s="17">
        <v>0</v>
      </c>
      <c r="AC73" s="17">
        <v>0</v>
      </c>
      <c r="AD73" s="17">
        <v>0</v>
      </c>
      <c r="AE73" s="17">
        <v>0</v>
      </c>
      <c r="AF73" s="17">
        <v>0</v>
      </c>
      <c r="AG73" s="12">
        <v>73689.69</v>
      </c>
      <c r="AH73" s="16">
        <v>19676798.359999999</v>
      </c>
      <c r="AI73" s="17">
        <v>369350</v>
      </c>
      <c r="AJ73" s="17">
        <v>0</v>
      </c>
      <c r="AK73" s="17">
        <v>0</v>
      </c>
      <c r="AL73" s="17">
        <v>0</v>
      </c>
      <c r="AM73" s="17">
        <v>62948.59</v>
      </c>
      <c r="AN73" s="17">
        <v>61464.57</v>
      </c>
      <c r="AO73" s="12">
        <v>20170561.52</v>
      </c>
      <c r="AP73" s="16">
        <v>5075807.5</v>
      </c>
      <c r="AQ73" s="17">
        <v>0</v>
      </c>
      <c r="AR73" s="17">
        <v>122550</v>
      </c>
      <c r="AS73" s="17">
        <v>0</v>
      </c>
      <c r="AT73" s="17">
        <v>0</v>
      </c>
      <c r="AU73" s="17">
        <v>4478</v>
      </c>
      <c r="AV73" s="17">
        <v>0</v>
      </c>
      <c r="AW73" s="12">
        <v>5202835.5</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0</v>
      </c>
      <c r="BW73" s="17">
        <v>0</v>
      </c>
      <c r="BX73" s="17">
        <v>0</v>
      </c>
      <c r="BY73" s="17">
        <v>0</v>
      </c>
      <c r="BZ73" s="17">
        <v>0</v>
      </c>
      <c r="CA73" s="17">
        <v>7563.23</v>
      </c>
      <c r="CB73" s="17">
        <v>0</v>
      </c>
      <c r="CC73" s="12">
        <v>7563.23</v>
      </c>
    </row>
    <row r="74" spans="1:81" x14ac:dyDescent="0.3">
      <c r="A74" s="4" t="s">
        <v>62</v>
      </c>
      <c r="B74" s="92">
        <v>0</v>
      </c>
      <c r="C74" s="87">
        <v>36935</v>
      </c>
      <c r="D74" s="87">
        <v>0</v>
      </c>
      <c r="E74" s="87">
        <v>0</v>
      </c>
      <c r="F74" s="87">
        <v>0</v>
      </c>
      <c r="G74" s="87">
        <v>0</v>
      </c>
      <c r="H74" s="87">
        <v>0</v>
      </c>
      <c r="I74" s="93">
        <v>36935</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36935</v>
      </c>
      <c r="AB74" s="17">
        <v>0</v>
      </c>
      <c r="AC74" s="17">
        <v>0</v>
      </c>
      <c r="AD74" s="17">
        <v>0</v>
      </c>
      <c r="AE74" s="17">
        <v>0</v>
      </c>
      <c r="AF74" s="17">
        <v>0</v>
      </c>
      <c r="AG74" s="12">
        <v>36935</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731177.35</v>
      </c>
      <c r="C75" s="87">
        <v>88644</v>
      </c>
      <c r="D75" s="87">
        <v>236741.68</v>
      </c>
      <c r="E75" s="87">
        <v>0</v>
      </c>
      <c r="F75" s="87">
        <v>89763.6</v>
      </c>
      <c r="G75" s="87">
        <v>0</v>
      </c>
      <c r="H75" s="87">
        <v>0</v>
      </c>
      <c r="I75" s="93">
        <v>1146326.6300000001</v>
      </c>
      <c r="J75" s="16">
        <v>0</v>
      </c>
      <c r="K75" s="17">
        <v>0</v>
      </c>
      <c r="L75" s="17">
        <v>102685.75</v>
      </c>
      <c r="M75" s="17">
        <v>0</v>
      </c>
      <c r="N75" s="17">
        <v>10469</v>
      </c>
      <c r="O75" s="17">
        <v>0</v>
      </c>
      <c r="P75" s="17">
        <v>0</v>
      </c>
      <c r="Q75" s="12">
        <v>113154.75</v>
      </c>
      <c r="R75" s="16">
        <v>0</v>
      </c>
      <c r="S75" s="17">
        <v>0</v>
      </c>
      <c r="T75" s="17">
        <v>0</v>
      </c>
      <c r="U75" s="17">
        <v>0</v>
      </c>
      <c r="V75" s="17">
        <v>0</v>
      </c>
      <c r="W75" s="17">
        <v>0</v>
      </c>
      <c r="X75" s="17">
        <v>0</v>
      </c>
      <c r="Y75" s="12">
        <v>0</v>
      </c>
      <c r="Z75" s="16">
        <v>0</v>
      </c>
      <c r="AA75" s="17">
        <v>0</v>
      </c>
      <c r="AB75" s="17">
        <v>134055.93</v>
      </c>
      <c r="AC75" s="17">
        <v>0</v>
      </c>
      <c r="AD75" s="17">
        <v>79294.600000000006</v>
      </c>
      <c r="AE75" s="17">
        <v>0</v>
      </c>
      <c r="AF75" s="17">
        <v>0</v>
      </c>
      <c r="AG75" s="12">
        <v>213350.53</v>
      </c>
      <c r="AH75" s="16">
        <v>679600.9</v>
      </c>
      <c r="AI75" s="17">
        <v>0</v>
      </c>
      <c r="AJ75" s="17">
        <v>0</v>
      </c>
      <c r="AK75" s="17">
        <v>0</v>
      </c>
      <c r="AL75" s="17">
        <v>0</v>
      </c>
      <c r="AM75" s="17">
        <v>0</v>
      </c>
      <c r="AN75" s="17">
        <v>0</v>
      </c>
      <c r="AO75" s="12">
        <v>679600.9</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51576.45</v>
      </c>
      <c r="BW75" s="17">
        <v>88644</v>
      </c>
      <c r="BX75" s="17">
        <v>0</v>
      </c>
      <c r="BY75" s="17">
        <v>0</v>
      </c>
      <c r="BZ75" s="17">
        <v>0</v>
      </c>
      <c r="CA75" s="17">
        <v>0</v>
      </c>
      <c r="CB75" s="17">
        <v>0</v>
      </c>
      <c r="CC75" s="12">
        <v>140220.45000000001</v>
      </c>
    </row>
    <row r="76" spans="1:81" x14ac:dyDescent="0.3">
      <c r="A76" s="4" t="s">
        <v>64</v>
      </c>
      <c r="B76" s="92">
        <v>252100</v>
      </c>
      <c r="C76" s="87">
        <v>59096</v>
      </c>
      <c r="D76" s="87">
        <v>175000</v>
      </c>
      <c r="E76" s="87">
        <v>0</v>
      </c>
      <c r="F76" s="87">
        <v>0</v>
      </c>
      <c r="G76" s="87">
        <v>0</v>
      </c>
      <c r="H76" s="87">
        <v>80294</v>
      </c>
      <c r="I76" s="93">
        <v>566490</v>
      </c>
      <c r="J76" s="16">
        <v>0</v>
      </c>
      <c r="K76" s="17">
        <v>0</v>
      </c>
      <c r="L76" s="17">
        <v>175000</v>
      </c>
      <c r="M76" s="17">
        <v>0</v>
      </c>
      <c r="N76" s="17">
        <v>0</v>
      </c>
      <c r="O76" s="17">
        <v>0</v>
      </c>
      <c r="P76" s="17">
        <v>0</v>
      </c>
      <c r="Q76" s="12">
        <v>175000</v>
      </c>
      <c r="R76" s="16">
        <v>0</v>
      </c>
      <c r="S76" s="17">
        <v>0</v>
      </c>
      <c r="T76" s="17">
        <v>0</v>
      </c>
      <c r="U76" s="17">
        <v>0</v>
      </c>
      <c r="V76" s="17">
        <v>0</v>
      </c>
      <c r="W76" s="17">
        <v>0</v>
      </c>
      <c r="X76" s="17">
        <v>0</v>
      </c>
      <c r="Y76" s="12">
        <v>0</v>
      </c>
      <c r="Z76" s="16">
        <v>136</v>
      </c>
      <c r="AA76" s="17">
        <v>0</v>
      </c>
      <c r="AB76" s="17">
        <v>0</v>
      </c>
      <c r="AC76" s="17">
        <v>0</v>
      </c>
      <c r="AD76" s="17">
        <v>0</v>
      </c>
      <c r="AE76" s="17">
        <v>0</v>
      </c>
      <c r="AF76" s="17">
        <v>0</v>
      </c>
      <c r="AG76" s="12">
        <v>136</v>
      </c>
      <c r="AH76" s="16">
        <v>0</v>
      </c>
      <c r="AI76" s="17">
        <v>0</v>
      </c>
      <c r="AJ76" s="17">
        <v>0</v>
      </c>
      <c r="AK76" s="17">
        <v>0</v>
      </c>
      <c r="AL76" s="17">
        <v>0</v>
      </c>
      <c r="AM76" s="17">
        <v>0</v>
      </c>
      <c r="AN76" s="17">
        <v>0</v>
      </c>
      <c r="AO76" s="12">
        <v>0</v>
      </c>
      <c r="AP76" s="16">
        <v>216221</v>
      </c>
      <c r="AQ76" s="17">
        <v>59096</v>
      </c>
      <c r="AR76" s="17">
        <v>0</v>
      </c>
      <c r="AS76" s="17">
        <v>0</v>
      </c>
      <c r="AT76" s="17">
        <v>0</v>
      </c>
      <c r="AU76" s="17">
        <v>0</v>
      </c>
      <c r="AV76" s="17">
        <v>0</v>
      </c>
      <c r="AW76" s="12">
        <v>275317</v>
      </c>
      <c r="AX76" s="16">
        <v>8165</v>
      </c>
      <c r="AY76" s="17">
        <v>0</v>
      </c>
      <c r="AZ76" s="17">
        <v>0</v>
      </c>
      <c r="BA76" s="17">
        <v>0</v>
      </c>
      <c r="BB76" s="17">
        <v>0</v>
      </c>
      <c r="BC76" s="17">
        <v>0</v>
      </c>
      <c r="BD76" s="17">
        <v>0</v>
      </c>
      <c r="BE76" s="12">
        <v>8165</v>
      </c>
      <c r="BF76" s="16">
        <v>27548</v>
      </c>
      <c r="BG76" s="17">
        <v>0</v>
      </c>
      <c r="BH76" s="17">
        <v>0</v>
      </c>
      <c r="BI76" s="17">
        <v>0</v>
      </c>
      <c r="BJ76" s="17">
        <v>0</v>
      </c>
      <c r="BK76" s="17">
        <v>0</v>
      </c>
      <c r="BL76" s="17">
        <v>80294</v>
      </c>
      <c r="BM76" s="12">
        <v>107842</v>
      </c>
      <c r="BN76" s="16">
        <v>0</v>
      </c>
      <c r="BO76" s="17">
        <v>0</v>
      </c>
      <c r="BP76" s="17">
        <v>0</v>
      </c>
      <c r="BQ76" s="17">
        <v>0</v>
      </c>
      <c r="BR76" s="17">
        <v>0</v>
      </c>
      <c r="BS76" s="17">
        <v>0</v>
      </c>
      <c r="BT76" s="17">
        <v>0</v>
      </c>
      <c r="BU76" s="12">
        <v>0</v>
      </c>
      <c r="BV76" s="16">
        <v>30</v>
      </c>
      <c r="BW76" s="17">
        <v>0</v>
      </c>
      <c r="BX76" s="17">
        <v>0</v>
      </c>
      <c r="BY76" s="17">
        <v>0</v>
      </c>
      <c r="BZ76" s="17">
        <v>0</v>
      </c>
      <c r="CA76" s="17">
        <v>0</v>
      </c>
      <c r="CB76" s="17">
        <v>0</v>
      </c>
      <c r="CC76" s="12">
        <v>30</v>
      </c>
    </row>
    <row r="77" spans="1:81" x14ac:dyDescent="0.3">
      <c r="A77" s="4" t="s">
        <v>65</v>
      </c>
      <c r="B77" s="92">
        <v>0</v>
      </c>
      <c r="C77" s="87">
        <v>14774</v>
      </c>
      <c r="D77" s="87">
        <v>-95585</v>
      </c>
      <c r="E77" s="87">
        <v>0</v>
      </c>
      <c r="F77" s="87">
        <v>0</v>
      </c>
      <c r="G77" s="87">
        <v>0</v>
      </c>
      <c r="H77" s="87">
        <v>0</v>
      </c>
      <c r="I77" s="93">
        <v>-80811</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-95585</v>
      </c>
      <c r="BA77" s="17">
        <v>0</v>
      </c>
      <c r="BB77" s="17">
        <v>0</v>
      </c>
      <c r="BC77" s="17">
        <v>0</v>
      </c>
      <c r="BD77" s="17">
        <v>0</v>
      </c>
      <c r="BE77" s="12">
        <v>-95585</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14774</v>
      </c>
      <c r="BX77" s="17">
        <v>0</v>
      </c>
      <c r="BY77" s="17">
        <v>0</v>
      </c>
      <c r="BZ77" s="17">
        <v>0</v>
      </c>
      <c r="CA77" s="17">
        <v>0</v>
      </c>
      <c r="CB77" s="17">
        <v>0</v>
      </c>
      <c r="CC77" s="12">
        <v>14774</v>
      </c>
    </row>
    <row r="78" spans="1:81" x14ac:dyDescent="0.3">
      <c r="A78" s="4" t="s">
        <v>66</v>
      </c>
      <c r="B78" s="92">
        <v>1420</v>
      </c>
      <c r="C78" s="87">
        <v>0</v>
      </c>
      <c r="D78" s="87">
        <v>233331</v>
      </c>
      <c r="E78" s="87">
        <v>0</v>
      </c>
      <c r="F78" s="87">
        <v>0</v>
      </c>
      <c r="G78" s="87">
        <v>0</v>
      </c>
      <c r="H78" s="87">
        <v>21903.75</v>
      </c>
      <c r="I78" s="93">
        <v>256654.75</v>
      </c>
      <c r="J78" s="16">
        <v>0</v>
      </c>
      <c r="K78" s="17">
        <v>0</v>
      </c>
      <c r="L78" s="17">
        <v>33366</v>
      </c>
      <c r="M78" s="17">
        <v>0</v>
      </c>
      <c r="N78" s="17">
        <v>0</v>
      </c>
      <c r="O78" s="17">
        <v>0</v>
      </c>
      <c r="P78" s="17">
        <v>0</v>
      </c>
      <c r="Q78" s="12">
        <v>33366</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1420</v>
      </c>
      <c r="AY78" s="17">
        <v>0</v>
      </c>
      <c r="AZ78" s="17">
        <v>199965</v>
      </c>
      <c r="BA78" s="17">
        <v>0</v>
      </c>
      <c r="BB78" s="17">
        <v>0</v>
      </c>
      <c r="BC78" s="17">
        <v>0</v>
      </c>
      <c r="BD78" s="17">
        <v>21903.75</v>
      </c>
      <c r="BE78" s="12">
        <v>223288.75</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67</v>
      </c>
      <c r="B79" s="92">
        <v>2350043</v>
      </c>
      <c r="C79" s="87">
        <v>236384</v>
      </c>
      <c r="D79" s="87">
        <v>0</v>
      </c>
      <c r="E79" s="87">
        <v>0</v>
      </c>
      <c r="F79" s="87">
        <v>0</v>
      </c>
      <c r="G79" s="87">
        <v>0</v>
      </c>
      <c r="H79" s="87">
        <v>210</v>
      </c>
      <c r="I79" s="93">
        <v>2586637</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210</v>
      </c>
      <c r="AG79" s="12">
        <v>210</v>
      </c>
      <c r="AH79" s="16">
        <v>492322</v>
      </c>
      <c r="AI79" s="17">
        <v>0</v>
      </c>
      <c r="AJ79" s="17">
        <v>0</v>
      </c>
      <c r="AK79" s="17">
        <v>0</v>
      </c>
      <c r="AL79" s="17">
        <v>0</v>
      </c>
      <c r="AM79" s="17">
        <v>0</v>
      </c>
      <c r="AN79" s="17">
        <v>0</v>
      </c>
      <c r="AO79" s="12">
        <v>492322</v>
      </c>
      <c r="AP79" s="16">
        <v>1857721</v>
      </c>
      <c r="AQ79" s="17">
        <v>0</v>
      </c>
      <c r="AR79" s="17">
        <v>0</v>
      </c>
      <c r="AS79" s="17">
        <v>0</v>
      </c>
      <c r="AT79" s="17">
        <v>0</v>
      </c>
      <c r="AU79" s="17">
        <v>0</v>
      </c>
      <c r="AV79" s="17">
        <v>0</v>
      </c>
      <c r="AW79" s="12">
        <v>1857721</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236384</v>
      </c>
      <c r="BX79" s="17">
        <v>0</v>
      </c>
      <c r="BY79" s="17">
        <v>0</v>
      </c>
      <c r="BZ79" s="17">
        <v>0</v>
      </c>
      <c r="CA79" s="17">
        <v>0</v>
      </c>
      <c r="CB79" s="17">
        <v>0</v>
      </c>
      <c r="CC79" s="12">
        <v>236384</v>
      </c>
    </row>
    <row r="80" spans="1:81" x14ac:dyDescent="0.3">
      <c r="A80" s="4" t="s">
        <v>68</v>
      </c>
      <c r="B80" s="92">
        <v>3447.9839999999999</v>
      </c>
      <c r="C80" s="87">
        <v>155127</v>
      </c>
      <c r="D80" s="87">
        <v>2136118.83</v>
      </c>
      <c r="E80" s="87">
        <v>0</v>
      </c>
      <c r="F80" s="87">
        <v>7863442.9000000004</v>
      </c>
      <c r="G80" s="87">
        <v>760006.3</v>
      </c>
      <c r="H80" s="87">
        <v>0</v>
      </c>
      <c r="I80" s="93">
        <v>10918143.014</v>
      </c>
      <c r="J80" s="16">
        <v>0</v>
      </c>
      <c r="K80" s="17">
        <v>0</v>
      </c>
      <c r="L80" s="17">
        <v>2136118.83</v>
      </c>
      <c r="M80" s="17">
        <v>0</v>
      </c>
      <c r="N80" s="17">
        <v>6005313.9000000004</v>
      </c>
      <c r="O80" s="17">
        <v>760006.3</v>
      </c>
      <c r="P80" s="17">
        <v>0</v>
      </c>
      <c r="Q80" s="12">
        <v>8901439.0300000012</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0</v>
      </c>
      <c r="BA80" s="17">
        <v>0</v>
      </c>
      <c r="BB80" s="17">
        <v>0</v>
      </c>
      <c r="BC80" s="17">
        <v>0</v>
      </c>
      <c r="BD80" s="17">
        <v>0</v>
      </c>
      <c r="BE80" s="12">
        <v>0</v>
      </c>
      <c r="BF80" s="16">
        <v>0</v>
      </c>
      <c r="BG80" s="17">
        <v>0</v>
      </c>
      <c r="BH80" s="17">
        <v>0</v>
      </c>
      <c r="BI80" s="17">
        <v>0</v>
      </c>
      <c r="BJ80" s="17">
        <v>1858129</v>
      </c>
      <c r="BK80" s="17">
        <v>0</v>
      </c>
      <c r="BL80" s="17">
        <v>0</v>
      </c>
      <c r="BM80" s="12">
        <v>1858129</v>
      </c>
      <c r="BN80" s="16">
        <v>0</v>
      </c>
      <c r="BO80" s="17">
        <v>0</v>
      </c>
      <c r="BP80" s="17">
        <v>0</v>
      </c>
      <c r="BQ80" s="17">
        <v>0</v>
      </c>
      <c r="BR80" s="17">
        <v>0</v>
      </c>
      <c r="BS80" s="17">
        <v>0</v>
      </c>
      <c r="BT80" s="17">
        <v>0</v>
      </c>
      <c r="BU80" s="12">
        <v>0</v>
      </c>
      <c r="BV80" s="16">
        <v>3447.9839999999999</v>
      </c>
      <c r="BW80" s="17">
        <v>155127</v>
      </c>
      <c r="BX80" s="17">
        <v>0</v>
      </c>
      <c r="BY80" s="17">
        <v>0</v>
      </c>
      <c r="BZ80" s="17">
        <v>0</v>
      </c>
      <c r="CA80" s="17">
        <v>0</v>
      </c>
      <c r="CB80" s="17">
        <v>0</v>
      </c>
      <c r="CC80" s="12">
        <v>158574.984</v>
      </c>
    </row>
    <row r="81" spans="1:81" x14ac:dyDescent="0.3">
      <c r="A81" s="4" t="s">
        <v>69</v>
      </c>
      <c r="B81" s="92">
        <v>0</v>
      </c>
      <c r="C81" s="87">
        <v>6753</v>
      </c>
      <c r="D81" s="87">
        <v>0</v>
      </c>
      <c r="E81" s="87">
        <v>0</v>
      </c>
      <c r="F81" s="87">
        <v>0</v>
      </c>
      <c r="G81" s="87">
        <v>0</v>
      </c>
      <c r="H81" s="87">
        <v>0</v>
      </c>
      <c r="I81" s="93">
        <v>6753</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6753</v>
      </c>
      <c r="AB81" s="17">
        <v>0</v>
      </c>
      <c r="AC81" s="17">
        <v>0</v>
      </c>
      <c r="AD81" s="17">
        <v>0</v>
      </c>
      <c r="AE81" s="17">
        <v>0</v>
      </c>
      <c r="AF81" s="17">
        <v>0</v>
      </c>
      <c r="AG81" s="12">
        <v>6753</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0</v>
      </c>
      <c r="BX81" s="17">
        <v>0</v>
      </c>
      <c r="BY81" s="17">
        <v>0</v>
      </c>
      <c r="BZ81" s="17">
        <v>0</v>
      </c>
      <c r="CA81" s="17">
        <v>0</v>
      </c>
      <c r="CB81" s="17">
        <v>0</v>
      </c>
      <c r="CC81" s="12">
        <v>0</v>
      </c>
    </row>
    <row r="82" spans="1:81" x14ac:dyDescent="0.3">
      <c r="A82" s="4" t="s">
        <v>70</v>
      </c>
      <c r="B82" s="92">
        <v>9315625</v>
      </c>
      <c r="C82" s="87">
        <v>797522</v>
      </c>
      <c r="D82" s="87">
        <v>120349</v>
      </c>
      <c r="E82" s="87">
        <v>1679</v>
      </c>
      <c r="F82" s="87">
        <v>2459346</v>
      </c>
      <c r="G82" s="87">
        <v>587018</v>
      </c>
      <c r="H82" s="87">
        <v>99911</v>
      </c>
      <c r="I82" s="93">
        <v>13381450</v>
      </c>
      <c r="J82" s="16">
        <v>0</v>
      </c>
      <c r="K82" s="17">
        <v>0</v>
      </c>
      <c r="L82" s="17">
        <v>0</v>
      </c>
      <c r="M82" s="17">
        <v>0</v>
      </c>
      <c r="N82" s="17">
        <v>1596360</v>
      </c>
      <c r="O82" s="17">
        <v>0</v>
      </c>
      <c r="P82" s="17">
        <v>26533</v>
      </c>
      <c r="Q82" s="12">
        <v>1622893</v>
      </c>
      <c r="R82" s="16">
        <v>0</v>
      </c>
      <c r="S82" s="17">
        <v>0</v>
      </c>
      <c r="T82" s="17">
        <v>0</v>
      </c>
      <c r="U82" s="17">
        <v>0</v>
      </c>
      <c r="V82" s="17">
        <v>0</v>
      </c>
      <c r="W82" s="17">
        <v>0</v>
      </c>
      <c r="X82" s="17">
        <v>26533</v>
      </c>
      <c r="Y82" s="12">
        <v>26533</v>
      </c>
      <c r="Z82" s="16">
        <v>0</v>
      </c>
      <c r="AA82" s="17">
        <v>0</v>
      </c>
      <c r="AB82" s="17">
        <v>0</v>
      </c>
      <c r="AC82" s="17">
        <v>202</v>
      </c>
      <c r="AD82" s="17">
        <v>0</v>
      </c>
      <c r="AE82" s="17">
        <v>0</v>
      </c>
      <c r="AF82" s="17">
        <v>0</v>
      </c>
      <c r="AG82" s="12">
        <v>202</v>
      </c>
      <c r="AH82" s="16">
        <v>5598443</v>
      </c>
      <c r="AI82" s="17">
        <v>0</v>
      </c>
      <c r="AJ82" s="17">
        <v>0</v>
      </c>
      <c r="AK82" s="17">
        <v>0</v>
      </c>
      <c r="AL82" s="17">
        <v>0</v>
      </c>
      <c r="AM82" s="17">
        <v>0</v>
      </c>
      <c r="AN82" s="17">
        <v>46466</v>
      </c>
      <c r="AO82" s="12">
        <v>5644909</v>
      </c>
      <c r="AP82" s="16">
        <v>534678</v>
      </c>
      <c r="AQ82" s="17">
        <v>0</v>
      </c>
      <c r="AR82" s="17">
        <v>0</v>
      </c>
      <c r="AS82" s="17">
        <v>0</v>
      </c>
      <c r="AT82" s="17">
        <v>0</v>
      </c>
      <c r="AU82" s="17">
        <v>0</v>
      </c>
      <c r="AV82" s="17">
        <v>0</v>
      </c>
      <c r="AW82" s="12">
        <v>534678</v>
      </c>
      <c r="AX82" s="16">
        <v>0</v>
      </c>
      <c r="AY82" s="17">
        <v>0</v>
      </c>
      <c r="AZ82" s="17">
        <v>41250</v>
      </c>
      <c r="BA82" s="17">
        <v>0</v>
      </c>
      <c r="BB82" s="17">
        <v>0</v>
      </c>
      <c r="BC82" s="17">
        <v>0</v>
      </c>
      <c r="BD82" s="17">
        <v>0</v>
      </c>
      <c r="BE82" s="12">
        <v>41250</v>
      </c>
      <c r="BF82" s="16">
        <v>0</v>
      </c>
      <c r="BG82" s="17">
        <v>0</v>
      </c>
      <c r="BH82" s="17">
        <v>79099</v>
      </c>
      <c r="BI82" s="17">
        <v>0</v>
      </c>
      <c r="BJ82" s="17">
        <v>862986</v>
      </c>
      <c r="BK82" s="17">
        <v>0</v>
      </c>
      <c r="BL82" s="17">
        <v>0</v>
      </c>
      <c r="BM82" s="12">
        <v>942085</v>
      </c>
      <c r="BN82" s="16">
        <v>0</v>
      </c>
      <c r="BO82" s="17">
        <v>0</v>
      </c>
      <c r="BP82" s="17">
        <v>0</v>
      </c>
      <c r="BQ82" s="17">
        <v>1477</v>
      </c>
      <c r="BR82" s="17">
        <v>0</v>
      </c>
      <c r="BS82" s="17">
        <v>42772</v>
      </c>
      <c r="BT82" s="17">
        <v>0</v>
      </c>
      <c r="BU82" s="12">
        <v>44249</v>
      </c>
      <c r="BV82" s="16">
        <v>3182504</v>
      </c>
      <c r="BW82" s="17">
        <v>797522</v>
      </c>
      <c r="BX82" s="17">
        <v>0</v>
      </c>
      <c r="BY82" s="17">
        <v>0</v>
      </c>
      <c r="BZ82" s="17">
        <v>0</v>
      </c>
      <c r="CA82" s="17">
        <v>544246</v>
      </c>
      <c r="CB82" s="17">
        <v>379</v>
      </c>
      <c r="CC82" s="12">
        <v>4524651</v>
      </c>
    </row>
    <row r="83" spans="1:81" x14ac:dyDescent="0.3">
      <c r="A83" s="4" t="s">
        <v>71</v>
      </c>
      <c r="B83" s="92">
        <v>6297921.1299999999</v>
      </c>
      <c r="C83" s="87">
        <v>1030310</v>
      </c>
      <c r="D83" s="87">
        <v>381000</v>
      </c>
      <c r="E83" s="87">
        <v>0</v>
      </c>
      <c r="F83" s="87">
        <v>818912</v>
      </c>
      <c r="G83" s="87">
        <v>97000</v>
      </c>
      <c r="H83" s="87">
        <v>479348.58</v>
      </c>
      <c r="I83" s="93">
        <v>9104491.7100000009</v>
      </c>
      <c r="J83" s="16">
        <v>0</v>
      </c>
      <c r="K83" s="17">
        <v>0</v>
      </c>
      <c r="L83" s="17">
        <v>0</v>
      </c>
      <c r="M83" s="17">
        <v>0</v>
      </c>
      <c r="N83" s="17">
        <v>497355</v>
      </c>
      <c r="O83" s="17">
        <v>0</v>
      </c>
      <c r="P83" s="17">
        <v>0</v>
      </c>
      <c r="Q83" s="12">
        <v>497355</v>
      </c>
      <c r="R83" s="16">
        <v>0</v>
      </c>
      <c r="S83" s="17">
        <v>0</v>
      </c>
      <c r="T83" s="17">
        <v>0</v>
      </c>
      <c r="U83" s="17">
        <v>0</v>
      </c>
      <c r="V83" s="17">
        <v>0</v>
      </c>
      <c r="W83" s="17">
        <v>0</v>
      </c>
      <c r="X83" s="17">
        <v>88333.66</v>
      </c>
      <c r="Y83" s="12">
        <v>88333.66</v>
      </c>
      <c r="Z83" s="16">
        <v>0</v>
      </c>
      <c r="AA83" s="17">
        <v>70000</v>
      </c>
      <c r="AB83" s="17">
        <v>381000</v>
      </c>
      <c r="AC83" s="17">
        <v>0</v>
      </c>
      <c r="AD83" s="17">
        <v>150435</v>
      </c>
      <c r="AE83" s="17">
        <v>97000</v>
      </c>
      <c r="AF83" s="17">
        <v>4333.21</v>
      </c>
      <c r="AG83" s="12">
        <v>702768.21</v>
      </c>
      <c r="AH83" s="16">
        <v>6067914.1299999999</v>
      </c>
      <c r="AI83" s="17">
        <v>0</v>
      </c>
      <c r="AJ83" s="17">
        <v>0</v>
      </c>
      <c r="AK83" s="17">
        <v>0</v>
      </c>
      <c r="AL83" s="17">
        <v>0</v>
      </c>
      <c r="AM83" s="17">
        <v>0</v>
      </c>
      <c r="AN83" s="17">
        <v>329980.71000000002</v>
      </c>
      <c r="AO83" s="12">
        <v>6397894.8399999999</v>
      </c>
      <c r="AP83" s="16">
        <v>0</v>
      </c>
      <c r="AQ83" s="17">
        <v>0</v>
      </c>
      <c r="AR83" s="17">
        <v>0</v>
      </c>
      <c r="AS83" s="17">
        <v>0</v>
      </c>
      <c r="AT83" s="17">
        <v>171122</v>
      </c>
      <c r="AU83" s="17">
        <v>0</v>
      </c>
      <c r="AV83" s="17">
        <v>0</v>
      </c>
      <c r="AW83" s="12">
        <v>171122</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230007</v>
      </c>
      <c r="BW83" s="17">
        <v>960310</v>
      </c>
      <c r="BX83" s="17">
        <v>0</v>
      </c>
      <c r="BY83" s="17">
        <v>0</v>
      </c>
      <c r="BZ83" s="17">
        <v>0</v>
      </c>
      <c r="CA83" s="17">
        <v>0</v>
      </c>
      <c r="CB83" s="17">
        <v>56701</v>
      </c>
      <c r="CC83" s="12">
        <v>1247018</v>
      </c>
    </row>
    <row r="84" spans="1:81" x14ac:dyDescent="0.3">
      <c r="A84" s="4" t="s">
        <v>72</v>
      </c>
      <c r="B84" s="92">
        <v>43004</v>
      </c>
      <c r="C84" s="87">
        <v>0</v>
      </c>
      <c r="D84" s="87">
        <v>0</v>
      </c>
      <c r="E84" s="87">
        <v>0</v>
      </c>
      <c r="F84" s="87">
        <v>0</v>
      </c>
      <c r="G84" s="87">
        <v>0</v>
      </c>
      <c r="H84" s="87">
        <v>0</v>
      </c>
      <c r="I84" s="93">
        <v>43004</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41209</v>
      </c>
      <c r="AA84" s="17">
        <v>0</v>
      </c>
      <c r="AB84" s="17">
        <v>0</v>
      </c>
      <c r="AC84" s="17">
        <v>0</v>
      </c>
      <c r="AD84" s="17">
        <v>0</v>
      </c>
      <c r="AE84" s="17">
        <v>0</v>
      </c>
      <c r="AF84" s="17">
        <v>0</v>
      </c>
      <c r="AG84" s="12">
        <v>41209</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1795</v>
      </c>
      <c r="BO84" s="17">
        <v>0</v>
      </c>
      <c r="BP84" s="17">
        <v>0</v>
      </c>
      <c r="BQ84" s="17">
        <v>0</v>
      </c>
      <c r="BR84" s="17">
        <v>0</v>
      </c>
      <c r="BS84" s="17">
        <v>0</v>
      </c>
      <c r="BT84" s="17">
        <v>0</v>
      </c>
      <c r="BU84" s="12">
        <v>1795</v>
      </c>
      <c r="BV84" s="16">
        <v>0</v>
      </c>
      <c r="BW84" s="17">
        <v>0</v>
      </c>
      <c r="BX84" s="17">
        <v>0</v>
      </c>
      <c r="BY84" s="17">
        <v>0</v>
      </c>
      <c r="BZ84" s="17">
        <v>0</v>
      </c>
      <c r="CA84" s="17">
        <v>0</v>
      </c>
      <c r="CB84" s="17">
        <v>0</v>
      </c>
      <c r="CC84" s="12">
        <v>0</v>
      </c>
    </row>
    <row r="85" spans="1:81" x14ac:dyDescent="0.3">
      <c r="A85" s="4" t="s">
        <v>73</v>
      </c>
      <c r="B85" s="92">
        <v>5604602.996367556</v>
      </c>
      <c r="C85" s="87">
        <v>1133904.5</v>
      </c>
      <c r="D85" s="87">
        <v>470667.45935288281</v>
      </c>
      <c r="E85" s="87">
        <v>0</v>
      </c>
      <c r="F85" s="87">
        <v>1325353.209327037</v>
      </c>
      <c r="G85" s="87">
        <v>0</v>
      </c>
      <c r="H85" s="87">
        <v>47965.950377712987</v>
      </c>
      <c r="I85" s="93">
        <v>8582494.11542519</v>
      </c>
      <c r="J85" s="16">
        <v>0</v>
      </c>
      <c r="K85" s="17">
        <v>0</v>
      </c>
      <c r="L85" s="17">
        <v>0</v>
      </c>
      <c r="M85" s="17">
        <v>0</v>
      </c>
      <c r="N85" s="17">
        <v>1325353.209327037</v>
      </c>
      <c r="O85" s="17">
        <v>0</v>
      </c>
      <c r="P85" s="17">
        <v>0</v>
      </c>
      <c r="Q85" s="12">
        <v>1325353.209327037</v>
      </c>
      <c r="R85" s="16">
        <v>0</v>
      </c>
      <c r="S85" s="17">
        <v>0</v>
      </c>
      <c r="T85" s="17">
        <v>0</v>
      </c>
      <c r="U85" s="17">
        <v>0</v>
      </c>
      <c r="V85" s="17">
        <v>0</v>
      </c>
      <c r="W85" s="17">
        <v>0</v>
      </c>
      <c r="X85" s="17">
        <v>0</v>
      </c>
      <c r="Y85" s="12">
        <v>0</v>
      </c>
      <c r="Z85" s="16">
        <v>4608713.8315807711</v>
      </c>
      <c r="AA85" s="17">
        <v>0</v>
      </c>
      <c r="AB85" s="17">
        <v>256204.39248586536</v>
      </c>
      <c r="AC85" s="17">
        <v>0</v>
      </c>
      <c r="AD85" s="17">
        <v>0</v>
      </c>
      <c r="AE85" s="17">
        <v>0</v>
      </c>
      <c r="AF85" s="17">
        <v>0</v>
      </c>
      <c r="AG85" s="12">
        <v>4864918.2240666365</v>
      </c>
      <c r="AH85" s="16">
        <v>0</v>
      </c>
      <c r="AI85" s="17">
        <v>0</v>
      </c>
      <c r="AJ85" s="17">
        <v>0</v>
      </c>
      <c r="AK85" s="17">
        <v>0</v>
      </c>
      <c r="AL85" s="17">
        <v>0</v>
      </c>
      <c r="AM85" s="17">
        <v>0</v>
      </c>
      <c r="AN85" s="17">
        <v>0</v>
      </c>
      <c r="AO85" s="12">
        <v>0</v>
      </c>
      <c r="AP85" s="16">
        <v>129020.14790324389</v>
      </c>
      <c r="AQ85" s="17">
        <v>0</v>
      </c>
      <c r="AR85" s="17">
        <v>0</v>
      </c>
      <c r="AS85" s="17">
        <v>0</v>
      </c>
      <c r="AT85" s="17">
        <v>0</v>
      </c>
      <c r="AU85" s="17">
        <v>0</v>
      </c>
      <c r="AV85" s="17">
        <v>47965.950377712987</v>
      </c>
      <c r="AW85" s="12">
        <v>176986.09828095688</v>
      </c>
      <c r="AX85" s="16">
        <v>866869.01688354101</v>
      </c>
      <c r="AY85" s="17">
        <v>0</v>
      </c>
      <c r="AZ85" s="17">
        <v>214463.06686701745</v>
      </c>
      <c r="BA85" s="17">
        <v>0</v>
      </c>
      <c r="BB85" s="17">
        <v>0</v>
      </c>
      <c r="BC85" s="17">
        <v>0</v>
      </c>
      <c r="BD85" s="17">
        <v>0</v>
      </c>
      <c r="BE85" s="12">
        <v>1081332.0837505586</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0</v>
      </c>
      <c r="BW85" s="17">
        <v>1133904.5</v>
      </c>
      <c r="BX85" s="17">
        <v>0</v>
      </c>
      <c r="BY85" s="17">
        <v>0</v>
      </c>
      <c r="BZ85" s="17">
        <v>0</v>
      </c>
      <c r="CA85" s="17">
        <v>0</v>
      </c>
      <c r="CB85" s="17">
        <v>0</v>
      </c>
      <c r="CC85" s="12">
        <v>1133904.5</v>
      </c>
    </row>
    <row r="86" spans="1:81" x14ac:dyDescent="0.3">
      <c r="A86" s="4" t="s">
        <v>74</v>
      </c>
      <c r="B86" s="92">
        <v>35682314</v>
      </c>
      <c r="C86" s="87">
        <v>413672</v>
      </c>
      <c r="D86" s="87">
        <v>325000</v>
      </c>
      <c r="E86" s="87">
        <v>0</v>
      </c>
      <c r="F86" s="87">
        <v>0</v>
      </c>
      <c r="G86" s="87">
        <v>0</v>
      </c>
      <c r="H86" s="87">
        <v>0</v>
      </c>
      <c r="I86" s="93">
        <v>36420986</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325000</v>
      </c>
      <c r="AC86" s="17">
        <v>0</v>
      </c>
      <c r="AD86" s="17">
        <v>0</v>
      </c>
      <c r="AE86" s="17">
        <v>0</v>
      </c>
      <c r="AF86" s="17">
        <v>0</v>
      </c>
      <c r="AG86" s="12">
        <v>325000</v>
      </c>
      <c r="AH86" s="16">
        <v>20191912</v>
      </c>
      <c r="AI86" s="17">
        <v>0</v>
      </c>
      <c r="AJ86" s="17">
        <v>0</v>
      </c>
      <c r="AK86" s="17">
        <v>0</v>
      </c>
      <c r="AL86" s="17">
        <v>0</v>
      </c>
      <c r="AM86" s="17">
        <v>0</v>
      </c>
      <c r="AN86" s="17">
        <v>0</v>
      </c>
      <c r="AO86" s="12">
        <v>20191912</v>
      </c>
      <c r="AP86" s="16">
        <v>15490402</v>
      </c>
      <c r="AQ86" s="17">
        <v>0</v>
      </c>
      <c r="AR86" s="17">
        <v>0</v>
      </c>
      <c r="AS86" s="17">
        <v>0</v>
      </c>
      <c r="AT86" s="17">
        <v>0</v>
      </c>
      <c r="AU86" s="17">
        <v>0</v>
      </c>
      <c r="AV86" s="17">
        <v>0</v>
      </c>
      <c r="AW86" s="12">
        <v>15490402</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413672</v>
      </c>
      <c r="BX86" s="17">
        <v>0</v>
      </c>
      <c r="BY86" s="17">
        <v>0</v>
      </c>
      <c r="BZ86" s="17">
        <v>0</v>
      </c>
      <c r="CA86" s="17">
        <v>0</v>
      </c>
      <c r="CB86" s="17">
        <v>0</v>
      </c>
      <c r="CC86" s="12">
        <v>413672</v>
      </c>
    </row>
    <row r="87" spans="1:81" x14ac:dyDescent="0.3">
      <c r="A87" s="4" t="s">
        <v>75</v>
      </c>
      <c r="B87" s="92">
        <v>42724.95</v>
      </c>
      <c r="C87" s="87">
        <v>746087</v>
      </c>
      <c r="D87" s="87">
        <v>463940</v>
      </c>
      <c r="E87" s="87">
        <v>111802.9</v>
      </c>
      <c r="F87" s="87">
        <v>0</v>
      </c>
      <c r="G87" s="87">
        <v>870120.04</v>
      </c>
      <c r="H87" s="87">
        <v>0</v>
      </c>
      <c r="I87" s="93">
        <v>2234674.8899999997</v>
      </c>
      <c r="J87" s="16">
        <v>0</v>
      </c>
      <c r="K87" s="17">
        <v>0</v>
      </c>
      <c r="L87" s="17">
        <v>0</v>
      </c>
      <c r="M87" s="17">
        <v>0</v>
      </c>
      <c r="N87" s="17">
        <v>0</v>
      </c>
      <c r="O87" s="17">
        <v>0</v>
      </c>
      <c r="P87" s="17">
        <v>0</v>
      </c>
      <c r="Q87" s="12">
        <v>0</v>
      </c>
      <c r="R87" s="16">
        <v>0</v>
      </c>
      <c r="S87" s="17">
        <v>0</v>
      </c>
      <c r="T87" s="17">
        <v>0</v>
      </c>
      <c r="U87" s="17">
        <v>111802.9</v>
      </c>
      <c r="V87" s="17">
        <v>0</v>
      </c>
      <c r="W87" s="17">
        <v>766002.04</v>
      </c>
      <c r="X87" s="17">
        <v>0</v>
      </c>
      <c r="Y87" s="12">
        <v>877804.94000000006</v>
      </c>
      <c r="Z87" s="16">
        <v>0</v>
      </c>
      <c r="AA87" s="17">
        <v>0</v>
      </c>
      <c r="AB87" s="17">
        <v>158473</v>
      </c>
      <c r="AC87" s="17">
        <v>0</v>
      </c>
      <c r="AD87" s="17">
        <v>0</v>
      </c>
      <c r="AE87" s="17">
        <v>0</v>
      </c>
      <c r="AF87" s="17">
        <v>0</v>
      </c>
      <c r="AG87" s="12">
        <v>158473</v>
      </c>
      <c r="AH87" s="16">
        <v>27616.759999999995</v>
      </c>
      <c r="AI87" s="17">
        <v>0</v>
      </c>
      <c r="AJ87" s="17">
        <v>0</v>
      </c>
      <c r="AK87" s="17">
        <v>0</v>
      </c>
      <c r="AL87" s="17">
        <v>0</v>
      </c>
      <c r="AM87" s="17">
        <v>0</v>
      </c>
      <c r="AN87" s="17">
        <v>0</v>
      </c>
      <c r="AO87" s="12">
        <v>27616.759999999995</v>
      </c>
      <c r="AP87" s="16">
        <v>0</v>
      </c>
      <c r="AQ87" s="17">
        <v>0</v>
      </c>
      <c r="AR87" s="17">
        <v>0</v>
      </c>
      <c r="AS87" s="17">
        <v>0</v>
      </c>
      <c r="AT87" s="17">
        <v>0</v>
      </c>
      <c r="AU87" s="17">
        <v>0</v>
      </c>
      <c r="AV87" s="17">
        <v>0</v>
      </c>
      <c r="AW87" s="12">
        <v>0</v>
      </c>
      <c r="AX87" s="16">
        <v>15108.19</v>
      </c>
      <c r="AY87" s="17">
        <v>0</v>
      </c>
      <c r="AZ87" s="17">
        <v>305467</v>
      </c>
      <c r="BA87" s="17">
        <v>0</v>
      </c>
      <c r="BB87" s="17">
        <v>0</v>
      </c>
      <c r="BC87" s="17">
        <v>800</v>
      </c>
      <c r="BD87" s="17">
        <v>0</v>
      </c>
      <c r="BE87" s="12">
        <v>321375.19</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746087</v>
      </c>
      <c r="BX87" s="17">
        <v>0</v>
      </c>
      <c r="BY87" s="17">
        <v>0</v>
      </c>
      <c r="BZ87" s="17">
        <v>0</v>
      </c>
      <c r="CA87" s="17">
        <v>103318</v>
      </c>
      <c r="CB87" s="17">
        <v>0</v>
      </c>
      <c r="CC87" s="12">
        <v>849405</v>
      </c>
    </row>
    <row r="88" spans="1:81" x14ac:dyDescent="0.3">
      <c r="A88" s="4" t="s">
        <v>76</v>
      </c>
      <c r="B88" s="92">
        <v>0</v>
      </c>
      <c r="C88" s="87">
        <v>0</v>
      </c>
      <c r="D88" s="87">
        <v>0</v>
      </c>
      <c r="E88" s="87">
        <v>0</v>
      </c>
      <c r="F88" s="87">
        <v>0</v>
      </c>
      <c r="G88" s="87">
        <v>0</v>
      </c>
      <c r="H88" s="87">
        <v>875.07</v>
      </c>
      <c r="I88" s="93">
        <v>875.07</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875.07</v>
      </c>
      <c r="CC88" s="12">
        <v>875.07</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331539763.7982682</v>
      </c>
      <c r="C90" s="32">
        <f t="shared" si="0"/>
        <v>23867627.550000001</v>
      </c>
      <c r="D90" s="32">
        <f t="shared" si="0"/>
        <v>31710194.467539307</v>
      </c>
      <c r="E90" s="32">
        <f t="shared" si="0"/>
        <v>367817.9</v>
      </c>
      <c r="F90" s="32">
        <f t="shared" si="0"/>
        <v>21877909.46648762</v>
      </c>
      <c r="G90" s="32">
        <f t="shared" si="0"/>
        <v>6295110.6734793345</v>
      </c>
      <c r="H90" s="32">
        <f t="shared" si="0"/>
        <v>7927950.7185463952</v>
      </c>
      <c r="I90" s="33">
        <f t="shared" si="0"/>
        <v>423586374.57432073</v>
      </c>
      <c r="J90" s="31">
        <f t="shared" si="0"/>
        <v>3604337.4005</v>
      </c>
      <c r="K90" s="32">
        <f t="shared" si="0"/>
        <v>3000</v>
      </c>
      <c r="L90" s="32">
        <f t="shared" si="0"/>
        <v>11192905.273982523</v>
      </c>
      <c r="M90" s="32">
        <f t="shared" si="0"/>
        <v>214756</v>
      </c>
      <c r="N90" s="32">
        <f t="shared" si="0"/>
        <v>13033161.90648762</v>
      </c>
      <c r="O90" s="32">
        <f t="shared" si="0"/>
        <v>1053161.1099999999</v>
      </c>
      <c r="P90" s="32">
        <f t="shared" si="0"/>
        <v>2306117.2131578946</v>
      </c>
      <c r="Q90" s="33">
        <f t="shared" si="0"/>
        <v>31407438.904128037</v>
      </c>
      <c r="R90" s="31">
        <f t="shared" si="0"/>
        <v>19781.922299999998</v>
      </c>
      <c r="S90" s="32">
        <f t="shared" si="0"/>
        <v>0</v>
      </c>
      <c r="T90" s="32">
        <f t="shared" si="0"/>
        <v>5922.15</v>
      </c>
      <c r="U90" s="32">
        <f t="shared" si="0"/>
        <v>111802.9</v>
      </c>
      <c r="V90" s="32">
        <f t="shared" si="0"/>
        <v>740419</v>
      </c>
      <c r="W90" s="32">
        <f t="shared" si="0"/>
        <v>1141355.04</v>
      </c>
      <c r="X90" s="32">
        <f t="shared" si="0"/>
        <v>114866.66</v>
      </c>
      <c r="Y90" s="33">
        <f t="shared" si="0"/>
        <v>2134147.6723000002</v>
      </c>
      <c r="Z90" s="31">
        <f t="shared" si="0"/>
        <v>10123094.063880771</v>
      </c>
      <c r="AA90" s="32">
        <f t="shared" si="0"/>
        <v>3129283</v>
      </c>
      <c r="AB90" s="32">
        <f t="shared" si="0"/>
        <v>7661667.5824858649</v>
      </c>
      <c r="AC90" s="32">
        <f t="shared" si="0"/>
        <v>202</v>
      </c>
      <c r="AD90" s="32">
        <f t="shared" si="0"/>
        <v>1551343.76</v>
      </c>
      <c r="AE90" s="32">
        <f t="shared" si="0"/>
        <v>292476.3319387224</v>
      </c>
      <c r="AF90" s="32">
        <f t="shared" si="0"/>
        <v>1028004.35</v>
      </c>
      <c r="AG90" s="33">
        <f t="shared" si="0"/>
        <v>23786071.088305365</v>
      </c>
      <c r="AH90" s="31">
        <f t="shared" ref="AH90:BM90" si="1">SUM(AH9:AH89)</f>
        <v>164509723.09000057</v>
      </c>
      <c r="AI90" s="32">
        <f t="shared" si="1"/>
        <v>369350</v>
      </c>
      <c r="AJ90" s="32">
        <f t="shared" si="1"/>
        <v>0</v>
      </c>
      <c r="AK90" s="32">
        <f t="shared" si="1"/>
        <v>0</v>
      </c>
      <c r="AL90" s="32">
        <f t="shared" si="1"/>
        <v>0</v>
      </c>
      <c r="AM90" s="32">
        <f t="shared" si="1"/>
        <v>82058.91</v>
      </c>
      <c r="AN90" s="32">
        <f t="shared" si="1"/>
        <v>459554.74</v>
      </c>
      <c r="AO90" s="33">
        <f t="shared" si="1"/>
        <v>165420686.74000058</v>
      </c>
      <c r="AP90" s="31">
        <f t="shared" si="1"/>
        <v>133539108.00790325</v>
      </c>
      <c r="AQ90" s="32">
        <f t="shared" si="1"/>
        <v>59096</v>
      </c>
      <c r="AR90" s="32">
        <f t="shared" si="1"/>
        <v>3897394.53</v>
      </c>
      <c r="AS90" s="32">
        <f t="shared" si="1"/>
        <v>0</v>
      </c>
      <c r="AT90" s="32">
        <f t="shared" si="1"/>
        <v>2221949.91</v>
      </c>
      <c r="AU90" s="32">
        <f t="shared" si="1"/>
        <v>777710.88</v>
      </c>
      <c r="AV90" s="32">
        <f t="shared" si="1"/>
        <v>1217234.439557693</v>
      </c>
      <c r="AW90" s="33">
        <f t="shared" si="1"/>
        <v>141712493.76746094</v>
      </c>
      <c r="AX90" s="31">
        <f t="shared" si="1"/>
        <v>1690984.8291835412</v>
      </c>
      <c r="AY90" s="32">
        <f t="shared" si="1"/>
        <v>600473</v>
      </c>
      <c r="AZ90" s="32">
        <f t="shared" si="1"/>
        <v>6330842.1310709212</v>
      </c>
      <c r="BA90" s="32">
        <f t="shared" si="1"/>
        <v>0</v>
      </c>
      <c r="BB90" s="32">
        <f t="shared" si="1"/>
        <v>10000</v>
      </c>
      <c r="BC90" s="32">
        <f t="shared" si="1"/>
        <v>335926.84769050847</v>
      </c>
      <c r="BD90" s="32">
        <f t="shared" si="1"/>
        <v>1155305.4785627702</v>
      </c>
      <c r="BE90" s="33">
        <f t="shared" si="1"/>
        <v>10123532.286507742</v>
      </c>
      <c r="BF90" s="31">
        <f t="shared" si="1"/>
        <v>235254.8823</v>
      </c>
      <c r="BG90" s="32">
        <f t="shared" si="1"/>
        <v>0</v>
      </c>
      <c r="BH90" s="32">
        <f t="shared" si="1"/>
        <v>845219.99</v>
      </c>
      <c r="BI90" s="32">
        <f t="shared" si="1"/>
        <v>29250</v>
      </c>
      <c r="BJ90" s="32">
        <f t="shared" si="1"/>
        <v>3591507</v>
      </c>
      <c r="BK90" s="32">
        <f t="shared" si="1"/>
        <v>1200811.963850104</v>
      </c>
      <c r="BL90" s="32">
        <f t="shared" si="1"/>
        <v>589774.86</v>
      </c>
      <c r="BM90" s="33">
        <f t="shared" si="1"/>
        <v>6491818.6961501036</v>
      </c>
      <c r="BN90" s="31">
        <f t="shared" ref="BN90:BW90" si="2">SUM(BN9:BN89)</f>
        <v>76442.548200000005</v>
      </c>
      <c r="BO90" s="32">
        <f t="shared" si="2"/>
        <v>292600.01</v>
      </c>
      <c r="BP90" s="32">
        <f t="shared" si="2"/>
        <v>223475.99</v>
      </c>
      <c r="BQ90" s="32">
        <f t="shared" si="2"/>
        <v>1477</v>
      </c>
      <c r="BR90" s="32">
        <f t="shared" si="2"/>
        <v>0</v>
      </c>
      <c r="BS90" s="32">
        <f t="shared" si="2"/>
        <v>50700.92</v>
      </c>
      <c r="BT90" s="32">
        <f t="shared" si="2"/>
        <v>173228.4</v>
      </c>
      <c r="BU90" s="33">
        <f t="shared" si="2"/>
        <v>817924.86820000003</v>
      </c>
      <c r="BV90" s="31">
        <f t="shared" si="2"/>
        <v>17741037.05399999</v>
      </c>
      <c r="BW90" s="32">
        <f t="shared" si="2"/>
        <v>19413825.539999999</v>
      </c>
      <c r="BX90" s="32">
        <f t="shared" ref="BX90:BY90" si="3">SUM(BX9:BX89)</f>
        <v>1552766.82</v>
      </c>
      <c r="BY90" s="32">
        <f t="shared" si="3"/>
        <v>10330</v>
      </c>
      <c r="BZ90" s="32">
        <f>SUM(BZ9:BZ89)</f>
        <v>729527.89</v>
      </c>
      <c r="CA90" s="32">
        <f>SUM(CA9:CA89)</f>
        <v>1360908.67</v>
      </c>
      <c r="CB90" s="32">
        <f>SUM(CB9:CB89)</f>
        <v>883864.57726803666</v>
      </c>
      <c r="CC90" s="33">
        <f>SUM(CC9:CC89)</f>
        <v>41692260.551268034</v>
      </c>
    </row>
    <row r="91" spans="1:8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3" width="12.81640625" style="9"/>
    <col min="74" max="16384" width="12.81640625" style="6"/>
  </cols>
  <sheetData>
    <row r="1" spans="1:73"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3">
      <c r="A3" s="28" t="str">
        <f>'Total Exp'!A3</f>
        <v>2022-23</v>
      </c>
    </row>
    <row r="4" spans="1:73" ht="15.5" x14ac:dyDescent="0.35">
      <c r="A4" s="82" t="s">
        <v>127</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284</v>
      </c>
    </row>
    <row r="5" spans="1:73" s="60" customFormat="1" ht="13" x14ac:dyDescent="0.3">
      <c r="A5" s="49"/>
      <c r="B5" s="65" t="s">
        <v>211</v>
      </c>
      <c r="C5" s="62"/>
      <c r="D5" s="62"/>
      <c r="E5" s="62"/>
      <c r="F5" s="62"/>
      <c r="G5" s="62"/>
      <c r="H5" s="62"/>
      <c r="I5" s="63"/>
      <c r="J5" s="64" t="s">
        <v>197</v>
      </c>
      <c r="K5" s="65"/>
      <c r="L5" s="65"/>
      <c r="M5" s="65"/>
      <c r="N5" s="65"/>
      <c r="O5" s="65"/>
      <c r="P5" s="65"/>
      <c r="Q5" s="66"/>
      <c r="R5" s="65" t="s">
        <v>198</v>
      </c>
      <c r="S5" s="65"/>
      <c r="T5" s="65"/>
      <c r="U5" s="65"/>
      <c r="V5" s="65"/>
      <c r="W5" s="65"/>
      <c r="X5" s="65"/>
      <c r="Y5" s="66"/>
      <c r="Z5" s="65" t="s">
        <v>199</v>
      </c>
      <c r="AA5" s="65"/>
      <c r="AB5" s="65"/>
      <c r="AC5" s="65"/>
      <c r="AD5" s="65"/>
      <c r="AE5" s="65"/>
      <c r="AF5" s="65"/>
      <c r="AG5" s="66"/>
      <c r="AH5" s="64" t="s">
        <v>203</v>
      </c>
      <c r="AI5" s="65"/>
      <c r="AJ5" s="65"/>
      <c r="AK5" s="65"/>
      <c r="AL5" s="65"/>
      <c r="AM5" s="65"/>
      <c r="AN5" s="65"/>
      <c r="AO5" s="66"/>
      <c r="AP5" s="65" t="s">
        <v>204</v>
      </c>
      <c r="AQ5" s="65"/>
      <c r="AR5" s="65"/>
      <c r="AS5" s="65"/>
      <c r="AT5" s="65"/>
      <c r="AU5" s="65"/>
      <c r="AV5" s="65"/>
      <c r="AW5" s="66"/>
      <c r="AX5" s="65" t="s">
        <v>205</v>
      </c>
      <c r="AY5" s="65"/>
      <c r="AZ5" s="65"/>
      <c r="BA5" s="65"/>
      <c r="BB5" s="65"/>
      <c r="BC5" s="65"/>
      <c r="BD5" s="65"/>
      <c r="BE5" s="66"/>
      <c r="BF5" s="64" t="s">
        <v>209</v>
      </c>
      <c r="BG5" s="65"/>
      <c r="BH5" s="65"/>
      <c r="BI5" s="65"/>
      <c r="BJ5" s="65"/>
      <c r="BK5" s="65"/>
      <c r="BL5" s="65"/>
      <c r="BM5" s="66"/>
      <c r="BN5" s="65" t="s">
        <v>210</v>
      </c>
      <c r="BO5" s="65"/>
      <c r="BP5" s="65"/>
      <c r="BQ5" s="65"/>
      <c r="BR5" s="65"/>
      <c r="BS5" s="65"/>
      <c r="BT5" s="65"/>
      <c r="BU5" s="66"/>
    </row>
    <row r="6" spans="1:73" s="60" customFormat="1" ht="13" x14ac:dyDescent="0.3">
      <c r="A6" s="49"/>
      <c r="B6" s="50" t="str">
        <f>$A$4&amp;" Total"</f>
        <v>Environment Total</v>
      </c>
      <c r="C6" s="51"/>
      <c r="D6" s="51"/>
      <c r="E6" s="51"/>
      <c r="F6" s="51"/>
      <c r="G6" s="51"/>
      <c r="H6" s="51"/>
      <c r="I6" s="52"/>
      <c r="J6" s="50" t="s">
        <v>200</v>
      </c>
      <c r="K6" s="51"/>
      <c r="L6" s="51"/>
      <c r="M6" s="51"/>
      <c r="N6" s="51"/>
      <c r="O6" s="51"/>
      <c r="P6" s="51"/>
      <c r="Q6" s="52"/>
      <c r="R6" s="51" t="s">
        <v>201</v>
      </c>
      <c r="S6" s="51"/>
      <c r="T6" s="51"/>
      <c r="U6" s="51"/>
      <c r="V6" s="51"/>
      <c r="W6" s="51"/>
      <c r="X6" s="51"/>
      <c r="Y6" s="52"/>
      <c r="Z6" s="51" t="s">
        <v>202</v>
      </c>
      <c r="AA6" s="51"/>
      <c r="AB6" s="51"/>
      <c r="AC6" s="51"/>
      <c r="AD6" s="51"/>
      <c r="AE6" s="51"/>
      <c r="AF6" s="51"/>
      <c r="AG6" s="52"/>
      <c r="AH6" s="50" t="s">
        <v>206</v>
      </c>
      <c r="AI6" s="51"/>
      <c r="AJ6" s="51"/>
      <c r="AK6" s="51"/>
      <c r="AL6" s="51"/>
      <c r="AM6" s="51"/>
      <c r="AN6" s="51"/>
      <c r="AO6" s="52"/>
      <c r="AP6" s="51" t="s">
        <v>207</v>
      </c>
      <c r="AQ6" s="51"/>
      <c r="AR6" s="51"/>
      <c r="AS6" s="51"/>
      <c r="AT6" s="51"/>
      <c r="AU6" s="51"/>
      <c r="AV6" s="51"/>
      <c r="AW6" s="52"/>
      <c r="AX6" s="51" t="s">
        <v>208</v>
      </c>
      <c r="AY6" s="51"/>
      <c r="AZ6" s="51"/>
      <c r="BA6" s="51"/>
      <c r="BB6" s="51"/>
      <c r="BC6" s="51"/>
      <c r="BD6" s="51"/>
      <c r="BE6" s="52"/>
      <c r="BF6" s="50" t="s">
        <v>212</v>
      </c>
      <c r="BG6" s="51"/>
      <c r="BH6" s="51"/>
      <c r="BI6" s="51"/>
      <c r="BJ6" s="51"/>
      <c r="BK6" s="51"/>
      <c r="BL6" s="51"/>
      <c r="BM6" s="52"/>
      <c r="BN6" s="55" t="s">
        <v>140</v>
      </c>
      <c r="BO6" s="51"/>
      <c r="BP6" s="51"/>
      <c r="BQ6" s="51"/>
      <c r="BR6" s="51"/>
      <c r="BS6" s="51"/>
      <c r="BT6" s="51"/>
      <c r="BU6" s="52"/>
    </row>
    <row r="7" spans="1:73"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row>
    <row r="8" spans="1:73"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row>
    <row r="9" spans="1:73"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3">
      <c r="A10" s="4" t="s">
        <v>0</v>
      </c>
      <c r="B10" s="92">
        <v>163.63999999999999</v>
      </c>
      <c r="C10" s="87">
        <v>23836</v>
      </c>
      <c r="D10" s="87">
        <v>500000</v>
      </c>
      <c r="E10" s="87">
        <v>0</v>
      </c>
      <c r="F10" s="87">
        <v>0</v>
      </c>
      <c r="G10" s="87">
        <v>0</v>
      </c>
      <c r="H10" s="87">
        <v>0</v>
      </c>
      <c r="I10" s="93">
        <v>523999.64</v>
      </c>
      <c r="J10" s="16">
        <v>0</v>
      </c>
      <c r="K10" s="17">
        <v>23836</v>
      </c>
      <c r="L10" s="17">
        <v>500000</v>
      </c>
      <c r="M10" s="17">
        <v>0</v>
      </c>
      <c r="N10" s="17">
        <v>0</v>
      </c>
      <c r="O10" s="17">
        <v>0</v>
      </c>
      <c r="P10" s="17">
        <v>0</v>
      </c>
      <c r="Q10" s="12">
        <v>523836</v>
      </c>
      <c r="R10" s="16">
        <v>163.63999999999999</v>
      </c>
      <c r="S10" s="17">
        <v>0</v>
      </c>
      <c r="T10" s="17">
        <v>0</v>
      </c>
      <c r="U10" s="17">
        <v>0</v>
      </c>
      <c r="V10" s="17">
        <v>0</v>
      </c>
      <c r="W10" s="17">
        <v>0</v>
      </c>
      <c r="X10" s="17">
        <v>0</v>
      </c>
      <c r="Y10" s="12">
        <v>163.63999999999999</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3">
      <c r="A11" s="4" t="s">
        <v>1</v>
      </c>
      <c r="B11" s="92">
        <v>19205</v>
      </c>
      <c r="C11" s="87">
        <v>248158</v>
      </c>
      <c r="D11" s="87">
        <v>0</v>
      </c>
      <c r="E11" s="87">
        <v>0</v>
      </c>
      <c r="F11" s="87">
        <v>251204</v>
      </c>
      <c r="G11" s="87">
        <v>0</v>
      </c>
      <c r="H11" s="87">
        <v>0</v>
      </c>
      <c r="I11" s="93">
        <v>518567</v>
      </c>
      <c r="J11" s="16">
        <v>0</v>
      </c>
      <c r="K11" s="17">
        <v>120000</v>
      </c>
      <c r="L11" s="17">
        <v>0</v>
      </c>
      <c r="M11" s="17">
        <v>0</v>
      </c>
      <c r="N11" s="17">
        <v>0</v>
      </c>
      <c r="O11" s="17">
        <v>0</v>
      </c>
      <c r="P11" s="17">
        <v>0</v>
      </c>
      <c r="Q11" s="12">
        <v>120000</v>
      </c>
      <c r="R11" s="16">
        <v>273</v>
      </c>
      <c r="S11" s="17">
        <v>0</v>
      </c>
      <c r="T11" s="17">
        <v>0</v>
      </c>
      <c r="U11" s="17">
        <v>0</v>
      </c>
      <c r="V11" s="17">
        <v>0</v>
      </c>
      <c r="W11" s="17">
        <v>0</v>
      </c>
      <c r="X11" s="17">
        <v>0</v>
      </c>
      <c r="Y11" s="12">
        <v>273</v>
      </c>
      <c r="Z11" s="16">
        <v>8103</v>
      </c>
      <c r="AA11" s="17">
        <v>0</v>
      </c>
      <c r="AB11" s="17">
        <v>0</v>
      </c>
      <c r="AC11" s="17">
        <v>0</v>
      </c>
      <c r="AD11" s="17">
        <v>251204</v>
      </c>
      <c r="AE11" s="17">
        <v>0</v>
      </c>
      <c r="AF11" s="17">
        <v>0</v>
      </c>
      <c r="AG11" s="12">
        <v>259307</v>
      </c>
      <c r="AH11" s="16">
        <v>0</v>
      </c>
      <c r="AI11" s="17">
        <v>128158</v>
      </c>
      <c r="AJ11" s="17">
        <v>0</v>
      </c>
      <c r="AK11" s="17">
        <v>0</v>
      </c>
      <c r="AL11" s="17">
        <v>0</v>
      </c>
      <c r="AM11" s="17">
        <v>0</v>
      </c>
      <c r="AN11" s="17">
        <v>0</v>
      </c>
      <c r="AO11" s="12">
        <v>128158</v>
      </c>
      <c r="AP11" s="16">
        <v>10829</v>
      </c>
      <c r="AQ11" s="17">
        <v>0</v>
      </c>
      <c r="AR11" s="17">
        <v>0</v>
      </c>
      <c r="AS11" s="17">
        <v>0</v>
      </c>
      <c r="AT11" s="17">
        <v>0</v>
      </c>
      <c r="AU11" s="17">
        <v>0</v>
      </c>
      <c r="AV11" s="17">
        <v>0</v>
      </c>
      <c r="AW11" s="12">
        <v>10829</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3">
      <c r="A12" s="4" t="s">
        <v>2</v>
      </c>
      <c r="B12" s="92">
        <v>361101.19</v>
      </c>
      <c r="C12" s="87">
        <v>130415</v>
      </c>
      <c r="D12" s="87">
        <v>11866.7</v>
      </c>
      <c r="E12" s="87">
        <v>0</v>
      </c>
      <c r="F12" s="87">
        <v>0</v>
      </c>
      <c r="G12" s="87">
        <v>0</v>
      </c>
      <c r="H12" s="87">
        <v>276.23</v>
      </c>
      <c r="I12" s="93">
        <v>503659.12</v>
      </c>
      <c r="J12" s="16">
        <v>235255.45</v>
      </c>
      <c r="K12" s="17">
        <v>60000</v>
      </c>
      <c r="L12" s="17">
        <v>0</v>
      </c>
      <c r="M12" s="17">
        <v>0</v>
      </c>
      <c r="N12" s="17">
        <v>0</v>
      </c>
      <c r="O12" s="17">
        <v>0</v>
      </c>
      <c r="P12" s="17">
        <v>276.23</v>
      </c>
      <c r="Q12" s="12">
        <v>295531.68</v>
      </c>
      <c r="R12" s="16">
        <v>125845.74</v>
      </c>
      <c r="S12" s="17">
        <v>70415</v>
      </c>
      <c r="T12" s="17">
        <v>400</v>
      </c>
      <c r="U12" s="17">
        <v>0</v>
      </c>
      <c r="V12" s="17">
        <v>0</v>
      </c>
      <c r="W12" s="17">
        <v>0</v>
      </c>
      <c r="X12" s="17">
        <v>0</v>
      </c>
      <c r="Y12" s="12">
        <v>196660.74</v>
      </c>
      <c r="Z12" s="16">
        <v>0</v>
      </c>
      <c r="AA12" s="17">
        <v>0</v>
      </c>
      <c r="AB12" s="17">
        <v>11466.7</v>
      </c>
      <c r="AC12" s="17">
        <v>0</v>
      </c>
      <c r="AD12" s="17">
        <v>0</v>
      </c>
      <c r="AE12" s="17">
        <v>0</v>
      </c>
      <c r="AF12" s="17">
        <v>0</v>
      </c>
      <c r="AG12" s="12">
        <v>11466.7</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3">
      <c r="A13" s="4" t="s">
        <v>3</v>
      </c>
      <c r="B13" s="92">
        <v>199000</v>
      </c>
      <c r="C13" s="87">
        <v>50000</v>
      </c>
      <c r="D13" s="87">
        <v>97000</v>
      </c>
      <c r="E13" s="87">
        <v>0</v>
      </c>
      <c r="F13" s="87">
        <v>0</v>
      </c>
      <c r="G13" s="87">
        <v>34000</v>
      </c>
      <c r="H13" s="87">
        <v>142000</v>
      </c>
      <c r="I13" s="93">
        <v>522000</v>
      </c>
      <c r="J13" s="16">
        <v>4000</v>
      </c>
      <c r="K13" s="17">
        <v>41000</v>
      </c>
      <c r="L13" s="17">
        <v>17000</v>
      </c>
      <c r="M13" s="17">
        <v>0</v>
      </c>
      <c r="N13" s="17">
        <v>0</v>
      </c>
      <c r="O13" s="17">
        <v>5000</v>
      </c>
      <c r="P13" s="17">
        <v>134000</v>
      </c>
      <c r="Q13" s="12">
        <v>201000</v>
      </c>
      <c r="R13" s="16">
        <v>0</v>
      </c>
      <c r="S13" s="17">
        <v>0</v>
      </c>
      <c r="T13" s="17">
        <v>0</v>
      </c>
      <c r="U13" s="17">
        <v>0</v>
      </c>
      <c r="V13" s="17">
        <v>0</v>
      </c>
      <c r="W13" s="17">
        <v>0</v>
      </c>
      <c r="X13" s="17">
        <v>0</v>
      </c>
      <c r="Y13" s="12">
        <v>0</v>
      </c>
      <c r="Z13" s="16">
        <v>195000</v>
      </c>
      <c r="AA13" s="17">
        <v>9000</v>
      </c>
      <c r="AB13" s="17">
        <v>80000</v>
      </c>
      <c r="AC13" s="17">
        <v>0</v>
      </c>
      <c r="AD13" s="17">
        <v>0</v>
      </c>
      <c r="AE13" s="17">
        <v>29000</v>
      </c>
      <c r="AF13" s="17">
        <v>8000</v>
      </c>
      <c r="AG13" s="12">
        <v>321000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0</v>
      </c>
      <c r="BO13" s="17">
        <v>0</v>
      </c>
      <c r="BP13" s="17">
        <v>0</v>
      </c>
      <c r="BQ13" s="17">
        <v>0</v>
      </c>
      <c r="BR13" s="17">
        <v>0</v>
      </c>
      <c r="BS13" s="17">
        <v>0</v>
      </c>
      <c r="BT13" s="17">
        <v>0</v>
      </c>
      <c r="BU13" s="12">
        <v>0</v>
      </c>
    </row>
    <row r="14" spans="1:73" x14ac:dyDescent="0.3">
      <c r="A14" s="4" t="s">
        <v>4</v>
      </c>
      <c r="B14" s="92">
        <v>82439.38</v>
      </c>
      <c r="C14" s="87">
        <v>19823</v>
      </c>
      <c r="D14" s="87">
        <v>717997.45</v>
      </c>
      <c r="E14" s="87">
        <v>0</v>
      </c>
      <c r="F14" s="87">
        <v>0</v>
      </c>
      <c r="G14" s="87">
        <v>36061.290000000008</v>
      </c>
      <c r="H14" s="87">
        <v>33691.089999999997</v>
      </c>
      <c r="I14" s="93">
        <v>890012.21</v>
      </c>
      <c r="J14" s="16">
        <v>-21676.51</v>
      </c>
      <c r="K14" s="17">
        <v>0</v>
      </c>
      <c r="L14" s="17">
        <v>717997.45</v>
      </c>
      <c r="M14" s="17">
        <v>0</v>
      </c>
      <c r="N14" s="17">
        <v>0</v>
      </c>
      <c r="O14" s="17">
        <v>36061.290000000008</v>
      </c>
      <c r="P14" s="17">
        <v>33691.089999999997</v>
      </c>
      <c r="Q14" s="12">
        <v>766073.32</v>
      </c>
      <c r="R14" s="16">
        <v>0</v>
      </c>
      <c r="S14" s="17">
        <v>0</v>
      </c>
      <c r="T14" s="17">
        <v>0</v>
      </c>
      <c r="U14" s="17">
        <v>0</v>
      </c>
      <c r="V14" s="17">
        <v>0</v>
      </c>
      <c r="W14" s="17">
        <v>0</v>
      </c>
      <c r="X14" s="17">
        <v>0</v>
      </c>
      <c r="Y14" s="12">
        <v>0</v>
      </c>
      <c r="Z14" s="16">
        <v>91202.89</v>
      </c>
      <c r="AA14" s="17">
        <v>0</v>
      </c>
      <c r="AB14" s="17">
        <v>0</v>
      </c>
      <c r="AC14" s="17">
        <v>0</v>
      </c>
      <c r="AD14" s="17">
        <v>0</v>
      </c>
      <c r="AE14" s="17">
        <v>0</v>
      </c>
      <c r="AF14" s="17">
        <v>0</v>
      </c>
      <c r="AG14" s="12">
        <v>91202.89</v>
      </c>
      <c r="AH14" s="16">
        <v>0</v>
      </c>
      <c r="AI14" s="17">
        <v>19823</v>
      </c>
      <c r="AJ14" s="17">
        <v>0</v>
      </c>
      <c r="AK14" s="17">
        <v>0</v>
      </c>
      <c r="AL14" s="17">
        <v>0</v>
      </c>
      <c r="AM14" s="17">
        <v>0</v>
      </c>
      <c r="AN14" s="17">
        <v>0</v>
      </c>
      <c r="AO14" s="12">
        <v>19823</v>
      </c>
      <c r="AP14" s="16">
        <v>12913</v>
      </c>
      <c r="AQ14" s="17">
        <v>0</v>
      </c>
      <c r="AR14" s="17">
        <v>0</v>
      </c>
      <c r="AS14" s="17">
        <v>0</v>
      </c>
      <c r="AT14" s="17">
        <v>0</v>
      </c>
      <c r="AU14" s="17">
        <v>0</v>
      </c>
      <c r="AV14" s="17">
        <v>0</v>
      </c>
      <c r="AW14" s="12">
        <v>12913</v>
      </c>
      <c r="AX14" s="16" t="s">
        <v>328</v>
      </c>
      <c r="AY14" s="17" t="s">
        <v>328</v>
      </c>
      <c r="AZ14" s="17" t="s">
        <v>328</v>
      </c>
      <c r="BA14" s="17" t="s">
        <v>328</v>
      </c>
      <c r="BB14" s="17" t="s">
        <v>328</v>
      </c>
      <c r="BC14" s="17" t="s">
        <v>328</v>
      </c>
      <c r="BD14" s="17" t="s">
        <v>328</v>
      </c>
      <c r="BE14" s="12">
        <v>0</v>
      </c>
      <c r="BF14" s="16" t="s">
        <v>328</v>
      </c>
      <c r="BG14" s="17" t="s">
        <v>328</v>
      </c>
      <c r="BH14" s="17" t="s">
        <v>328</v>
      </c>
      <c r="BI14" s="17" t="s">
        <v>328</v>
      </c>
      <c r="BJ14" s="17" t="s">
        <v>328</v>
      </c>
      <c r="BK14" s="17" t="s">
        <v>328</v>
      </c>
      <c r="BL14" s="17" t="s">
        <v>328</v>
      </c>
      <c r="BM14" s="12">
        <v>0</v>
      </c>
      <c r="BN14" s="16">
        <v>0</v>
      </c>
      <c r="BO14" s="17">
        <v>0</v>
      </c>
      <c r="BP14" s="17">
        <v>0</v>
      </c>
      <c r="BQ14" s="17">
        <v>0</v>
      </c>
      <c r="BR14" s="17">
        <v>0</v>
      </c>
      <c r="BS14" s="17">
        <v>0</v>
      </c>
      <c r="BT14" s="17">
        <v>0</v>
      </c>
      <c r="BU14" s="12">
        <v>0</v>
      </c>
    </row>
    <row r="15" spans="1:73" x14ac:dyDescent="0.3">
      <c r="A15" s="4" t="s">
        <v>5</v>
      </c>
      <c r="B15" s="92">
        <v>44250</v>
      </c>
      <c r="C15" s="87">
        <v>0</v>
      </c>
      <c r="D15" s="87">
        <v>5402935.0800000001</v>
      </c>
      <c r="E15" s="87">
        <v>0</v>
      </c>
      <c r="F15" s="87">
        <v>0</v>
      </c>
      <c r="G15" s="87">
        <v>0</v>
      </c>
      <c r="H15" s="87">
        <v>239321.89999999997</v>
      </c>
      <c r="I15" s="93">
        <v>5686506.9800000004</v>
      </c>
      <c r="J15" s="16">
        <v>0</v>
      </c>
      <c r="K15" s="17">
        <v>0</v>
      </c>
      <c r="L15" s="17">
        <v>5387935.0800000001</v>
      </c>
      <c r="M15" s="17">
        <v>0</v>
      </c>
      <c r="N15" s="17">
        <v>0</v>
      </c>
      <c r="O15" s="17">
        <v>0</v>
      </c>
      <c r="P15" s="17">
        <v>90445.45</v>
      </c>
      <c r="Q15" s="12">
        <v>5478380.5300000003</v>
      </c>
      <c r="R15" s="16">
        <v>44250</v>
      </c>
      <c r="S15" s="17">
        <v>0</v>
      </c>
      <c r="T15" s="17">
        <v>0</v>
      </c>
      <c r="U15" s="17">
        <v>0</v>
      </c>
      <c r="V15" s="17">
        <v>0</v>
      </c>
      <c r="W15" s="17">
        <v>0</v>
      </c>
      <c r="X15" s="17">
        <v>0</v>
      </c>
      <c r="Y15" s="12">
        <v>44250</v>
      </c>
      <c r="Z15" s="16">
        <v>0</v>
      </c>
      <c r="AA15" s="17">
        <v>0</v>
      </c>
      <c r="AB15" s="17">
        <v>15000</v>
      </c>
      <c r="AC15" s="17">
        <v>0</v>
      </c>
      <c r="AD15" s="17">
        <v>0</v>
      </c>
      <c r="AE15" s="17">
        <v>0</v>
      </c>
      <c r="AF15" s="17">
        <v>0</v>
      </c>
      <c r="AG15" s="12">
        <v>15000</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148876.44999999998</v>
      </c>
      <c r="BU15" s="12">
        <v>148876.44999999998</v>
      </c>
    </row>
    <row r="16" spans="1:73" x14ac:dyDescent="0.3">
      <c r="A16" s="4" t="s">
        <v>6</v>
      </c>
      <c r="B16" s="92">
        <v>582174.1100000001</v>
      </c>
      <c r="C16" s="87">
        <v>0</v>
      </c>
      <c r="D16" s="87">
        <v>0</v>
      </c>
      <c r="E16" s="87">
        <v>23418.42</v>
      </c>
      <c r="F16" s="87">
        <v>0</v>
      </c>
      <c r="G16" s="87">
        <v>1152930.94</v>
      </c>
      <c r="H16" s="87">
        <v>174949.41</v>
      </c>
      <c r="I16" s="93">
        <v>1933472.8800000001</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1152930.94</v>
      </c>
      <c r="AF16" s="17">
        <v>0</v>
      </c>
      <c r="AG16" s="12">
        <v>1152930.94</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582174.1100000001</v>
      </c>
      <c r="BO16" s="17">
        <v>0</v>
      </c>
      <c r="BP16" s="17">
        <v>0</v>
      </c>
      <c r="BQ16" s="17">
        <v>23418.42</v>
      </c>
      <c r="BR16" s="17">
        <v>0</v>
      </c>
      <c r="BS16" s="17">
        <v>0</v>
      </c>
      <c r="BT16" s="17">
        <v>174949.41</v>
      </c>
      <c r="BU16" s="12">
        <v>780541.94000000018</v>
      </c>
    </row>
    <row r="17" spans="1:73" x14ac:dyDescent="0.3">
      <c r="A17" s="4" t="s">
        <v>7</v>
      </c>
      <c r="B17" s="92">
        <v>9898</v>
      </c>
      <c r="C17" s="87">
        <v>120000</v>
      </c>
      <c r="D17" s="87">
        <v>94966</v>
      </c>
      <c r="E17" s="87">
        <v>0</v>
      </c>
      <c r="F17" s="87">
        <v>88841</v>
      </c>
      <c r="G17" s="87">
        <v>0</v>
      </c>
      <c r="H17" s="87">
        <v>-880</v>
      </c>
      <c r="I17" s="93">
        <v>312825</v>
      </c>
      <c r="J17" s="16">
        <v>0</v>
      </c>
      <c r="K17" s="17">
        <v>0</v>
      </c>
      <c r="L17" s="17">
        <v>12000</v>
      </c>
      <c r="M17" s="17">
        <v>0</v>
      </c>
      <c r="N17" s="17">
        <v>88841</v>
      </c>
      <c r="O17" s="17">
        <v>0</v>
      </c>
      <c r="P17" s="17">
        <v>0</v>
      </c>
      <c r="Q17" s="12">
        <v>100841</v>
      </c>
      <c r="R17" s="16">
        <v>592</v>
      </c>
      <c r="S17" s="17">
        <v>0</v>
      </c>
      <c r="T17" s="17">
        <v>0</v>
      </c>
      <c r="U17" s="17">
        <v>0</v>
      </c>
      <c r="V17" s="17">
        <v>0</v>
      </c>
      <c r="W17" s="17">
        <v>0</v>
      </c>
      <c r="X17" s="17">
        <v>0</v>
      </c>
      <c r="Y17" s="12">
        <v>592</v>
      </c>
      <c r="Z17" s="16">
        <v>0</v>
      </c>
      <c r="AA17" s="17">
        <v>0</v>
      </c>
      <c r="AB17" s="17">
        <v>0</v>
      </c>
      <c r="AC17" s="17">
        <v>0</v>
      </c>
      <c r="AD17" s="17">
        <v>0</v>
      </c>
      <c r="AE17" s="17">
        <v>0</v>
      </c>
      <c r="AF17" s="17">
        <v>0</v>
      </c>
      <c r="AG17" s="12">
        <v>0</v>
      </c>
      <c r="AH17" s="16">
        <v>0</v>
      </c>
      <c r="AI17" s="17">
        <v>0</v>
      </c>
      <c r="AJ17" s="17">
        <v>40746</v>
      </c>
      <c r="AK17" s="17">
        <v>0</v>
      </c>
      <c r="AL17" s="17">
        <v>0</v>
      </c>
      <c r="AM17" s="17">
        <v>0</v>
      </c>
      <c r="AN17" s="17">
        <v>0</v>
      </c>
      <c r="AO17" s="12">
        <v>40746</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9306</v>
      </c>
      <c r="BO17" s="17">
        <v>120000</v>
      </c>
      <c r="BP17" s="17">
        <v>42220</v>
      </c>
      <c r="BQ17" s="17">
        <v>0</v>
      </c>
      <c r="BR17" s="17">
        <v>0</v>
      </c>
      <c r="BS17" s="17">
        <v>0</v>
      </c>
      <c r="BT17" s="17">
        <v>-880</v>
      </c>
      <c r="BU17" s="12">
        <v>170646</v>
      </c>
    </row>
    <row r="18" spans="1:73" x14ac:dyDescent="0.3">
      <c r="A18" s="4" t="s">
        <v>8</v>
      </c>
      <c r="B18" s="92">
        <v>54591</v>
      </c>
      <c r="C18" s="87">
        <v>0</v>
      </c>
      <c r="D18" s="87">
        <v>23000</v>
      </c>
      <c r="E18" s="87">
        <v>0</v>
      </c>
      <c r="F18" s="87">
        <v>33500</v>
      </c>
      <c r="G18" s="87">
        <v>36947</v>
      </c>
      <c r="H18" s="87">
        <v>0</v>
      </c>
      <c r="I18" s="93">
        <v>148038</v>
      </c>
      <c r="J18" s="16">
        <v>-4200</v>
      </c>
      <c r="K18" s="17">
        <v>0</v>
      </c>
      <c r="L18" s="17">
        <v>23000</v>
      </c>
      <c r="M18" s="17">
        <v>0</v>
      </c>
      <c r="N18" s="17">
        <v>0</v>
      </c>
      <c r="O18" s="17">
        <v>27407</v>
      </c>
      <c r="P18" s="17">
        <v>0</v>
      </c>
      <c r="Q18" s="12">
        <v>46207</v>
      </c>
      <c r="R18" s="16">
        <v>0</v>
      </c>
      <c r="S18" s="17">
        <v>0</v>
      </c>
      <c r="T18" s="17">
        <v>0</v>
      </c>
      <c r="U18" s="17">
        <v>0</v>
      </c>
      <c r="V18" s="17">
        <v>0</v>
      </c>
      <c r="W18" s="17">
        <v>0</v>
      </c>
      <c r="X18" s="17">
        <v>0</v>
      </c>
      <c r="Y18" s="12">
        <v>0</v>
      </c>
      <c r="Z18" s="16">
        <v>58791</v>
      </c>
      <c r="AA18" s="17">
        <v>0</v>
      </c>
      <c r="AB18" s="17">
        <v>0</v>
      </c>
      <c r="AC18" s="17">
        <v>0</v>
      </c>
      <c r="AD18" s="17">
        <v>33500</v>
      </c>
      <c r="AE18" s="17">
        <v>9540</v>
      </c>
      <c r="AF18" s="17">
        <v>0</v>
      </c>
      <c r="AG18" s="12">
        <v>101831</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3">
      <c r="A19" s="4" t="s">
        <v>9</v>
      </c>
      <c r="B19" s="92">
        <v>0</v>
      </c>
      <c r="C19" s="87">
        <v>53671</v>
      </c>
      <c r="D19" s="87">
        <v>1069061</v>
      </c>
      <c r="E19" s="87">
        <v>0</v>
      </c>
      <c r="F19" s="87">
        <v>0</v>
      </c>
      <c r="G19" s="87">
        <v>337362</v>
      </c>
      <c r="H19" s="87">
        <v>32055</v>
      </c>
      <c r="I19" s="93">
        <v>1492149</v>
      </c>
      <c r="J19" s="16">
        <v>0</v>
      </c>
      <c r="K19" s="17">
        <v>53671</v>
      </c>
      <c r="L19" s="17">
        <v>33177</v>
      </c>
      <c r="M19" s="17">
        <v>0</v>
      </c>
      <c r="N19" s="17">
        <v>0</v>
      </c>
      <c r="O19" s="17">
        <v>24454</v>
      </c>
      <c r="P19" s="17">
        <v>0</v>
      </c>
      <c r="Q19" s="12">
        <v>111302</v>
      </c>
      <c r="R19" s="16">
        <v>0</v>
      </c>
      <c r="S19" s="17">
        <v>0</v>
      </c>
      <c r="T19" s="17">
        <v>0</v>
      </c>
      <c r="U19" s="17">
        <v>0</v>
      </c>
      <c r="V19" s="17">
        <v>0</v>
      </c>
      <c r="W19" s="17">
        <v>0</v>
      </c>
      <c r="X19" s="17">
        <v>0</v>
      </c>
      <c r="Y19" s="12">
        <v>0</v>
      </c>
      <c r="Z19" s="16">
        <v>0</v>
      </c>
      <c r="AA19" s="17">
        <v>0</v>
      </c>
      <c r="AB19" s="17">
        <v>0</v>
      </c>
      <c r="AC19" s="17">
        <v>0</v>
      </c>
      <c r="AD19" s="17">
        <v>0</v>
      </c>
      <c r="AE19" s="17">
        <v>0</v>
      </c>
      <c r="AF19" s="17">
        <v>29091</v>
      </c>
      <c r="AG19" s="12">
        <v>29091</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57548</v>
      </c>
      <c r="BD19" s="17">
        <v>0</v>
      </c>
      <c r="BE19" s="12">
        <v>57548</v>
      </c>
      <c r="BF19" s="16">
        <v>0</v>
      </c>
      <c r="BG19" s="17">
        <v>0</v>
      </c>
      <c r="BH19" s="17">
        <v>0</v>
      </c>
      <c r="BI19" s="17">
        <v>0</v>
      </c>
      <c r="BJ19" s="17">
        <v>0</v>
      </c>
      <c r="BK19" s="17">
        <v>0</v>
      </c>
      <c r="BL19" s="17">
        <v>0</v>
      </c>
      <c r="BM19" s="12">
        <v>0</v>
      </c>
      <c r="BN19" s="16">
        <v>0</v>
      </c>
      <c r="BO19" s="17">
        <v>0</v>
      </c>
      <c r="BP19" s="17">
        <v>1035884</v>
      </c>
      <c r="BQ19" s="17">
        <v>0</v>
      </c>
      <c r="BR19" s="17">
        <v>0</v>
      </c>
      <c r="BS19" s="17">
        <v>255360</v>
      </c>
      <c r="BT19" s="17">
        <v>2964</v>
      </c>
      <c r="BU19" s="12">
        <v>1294208</v>
      </c>
    </row>
    <row r="20" spans="1:73" x14ac:dyDescent="0.3">
      <c r="A20" s="4" t="s">
        <v>10</v>
      </c>
      <c r="B20" s="92">
        <v>3486</v>
      </c>
      <c r="C20" s="87">
        <v>0</v>
      </c>
      <c r="D20" s="87">
        <v>105000</v>
      </c>
      <c r="E20" s="87">
        <v>0</v>
      </c>
      <c r="F20" s="87">
        <v>0</v>
      </c>
      <c r="G20" s="87">
        <v>44990</v>
      </c>
      <c r="H20" s="87">
        <v>0</v>
      </c>
      <c r="I20" s="93">
        <v>153476</v>
      </c>
      <c r="J20" s="16">
        <v>3486</v>
      </c>
      <c r="K20" s="17">
        <v>0</v>
      </c>
      <c r="L20" s="17">
        <v>105000</v>
      </c>
      <c r="M20" s="17">
        <v>0</v>
      </c>
      <c r="N20" s="17">
        <v>0</v>
      </c>
      <c r="O20" s="17">
        <v>44990</v>
      </c>
      <c r="P20" s="17">
        <v>0</v>
      </c>
      <c r="Q20" s="12">
        <v>153476</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3">
      <c r="A21" s="4" t="s">
        <v>11</v>
      </c>
      <c r="B21" s="92">
        <v>10436</v>
      </c>
      <c r="C21" s="87">
        <v>75000</v>
      </c>
      <c r="D21" s="87">
        <v>0</v>
      </c>
      <c r="E21" s="87">
        <v>0</v>
      </c>
      <c r="F21" s="87">
        <v>0</v>
      </c>
      <c r="G21" s="87">
        <v>0</v>
      </c>
      <c r="H21" s="87">
        <v>0</v>
      </c>
      <c r="I21" s="93">
        <v>85436</v>
      </c>
      <c r="J21" s="16">
        <v>10436</v>
      </c>
      <c r="K21" s="17">
        <v>75000</v>
      </c>
      <c r="L21" s="17">
        <v>0</v>
      </c>
      <c r="M21" s="17">
        <v>0</v>
      </c>
      <c r="N21" s="17">
        <v>0</v>
      </c>
      <c r="O21" s="17">
        <v>0</v>
      </c>
      <c r="P21" s="17">
        <v>0</v>
      </c>
      <c r="Q21" s="12">
        <v>85436</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3">
      <c r="A22" s="4" t="s">
        <v>12</v>
      </c>
      <c r="B22" s="92">
        <v>90175.35</v>
      </c>
      <c r="C22" s="87">
        <v>71383</v>
      </c>
      <c r="D22" s="87">
        <v>312905.92</v>
      </c>
      <c r="E22" s="87">
        <v>0</v>
      </c>
      <c r="F22" s="87">
        <v>0</v>
      </c>
      <c r="G22" s="87">
        <v>106889.08</v>
      </c>
      <c r="H22" s="87">
        <v>69422.92</v>
      </c>
      <c r="I22" s="93">
        <v>650776.27</v>
      </c>
      <c r="J22" s="16">
        <v>0</v>
      </c>
      <c r="K22" s="17">
        <v>71383</v>
      </c>
      <c r="L22" s="17">
        <v>77030.06</v>
      </c>
      <c r="M22" s="17">
        <v>0</v>
      </c>
      <c r="N22" s="17">
        <v>0</v>
      </c>
      <c r="O22" s="17">
        <v>106889.08</v>
      </c>
      <c r="P22" s="17">
        <v>24746.570000000003</v>
      </c>
      <c r="Q22" s="12">
        <v>280048.71000000002</v>
      </c>
      <c r="R22" s="16">
        <v>42117.05</v>
      </c>
      <c r="S22" s="17">
        <v>0</v>
      </c>
      <c r="T22" s="17">
        <v>221375.86</v>
      </c>
      <c r="U22" s="17">
        <v>0</v>
      </c>
      <c r="V22" s="17">
        <v>0</v>
      </c>
      <c r="W22" s="17">
        <v>0</v>
      </c>
      <c r="X22" s="17">
        <v>28250.260000000002</v>
      </c>
      <c r="Y22" s="12">
        <v>291743.17</v>
      </c>
      <c r="Z22" s="16">
        <v>0</v>
      </c>
      <c r="AA22" s="17">
        <v>0</v>
      </c>
      <c r="AB22" s="17">
        <v>14500</v>
      </c>
      <c r="AC22" s="17">
        <v>0</v>
      </c>
      <c r="AD22" s="17">
        <v>0</v>
      </c>
      <c r="AE22" s="17">
        <v>0</v>
      </c>
      <c r="AF22" s="17">
        <v>16426.09</v>
      </c>
      <c r="AG22" s="12">
        <v>30926.09</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48058.3</v>
      </c>
      <c r="AY22" s="17">
        <v>0</v>
      </c>
      <c r="AZ22" s="17">
        <v>0</v>
      </c>
      <c r="BA22" s="17">
        <v>0</v>
      </c>
      <c r="BB22" s="17">
        <v>0</v>
      </c>
      <c r="BC22" s="17">
        <v>0</v>
      </c>
      <c r="BD22" s="17">
        <v>0</v>
      </c>
      <c r="BE22" s="12">
        <v>48058.3</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3">
      <c r="A23" s="4" t="s">
        <v>13</v>
      </c>
      <c r="B23" s="92">
        <v>1027392</v>
      </c>
      <c r="C23" s="87">
        <v>0</v>
      </c>
      <c r="D23" s="87">
        <v>153585</v>
      </c>
      <c r="E23" s="87">
        <v>0</v>
      </c>
      <c r="F23" s="87">
        <v>0</v>
      </c>
      <c r="G23" s="87">
        <v>0</v>
      </c>
      <c r="H23" s="87">
        <v>0</v>
      </c>
      <c r="I23" s="93">
        <v>1180977</v>
      </c>
      <c r="J23" s="16">
        <v>0</v>
      </c>
      <c r="K23" s="17">
        <v>0</v>
      </c>
      <c r="L23" s="17">
        <v>56250</v>
      </c>
      <c r="M23" s="17">
        <v>0</v>
      </c>
      <c r="N23" s="17">
        <v>0</v>
      </c>
      <c r="O23" s="17">
        <v>0</v>
      </c>
      <c r="P23" s="17">
        <v>0</v>
      </c>
      <c r="Q23" s="12">
        <v>56250</v>
      </c>
      <c r="R23" s="16">
        <v>119006</v>
      </c>
      <c r="S23" s="17">
        <v>0</v>
      </c>
      <c r="T23" s="17">
        <v>0</v>
      </c>
      <c r="U23" s="17">
        <v>0</v>
      </c>
      <c r="V23" s="17">
        <v>0</v>
      </c>
      <c r="W23" s="17">
        <v>0</v>
      </c>
      <c r="X23" s="17">
        <v>0</v>
      </c>
      <c r="Y23" s="12">
        <v>119006</v>
      </c>
      <c r="Z23" s="16">
        <v>783148</v>
      </c>
      <c r="AA23" s="17">
        <v>0</v>
      </c>
      <c r="AB23" s="17">
        <v>0</v>
      </c>
      <c r="AC23" s="17">
        <v>0</v>
      </c>
      <c r="AD23" s="17">
        <v>0</v>
      </c>
      <c r="AE23" s="17">
        <v>0</v>
      </c>
      <c r="AF23" s="17">
        <v>0</v>
      </c>
      <c r="AG23" s="12">
        <v>783148</v>
      </c>
      <c r="AH23" s="16">
        <v>0</v>
      </c>
      <c r="AI23" s="17">
        <v>0</v>
      </c>
      <c r="AJ23" s="17">
        <v>0</v>
      </c>
      <c r="AK23" s="17">
        <v>0</v>
      </c>
      <c r="AL23" s="17">
        <v>0</v>
      </c>
      <c r="AM23" s="17">
        <v>0</v>
      </c>
      <c r="AN23" s="17">
        <v>0</v>
      </c>
      <c r="AO23" s="12">
        <v>0</v>
      </c>
      <c r="AP23" s="16">
        <v>23019</v>
      </c>
      <c r="AQ23" s="17">
        <v>0</v>
      </c>
      <c r="AR23" s="17">
        <v>0</v>
      </c>
      <c r="AS23" s="17">
        <v>0</v>
      </c>
      <c r="AT23" s="17">
        <v>0</v>
      </c>
      <c r="AU23" s="17">
        <v>0</v>
      </c>
      <c r="AV23" s="17">
        <v>0</v>
      </c>
      <c r="AW23" s="12">
        <v>23019</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102219</v>
      </c>
      <c r="BO23" s="17">
        <v>0</v>
      </c>
      <c r="BP23" s="17">
        <v>97335</v>
      </c>
      <c r="BQ23" s="17">
        <v>0</v>
      </c>
      <c r="BR23" s="17">
        <v>0</v>
      </c>
      <c r="BS23" s="17">
        <v>0</v>
      </c>
      <c r="BT23" s="17">
        <v>0</v>
      </c>
      <c r="BU23" s="12">
        <v>199554</v>
      </c>
    </row>
    <row r="24" spans="1:73" x14ac:dyDescent="0.3">
      <c r="A24" s="4" t="s">
        <v>14</v>
      </c>
      <c r="B24" s="92">
        <v>25107</v>
      </c>
      <c r="C24" s="87">
        <v>16040</v>
      </c>
      <c r="D24" s="87">
        <v>1335521.83</v>
      </c>
      <c r="E24" s="87">
        <v>0</v>
      </c>
      <c r="F24" s="87">
        <v>0</v>
      </c>
      <c r="G24" s="87">
        <v>0</v>
      </c>
      <c r="H24" s="87">
        <v>0</v>
      </c>
      <c r="I24" s="93">
        <v>1376668.83</v>
      </c>
      <c r="J24" s="16">
        <v>0</v>
      </c>
      <c r="K24" s="17">
        <v>0</v>
      </c>
      <c r="L24" s="17">
        <v>0</v>
      </c>
      <c r="M24" s="17">
        <v>0</v>
      </c>
      <c r="N24" s="17">
        <v>0</v>
      </c>
      <c r="O24" s="17">
        <v>0</v>
      </c>
      <c r="P24" s="17">
        <v>0</v>
      </c>
      <c r="Q24" s="12">
        <v>0</v>
      </c>
      <c r="R24" s="16">
        <v>3518</v>
      </c>
      <c r="S24" s="17">
        <v>0</v>
      </c>
      <c r="T24" s="17">
        <v>0</v>
      </c>
      <c r="U24" s="17">
        <v>0</v>
      </c>
      <c r="V24" s="17">
        <v>0</v>
      </c>
      <c r="W24" s="17">
        <v>0</v>
      </c>
      <c r="X24" s="17">
        <v>0</v>
      </c>
      <c r="Y24" s="12">
        <v>3518</v>
      </c>
      <c r="Z24" s="16">
        <v>0</v>
      </c>
      <c r="AA24" s="17">
        <v>0</v>
      </c>
      <c r="AB24" s="17">
        <v>938903.47</v>
      </c>
      <c r="AC24" s="17">
        <v>0</v>
      </c>
      <c r="AD24" s="17">
        <v>0</v>
      </c>
      <c r="AE24" s="17">
        <v>0</v>
      </c>
      <c r="AF24" s="17">
        <v>0</v>
      </c>
      <c r="AG24" s="12">
        <v>938903.47</v>
      </c>
      <c r="AH24" s="16">
        <v>0</v>
      </c>
      <c r="AI24" s="17">
        <v>0</v>
      </c>
      <c r="AJ24" s="17">
        <v>0</v>
      </c>
      <c r="AK24" s="17">
        <v>0</v>
      </c>
      <c r="AL24" s="17">
        <v>0</v>
      </c>
      <c r="AM24" s="17">
        <v>0</v>
      </c>
      <c r="AN24" s="17">
        <v>0</v>
      </c>
      <c r="AO24" s="12">
        <v>0</v>
      </c>
      <c r="AP24" s="16">
        <v>0</v>
      </c>
      <c r="AQ24" s="17">
        <v>0</v>
      </c>
      <c r="AR24" s="17">
        <v>396618.36</v>
      </c>
      <c r="AS24" s="17">
        <v>0</v>
      </c>
      <c r="AT24" s="17">
        <v>0</v>
      </c>
      <c r="AU24" s="17">
        <v>0</v>
      </c>
      <c r="AV24" s="17">
        <v>0</v>
      </c>
      <c r="AW24" s="12">
        <v>396618.36</v>
      </c>
      <c r="AX24" s="16">
        <v>21589</v>
      </c>
      <c r="AY24" s="17">
        <v>0</v>
      </c>
      <c r="AZ24" s="17">
        <v>0</v>
      </c>
      <c r="BA24" s="17">
        <v>0</v>
      </c>
      <c r="BB24" s="17">
        <v>0</v>
      </c>
      <c r="BC24" s="17">
        <v>0</v>
      </c>
      <c r="BD24" s="17">
        <v>0</v>
      </c>
      <c r="BE24" s="12">
        <v>21589</v>
      </c>
      <c r="BF24" s="16">
        <v>0</v>
      </c>
      <c r="BG24" s="17">
        <v>0</v>
      </c>
      <c r="BH24" s="17">
        <v>0</v>
      </c>
      <c r="BI24" s="17">
        <v>0</v>
      </c>
      <c r="BJ24" s="17">
        <v>0</v>
      </c>
      <c r="BK24" s="17">
        <v>0</v>
      </c>
      <c r="BL24" s="17">
        <v>0</v>
      </c>
      <c r="BM24" s="12">
        <v>0</v>
      </c>
      <c r="BN24" s="16">
        <v>0</v>
      </c>
      <c r="BO24" s="17">
        <v>16040</v>
      </c>
      <c r="BP24" s="17">
        <v>0</v>
      </c>
      <c r="BQ24" s="17">
        <v>0</v>
      </c>
      <c r="BR24" s="17">
        <v>0</v>
      </c>
      <c r="BS24" s="17">
        <v>0</v>
      </c>
      <c r="BT24" s="17">
        <v>0</v>
      </c>
      <c r="BU24" s="12">
        <v>16040</v>
      </c>
    </row>
    <row r="25" spans="1:73" x14ac:dyDescent="0.3">
      <c r="A25" s="4" t="s">
        <v>15</v>
      </c>
      <c r="B25" s="92">
        <v>8980.7199999999993</v>
      </c>
      <c r="C25" s="87">
        <v>0</v>
      </c>
      <c r="D25" s="87">
        <v>0</v>
      </c>
      <c r="E25" s="87">
        <v>0</v>
      </c>
      <c r="F25" s="87">
        <v>-32696</v>
      </c>
      <c r="G25" s="87">
        <v>0</v>
      </c>
      <c r="H25" s="87">
        <v>66001.84</v>
      </c>
      <c r="I25" s="93">
        <v>42286.560000000005</v>
      </c>
      <c r="J25" s="16">
        <v>0</v>
      </c>
      <c r="K25" s="17">
        <v>0</v>
      </c>
      <c r="L25" s="17">
        <v>0</v>
      </c>
      <c r="M25" s="17">
        <v>0</v>
      </c>
      <c r="N25" s="17">
        <v>0</v>
      </c>
      <c r="O25" s="17">
        <v>0</v>
      </c>
      <c r="P25" s="17">
        <v>0</v>
      </c>
      <c r="Q25" s="12">
        <v>0</v>
      </c>
      <c r="R25" s="16">
        <v>8980.7199999999993</v>
      </c>
      <c r="S25" s="17">
        <v>0</v>
      </c>
      <c r="T25" s="17">
        <v>0</v>
      </c>
      <c r="U25" s="17">
        <v>0</v>
      </c>
      <c r="V25" s="17">
        <v>0</v>
      </c>
      <c r="W25" s="17">
        <v>0</v>
      </c>
      <c r="X25" s="17">
        <v>24297.29</v>
      </c>
      <c r="Y25" s="12">
        <v>33278.01</v>
      </c>
      <c r="Z25" s="16">
        <v>0</v>
      </c>
      <c r="AA25" s="17">
        <v>0</v>
      </c>
      <c r="AB25" s="17">
        <v>0</v>
      </c>
      <c r="AC25" s="17">
        <v>0</v>
      </c>
      <c r="AD25" s="17">
        <v>-32696</v>
      </c>
      <c r="AE25" s="17">
        <v>0</v>
      </c>
      <c r="AF25" s="17">
        <v>0</v>
      </c>
      <c r="AG25" s="12">
        <v>-32696</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41704.550000000003</v>
      </c>
      <c r="BU25" s="12">
        <v>41704.550000000003</v>
      </c>
    </row>
    <row r="26" spans="1:73" x14ac:dyDescent="0.3">
      <c r="A26" s="4" t="s">
        <v>16</v>
      </c>
      <c r="B26" s="92">
        <v>78064</v>
      </c>
      <c r="C26" s="87">
        <v>0</v>
      </c>
      <c r="D26" s="87">
        <v>128106</v>
      </c>
      <c r="E26" s="87">
        <v>0</v>
      </c>
      <c r="F26" s="87">
        <v>0</v>
      </c>
      <c r="G26" s="87">
        <v>108621</v>
      </c>
      <c r="H26" s="87">
        <v>0</v>
      </c>
      <c r="I26" s="93">
        <v>314791</v>
      </c>
      <c r="J26" s="16">
        <v>19216</v>
      </c>
      <c r="K26" s="17">
        <v>0</v>
      </c>
      <c r="L26" s="17">
        <v>128106</v>
      </c>
      <c r="M26" s="17">
        <v>0</v>
      </c>
      <c r="N26" s="17">
        <v>0</v>
      </c>
      <c r="O26" s="17">
        <v>0</v>
      </c>
      <c r="P26" s="17">
        <v>0</v>
      </c>
      <c r="Q26" s="12">
        <v>147322</v>
      </c>
      <c r="R26" s="16">
        <v>5218</v>
      </c>
      <c r="S26" s="17">
        <v>0</v>
      </c>
      <c r="T26" s="17">
        <v>0</v>
      </c>
      <c r="U26" s="17">
        <v>0</v>
      </c>
      <c r="V26" s="17">
        <v>0</v>
      </c>
      <c r="W26" s="17">
        <v>0</v>
      </c>
      <c r="X26" s="17">
        <v>0</v>
      </c>
      <c r="Y26" s="12">
        <v>5218</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28621</v>
      </c>
      <c r="AV26" s="17">
        <v>0</v>
      </c>
      <c r="AW26" s="12">
        <v>28621</v>
      </c>
      <c r="AX26" s="16">
        <v>0</v>
      </c>
      <c r="AY26" s="17">
        <v>0</v>
      </c>
      <c r="AZ26" s="17">
        <v>0</v>
      </c>
      <c r="BA26" s="17">
        <v>0</v>
      </c>
      <c r="BB26" s="17">
        <v>0</v>
      </c>
      <c r="BC26" s="17">
        <v>80000</v>
      </c>
      <c r="BD26" s="17">
        <v>0</v>
      </c>
      <c r="BE26" s="12">
        <v>80000</v>
      </c>
      <c r="BF26" s="16">
        <v>0</v>
      </c>
      <c r="BG26" s="17">
        <v>0</v>
      </c>
      <c r="BH26" s="17">
        <v>0</v>
      </c>
      <c r="BI26" s="17">
        <v>0</v>
      </c>
      <c r="BJ26" s="17">
        <v>0</v>
      </c>
      <c r="BK26" s="17">
        <v>0</v>
      </c>
      <c r="BL26" s="17">
        <v>0</v>
      </c>
      <c r="BM26" s="12">
        <v>0</v>
      </c>
      <c r="BN26" s="16">
        <v>53630</v>
      </c>
      <c r="BO26" s="17">
        <v>0</v>
      </c>
      <c r="BP26" s="17">
        <v>0</v>
      </c>
      <c r="BQ26" s="17">
        <v>0</v>
      </c>
      <c r="BR26" s="17">
        <v>0</v>
      </c>
      <c r="BS26" s="17">
        <v>0</v>
      </c>
      <c r="BT26" s="17">
        <v>0</v>
      </c>
      <c r="BU26" s="12">
        <v>53630</v>
      </c>
    </row>
    <row r="27" spans="1:73" x14ac:dyDescent="0.3">
      <c r="A27" s="4" t="s">
        <v>17</v>
      </c>
      <c r="B27" s="92">
        <v>157639</v>
      </c>
      <c r="C27" s="87">
        <v>0</v>
      </c>
      <c r="D27" s="87">
        <v>102405</v>
      </c>
      <c r="E27" s="87">
        <v>0</v>
      </c>
      <c r="F27" s="87">
        <v>0</v>
      </c>
      <c r="G27" s="87">
        <v>0</v>
      </c>
      <c r="H27" s="87">
        <v>0</v>
      </c>
      <c r="I27" s="93">
        <v>260044</v>
      </c>
      <c r="J27" s="16">
        <v>0</v>
      </c>
      <c r="K27" s="17">
        <v>0</v>
      </c>
      <c r="L27" s="17">
        <v>40020</v>
      </c>
      <c r="M27" s="17">
        <v>0</v>
      </c>
      <c r="N27" s="17">
        <v>0</v>
      </c>
      <c r="O27" s="17">
        <v>0</v>
      </c>
      <c r="P27" s="17">
        <v>0</v>
      </c>
      <c r="Q27" s="12">
        <v>40020</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155776</v>
      </c>
      <c r="AY27" s="17">
        <v>0</v>
      </c>
      <c r="AZ27" s="17">
        <v>0</v>
      </c>
      <c r="BA27" s="17">
        <v>0</v>
      </c>
      <c r="BB27" s="17">
        <v>0</v>
      </c>
      <c r="BC27" s="17">
        <v>0</v>
      </c>
      <c r="BD27" s="17">
        <v>0</v>
      </c>
      <c r="BE27" s="12">
        <v>155776</v>
      </c>
      <c r="BF27" s="16">
        <v>0</v>
      </c>
      <c r="BG27" s="17">
        <v>0</v>
      </c>
      <c r="BH27" s="17">
        <v>0</v>
      </c>
      <c r="BI27" s="17">
        <v>0</v>
      </c>
      <c r="BJ27" s="17">
        <v>0</v>
      </c>
      <c r="BK27" s="17">
        <v>0</v>
      </c>
      <c r="BL27" s="17">
        <v>0</v>
      </c>
      <c r="BM27" s="12">
        <v>0</v>
      </c>
      <c r="BN27" s="16">
        <v>1863</v>
      </c>
      <c r="BO27" s="17">
        <v>0</v>
      </c>
      <c r="BP27" s="17">
        <v>62385</v>
      </c>
      <c r="BQ27" s="17">
        <v>0</v>
      </c>
      <c r="BR27" s="17">
        <v>0</v>
      </c>
      <c r="BS27" s="17">
        <v>0</v>
      </c>
      <c r="BT27" s="17">
        <v>0</v>
      </c>
      <c r="BU27" s="12">
        <v>64248</v>
      </c>
    </row>
    <row r="28" spans="1:73" x14ac:dyDescent="0.3">
      <c r="A28" s="4" t="s">
        <v>18</v>
      </c>
      <c r="B28" s="92">
        <v>30811</v>
      </c>
      <c r="C28" s="87">
        <v>242287</v>
      </c>
      <c r="D28" s="87">
        <v>1052135</v>
      </c>
      <c r="E28" s="87">
        <v>0</v>
      </c>
      <c r="F28" s="87">
        <v>293343</v>
      </c>
      <c r="G28" s="87">
        <v>115515</v>
      </c>
      <c r="H28" s="87">
        <v>0</v>
      </c>
      <c r="I28" s="93">
        <v>1734091</v>
      </c>
      <c r="J28" s="16">
        <v>1133</v>
      </c>
      <c r="K28" s="17">
        <v>242287</v>
      </c>
      <c r="L28" s="17">
        <v>1052135</v>
      </c>
      <c r="M28" s="17">
        <v>0</v>
      </c>
      <c r="N28" s="17">
        <v>293343</v>
      </c>
      <c r="O28" s="17">
        <v>77979</v>
      </c>
      <c r="P28" s="17">
        <v>0</v>
      </c>
      <c r="Q28" s="12">
        <v>1666877</v>
      </c>
      <c r="R28" s="16">
        <v>29678</v>
      </c>
      <c r="S28" s="17">
        <v>0</v>
      </c>
      <c r="T28" s="17">
        <v>0</v>
      </c>
      <c r="U28" s="17">
        <v>0</v>
      </c>
      <c r="V28" s="17">
        <v>0</v>
      </c>
      <c r="W28" s="17">
        <v>0</v>
      </c>
      <c r="X28" s="17">
        <v>0</v>
      </c>
      <c r="Y28" s="12">
        <v>29678</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37536</v>
      </c>
      <c r="BT28" s="17">
        <v>0</v>
      </c>
      <c r="BU28" s="12">
        <v>37536</v>
      </c>
    </row>
    <row r="29" spans="1:73" x14ac:dyDescent="0.3">
      <c r="A29" s="4" t="s">
        <v>19</v>
      </c>
      <c r="B29" s="92">
        <v>44596</v>
      </c>
      <c r="C29" s="87">
        <v>40000</v>
      </c>
      <c r="D29" s="87">
        <v>235984.43000000002</v>
      </c>
      <c r="E29" s="87">
        <v>0</v>
      </c>
      <c r="F29" s="87">
        <v>0</v>
      </c>
      <c r="G29" s="87">
        <v>0</v>
      </c>
      <c r="H29" s="87">
        <v>0</v>
      </c>
      <c r="I29" s="93">
        <v>320580.43</v>
      </c>
      <c r="J29" s="16" t="s">
        <v>343</v>
      </c>
      <c r="K29" s="17">
        <v>40000</v>
      </c>
      <c r="L29" s="17">
        <v>170481.14</v>
      </c>
      <c r="M29" s="17">
        <v>0</v>
      </c>
      <c r="N29" s="17">
        <v>0</v>
      </c>
      <c r="O29" s="17">
        <v>0</v>
      </c>
      <c r="P29" s="17">
        <v>0</v>
      </c>
      <c r="Q29" s="12">
        <v>210481.14</v>
      </c>
      <c r="R29" s="16">
        <v>44596</v>
      </c>
      <c r="S29" s="17" t="s">
        <v>343</v>
      </c>
      <c r="T29" s="17">
        <v>0</v>
      </c>
      <c r="U29" s="17">
        <v>0</v>
      </c>
      <c r="V29" s="17">
        <v>0</v>
      </c>
      <c r="W29" s="17">
        <v>0</v>
      </c>
      <c r="X29" s="17">
        <v>0</v>
      </c>
      <c r="Y29" s="12">
        <v>44596</v>
      </c>
      <c r="Z29" s="16">
        <v>0</v>
      </c>
      <c r="AA29" s="17">
        <v>0</v>
      </c>
      <c r="AB29" s="17">
        <v>65503.29</v>
      </c>
      <c r="AC29" s="17">
        <v>0</v>
      </c>
      <c r="AD29" s="17">
        <v>0</v>
      </c>
      <c r="AE29" s="17">
        <v>0</v>
      </c>
      <c r="AF29" s="17">
        <v>0</v>
      </c>
      <c r="AG29" s="12">
        <v>65503.29</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row>
    <row r="30" spans="1:73" x14ac:dyDescent="0.3">
      <c r="A30" s="4" t="s">
        <v>20</v>
      </c>
      <c r="B30" s="92">
        <v>0</v>
      </c>
      <c r="C30" s="87">
        <v>127746</v>
      </c>
      <c r="D30" s="87">
        <v>50553</v>
      </c>
      <c r="E30" s="87">
        <v>0</v>
      </c>
      <c r="F30" s="87">
        <v>365391</v>
      </c>
      <c r="G30" s="87">
        <v>0</v>
      </c>
      <c r="H30" s="87">
        <v>0</v>
      </c>
      <c r="I30" s="93">
        <v>543690</v>
      </c>
      <c r="J30" s="16">
        <v>0</v>
      </c>
      <c r="K30" s="17">
        <v>60000</v>
      </c>
      <c r="L30" s="17">
        <v>0</v>
      </c>
      <c r="M30" s="17">
        <v>0</v>
      </c>
      <c r="N30" s="17">
        <v>0</v>
      </c>
      <c r="O30" s="17">
        <v>0</v>
      </c>
      <c r="P30" s="17">
        <v>0</v>
      </c>
      <c r="Q30" s="12">
        <v>60000</v>
      </c>
      <c r="R30" s="16">
        <v>0</v>
      </c>
      <c r="S30" s="17">
        <v>0</v>
      </c>
      <c r="T30" s="17">
        <v>0</v>
      </c>
      <c r="U30" s="17">
        <v>0</v>
      </c>
      <c r="V30" s="17">
        <v>0</v>
      </c>
      <c r="W30" s="17">
        <v>0</v>
      </c>
      <c r="X30" s="17">
        <v>0</v>
      </c>
      <c r="Y30" s="12">
        <v>0</v>
      </c>
      <c r="Z30" s="16">
        <v>0</v>
      </c>
      <c r="AA30" s="17">
        <v>0</v>
      </c>
      <c r="AB30" s="17">
        <v>50553</v>
      </c>
      <c r="AC30" s="17">
        <v>0</v>
      </c>
      <c r="AD30" s="17">
        <v>365391</v>
      </c>
      <c r="AE30" s="17">
        <v>0</v>
      </c>
      <c r="AF30" s="17">
        <v>0</v>
      </c>
      <c r="AG30" s="12">
        <v>415944</v>
      </c>
      <c r="AH30" s="16">
        <v>0</v>
      </c>
      <c r="AI30" s="17">
        <v>67746</v>
      </c>
      <c r="AJ30" s="17">
        <v>0</v>
      </c>
      <c r="AK30" s="17">
        <v>0</v>
      </c>
      <c r="AL30" s="17">
        <v>0</v>
      </c>
      <c r="AM30" s="17">
        <v>0</v>
      </c>
      <c r="AN30" s="17">
        <v>0</v>
      </c>
      <c r="AO30" s="12">
        <v>67746</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row>
    <row r="31" spans="1:73"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3">
      <c r="A32" s="4" t="s">
        <v>22</v>
      </c>
      <c r="B32" s="92">
        <v>0</v>
      </c>
      <c r="C32" s="87">
        <v>120000</v>
      </c>
      <c r="D32" s="87">
        <v>75000</v>
      </c>
      <c r="E32" s="87">
        <v>0</v>
      </c>
      <c r="F32" s="87">
        <v>0</v>
      </c>
      <c r="G32" s="87">
        <v>13515</v>
      </c>
      <c r="H32" s="87">
        <v>0</v>
      </c>
      <c r="I32" s="93">
        <v>208515</v>
      </c>
      <c r="J32" s="16">
        <v>0</v>
      </c>
      <c r="K32" s="17">
        <v>120000</v>
      </c>
      <c r="L32" s="17">
        <v>75000</v>
      </c>
      <c r="M32" s="17">
        <v>0</v>
      </c>
      <c r="N32" s="17">
        <v>0</v>
      </c>
      <c r="O32" s="17">
        <v>0</v>
      </c>
      <c r="P32" s="17">
        <v>0</v>
      </c>
      <c r="Q32" s="12">
        <v>195000</v>
      </c>
      <c r="R32" s="16">
        <v>0</v>
      </c>
      <c r="S32" s="17">
        <v>0</v>
      </c>
      <c r="T32" s="17">
        <v>0</v>
      </c>
      <c r="U32" s="17">
        <v>0</v>
      </c>
      <c r="V32" s="17">
        <v>0</v>
      </c>
      <c r="W32" s="17">
        <v>13515</v>
      </c>
      <c r="X32" s="17">
        <v>0</v>
      </c>
      <c r="Y32" s="12">
        <v>13515</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3">
      <c r="A33" s="4" t="s">
        <v>23</v>
      </c>
      <c r="B33" s="92">
        <v>99946</v>
      </c>
      <c r="C33" s="87">
        <v>177645</v>
      </c>
      <c r="D33" s="87">
        <v>109740</v>
      </c>
      <c r="E33" s="87">
        <v>0</v>
      </c>
      <c r="F33" s="87">
        <v>0</v>
      </c>
      <c r="G33" s="87">
        <v>43631.845921002496</v>
      </c>
      <c r="H33" s="87">
        <v>0</v>
      </c>
      <c r="I33" s="93">
        <v>430962.8459210025</v>
      </c>
      <c r="J33" s="16">
        <v>0</v>
      </c>
      <c r="K33" s="17">
        <v>51745</v>
      </c>
      <c r="L33" s="17">
        <v>46083</v>
      </c>
      <c r="M33" s="17">
        <v>0</v>
      </c>
      <c r="N33" s="17">
        <v>0</v>
      </c>
      <c r="O33" s="17">
        <v>27661.188479240205</v>
      </c>
      <c r="P33" s="17">
        <v>0</v>
      </c>
      <c r="Q33" s="12">
        <v>125489.1884792402</v>
      </c>
      <c r="R33" s="16">
        <v>58723.6</v>
      </c>
      <c r="S33" s="17">
        <v>0</v>
      </c>
      <c r="T33" s="17">
        <v>0</v>
      </c>
      <c r="U33" s="17">
        <v>0</v>
      </c>
      <c r="V33" s="17">
        <v>0</v>
      </c>
      <c r="W33" s="17">
        <v>0</v>
      </c>
      <c r="X33" s="17">
        <v>0</v>
      </c>
      <c r="Y33" s="12">
        <v>58723.6</v>
      </c>
      <c r="Z33" s="16">
        <v>41222.400000000001</v>
      </c>
      <c r="AA33" s="17">
        <v>0</v>
      </c>
      <c r="AB33" s="17">
        <v>0</v>
      </c>
      <c r="AC33" s="17">
        <v>0</v>
      </c>
      <c r="AD33" s="17">
        <v>0</v>
      </c>
      <c r="AE33" s="17">
        <v>0</v>
      </c>
      <c r="AF33" s="17">
        <v>0</v>
      </c>
      <c r="AG33" s="12">
        <v>41222.400000000001</v>
      </c>
      <c r="AH33" s="16">
        <v>0</v>
      </c>
      <c r="AI33" s="17">
        <v>5900</v>
      </c>
      <c r="AJ33" s="17">
        <v>7700</v>
      </c>
      <c r="AK33" s="17">
        <v>0</v>
      </c>
      <c r="AL33" s="17">
        <v>0</v>
      </c>
      <c r="AM33" s="17">
        <v>15970.657441762289</v>
      </c>
      <c r="AN33" s="17">
        <v>0</v>
      </c>
      <c r="AO33" s="12">
        <v>29570.657441762291</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120000</v>
      </c>
      <c r="BP33" s="17">
        <v>55957</v>
      </c>
      <c r="BQ33" s="17">
        <v>0</v>
      </c>
      <c r="BR33" s="17">
        <v>0</v>
      </c>
      <c r="BS33" s="17">
        <v>0</v>
      </c>
      <c r="BT33" s="17">
        <v>0</v>
      </c>
      <c r="BU33" s="12">
        <v>175957</v>
      </c>
    </row>
    <row r="34" spans="1:73" ht="13.25" customHeight="1" x14ac:dyDescent="0.3">
      <c r="A34" s="4" t="s">
        <v>24</v>
      </c>
      <c r="B34" s="92">
        <v>329075.68</v>
      </c>
      <c r="C34" s="87">
        <v>55466.06</v>
      </c>
      <c r="D34" s="87">
        <v>263015.07999999996</v>
      </c>
      <c r="E34" s="87">
        <v>0</v>
      </c>
      <c r="F34" s="87">
        <v>736.69</v>
      </c>
      <c r="G34" s="87">
        <v>393013.77</v>
      </c>
      <c r="H34" s="87">
        <v>66032.94</v>
      </c>
      <c r="I34" s="93">
        <v>1107340.22</v>
      </c>
      <c r="J34" s="16">
        <v>0</v>
      </c>
      <c r="K34" s="17">
        <v>55466.06</v>
      </c>
      <c r="L34" s="17">
        <v>0</v>
      </c>
      <c r="M34" s="17">
        <v>0</v>
      </c>
      <c r="N34" s="17">
        <v>0</v>
      </c>
      <c r="O34" s="17">
        <v>0</v>
      </c>
      <c r="P34" s="17">
        <v>0</v>
      </c>
      <c r="Q34" s="12">
        <v>55466.06</v>
      </c>
      <c r="R34" s="16">
        <v>87460.479999999996</v>
      </c>
      <c r="S34" s="17">
        <v>0</v>
      </c>
      <c r="T34" s="17">
        <v>0</v>
      </c>
      <c r="U34" s="17">
        <v>0</v>
      </c>
      <c r="V34" s="17">
        <v>0</v>
      </c>
      <c r="W34" s="17">
        <v>5500</v>
      </c>
      <c r="X34" s="17">
        <v>52300</v>
      </c>
      <c r="Y34" s="12">
        <v>145260.47999999998</v>
      </c>
      <c r="Z34" s="16">
        <v>0</v>
      </c>
      <c r="AA34" s="17">
        <v>0</v>
      </c>
      <c r="AB34" s="17">
        <v>181853.8</v>
      </c>
      <c r="AC34" s="17">
        <v>0</v>
      </c>
      <c r="AD34" s="17">
        <v>736.69</v>
      </c>
      <c r="AE34" s="17">
        <v>0</v>
      </c>
      <c r="AF34" s="17">
        <v>0</v>
      </c>
      <c r="AG34" s="12">
        <v>182590.49</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241615.2</v>
      </c>
      <c r="BO34" s="17">
        <v>0</v>
      </c>
      <c r="BP34" s="17">
        <v>81161.279999999999</v>
      </c>
      <c r="BQ34" s="17">
        <v>0</v>
      </c>
      <c r="BR34" s="17">
        <v>0</v>
      </c>
      <c r="BS34" s="17">
        <v>387513.77</v>
      </c>
      <c r="BT34" s="17">
        <v>13732.94</v>
      </c>
      <c r="BU34" s="12">
        <v>724023.19</v>
      </c>
    </row>
    <row r="35" spans="1:73" x14ac:dyDescent="0.3">
      <c r="A35" s="4" t="s">
        <v>25</v>
      </c>
      <c r="B35" s="92">
        <v>0</v>
      </c>
      <c r="C35" s="87">
        <v>0</v>
      </c>
      <c r="D35" s="87">
        <v>176588</v>
      </c>
      <c r="E35" s="87">
        <v>0</v>
      </c>
      <c r="F35" s="87">
        <v>0</v>
      </c>
      <c r="G35" s="87">
        <v>0</v>
      </c>
      <c r="H35" s="87">
        <v>193999</v>
      </c>
      <c r="I35" s="93">
        <v>370587</v>
      </c>
      <c r="J35" s="16">
        <v>0</v>
      </c>
      <c r="K35" s="17">
        <v>0</v>
      </c>
      <c r="L35" s="17">
        <v>176588</v>
      </c>
      <c r="M35" s="17">
        <v>0</v>
      </c>
      <c r="N35" s="17">
        <v>0</v>
      </c>
      <c r="O35" s="17">
        <v>0</v>
      </c>
      <c r="P35" s="17">
        <v>202889</v>
      </c>
      <c r="Q35" s="12">
        <v>379477</v>
      </c>
      <c r="R35" s="16">
        <v>0</v>
      </c>
      <c r="S35" s="17">
        <v>0</v>
      </c>
      <c r="T35" s="17">
        <v>0</v>
      </c>
      <c r="U35" s="17">
        <v>0</v>
      </c>
      <c r="V35" s="17">
        <v>0</v>
      </c>
      <c r="W35" s="17">
        <v>0</v>
      </c>
      <c r="X35" s="17">
        <v>0</v>
      </c>
      <c r="Y35" s="12">
        <v>0</v>
      </c>
      <c r="Z35" s="16">
        <v>0</v>
      </c>
      <c r="AA35" s="17">
        <v>0</v>
      </c>
      <c r="AB35" s="17">
        <v>0</v>
      </c>
      <c r="AC35" s="17">
        <v>0</v>
      </c>
      <c r="AD35" s="17">
        <v>0</v>
      </c>
      <c r="AE35" s="17">
        <v>0</v>
      </c>
      <c r="AF35" s="17">
        <v>-8890</v>
      </c>
      <c r="AG35" s="12">
        <v>-8890</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3">
      <c r="A36" s="4" t="s">
        <v>26</v>
      </c>
      <c r="B36" s="92">
        <v>264619.12000000005</v>
      </c>
      <c r="C36" s="87">
        <v>374109.92</v>
      </c>
      <c r="D36" s="87">
        <v>282164</v>
      </c>
      <c r="E36" s="87">
        <v>0</v>
      </c>
      <c r="F36" s="87">
        <v>0</v>
      </c>
      <c r="G36" s="87">
        <v>0</v>
      </c>
      <c r="H36" s="87">
        <v>21783.919999999998</v>
      </c>
      <c r="I36" s="93">
        <v>942676.96000000008</v>
      </c>
      <c r="J36" s="16">
        <v>174712.72</v>
      </c>
      <c r="K36" s="17">
        <v>125070.61</v>
      </c>
      <c r="L36" s="17">
        <v>282164</v>
      </c>
      <c r="M36" s="17">
        <v>0</v>
      </c>
      <c r="N36" s="17">
        <v>0</v>
      </c>
      <c r="O36" s="17">
        <v>0</v>
      </c>
      <c r="P36" s="17">
        <v>0</v>
      </c>
      <c r="Q36" s="12">
        <v>581947.33000000007</v>
      </c>
      <c r="R36" s="16">
        <v>33178.800000000003</v>
      </c>
      <c r="S36" s="17">
        <v>0</v>
      </c>
      <c r="T36" s="17">
        <v>0</v>
      </c>
      <c r="U36" s="17">
        <v>0</v>
      </c>
      <c r="V36" s="17">
        <v>0</v>
      </c>
      <c r="W36" s="17">
        <v>0</v>
      </c>
      <c r="X36" s="17">
        <v>0</v>
      </c>
      <c r="Y36" s="12">
        <v>33178.800000000003</v>
      </c>
      <c r="Z36" s="16">
        <v>0</v>
      </c>
      <c r="AA36" s="17">
        <v>199719.31</v>
      </c>
      <c r="AB36" s="17">
        <v>0</v>
      </c>
      <c r="AC36" s="17">
        <v>0</v>
      </c>
      <c r="AD36" s="17">
        <v>0</v>
      </c>
      <c r="AE36" s="17">
        <v>0</v>
      </c>
      <c r="AF36" s="17">
        <v>0</v>
      </c>
      <c r="AG36" s="12">
        <v>199719.31</v>
      </c>
      <c r="AH36" s="16">
        <v>0</v>
      </c>
      <c r="AI36" s="17">
        <v>49320</v>
      </c>
      <c r="AJ36" s="17">
        <v>0</v>
      </c>
      <c r="AK36" s="17">
        <v>0</v>
      </c>
      <c r="AL36" s="17">
        <v>0</v>
      </c>
      <c r="AM36" s="17">
        <v>0</v>
      </c>
      <c r="AN36" s="17">
        <v>0</v>
      </c>
      <c r="AO36" s="12">
        <v>49320</v>
      </c>
      <c r="AP36" s="16">
        <v>39214.200000000004</v>
      </c>
      <c r="AQ36" s="17">
        <v>0</v>
      </c>
      <c r="AR36" s="17">
        <v>0</v>
      </c>
      <c r="AS36" s="17">
        <v>0</v>
      </c>
      <c r="AT36" s="17">
        <v>0</v>
      </c>
      <c r="AU36" s="17">
        <v>0</v>
      </c>
      <c r="AV36" s="17">
        <v>0</v>
      </c>
      <c r="AW36" s="12">
        <v>39214.200000000004</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17513.400000000001</v>
      </c>
      <c r="BO36" s="17">
        <v>0</v>
      </c>
      <c r="BP36" s="17">
        <v>0</v>
      </c>
      <c r="BQ36" s="17">
        <v>0</v>
      </c>
      <c r="BR36" s="17">
        <v>0</v>
      </c>
      <c r="BS36" s="17">
        <v>0</v>
      </c>
      <c r="BT36" s="17">
        <v>21783.919999999998</v>
      </c>
      <c r="BU36" s="12">
        <v>39297.32</v>
      </c>
    </row>
    <row r="37" spans="1:73" x14ac:dyDescent="0.3">
      <c r="A37" s="4" t="s">
        <v>27</v>
      </c>
      <c r="B37" s="92">
        <v>0</v>
      </c>
      <c r="C37" s="87">
        <v>0</v>
      </c>
      <c r="D37" s="87">
        <v>914051</v>
      </c>
      <c r="E37" s="87">
        <v>0</v>
      </c>
      <c r="F37" s="87">
        <v>0</v>
      </c>
      <c r="G37" s="87">
        <v>621240</v>
      </c>
      <c r="H37" s="87">
        <v>31396</v>
      </c>
      <c r="I37" s="93">
        <v>1566687</v>
      </c>
      <c r="J37" s="16">
        <v>0</v>
      </c>
      <c r="K37" s="17">
        <v>0</v>
      </c>
      <c r="L37" s="17">
        <v>105364</v>
      </c>
      <c r="M37" s="17">
        <v>0</v>
      </c>
      <c r="N37" s="17">
        <v>0</v>
      </c>
      <c r="O37" s="17">
        <v>11067</v>
      </c>
      <c r="P37" s="17">
        <v>31396</v>
      </c>
      <c r="Q37" s="12">
        <v>147827</v>
      </c>
      <c r="R37" s="16">
        <v>0</v>
      </c>
      <c r="S37" s="17">
        <v>0</v>
      </c>
      <c r="T37" s="17">
        <v>0</v>
      </c>
      <c r="U37" s="17">
        <v>0</v>
      </c>
      <c r="V37" s="17">
        <v>0</v>
      </c>
      <c r="W37" s="17">
        <v>0</v>
      </c>
      <c r="X37" s="17">
        <v>0</v>
      </c>
      <c r="Y37" s="12">
        <v>0</v>
      </c>
      <c r="Z37" s="16">
        <v>0</v>
      </c>
      <c r="AA37" s="17">
        <v>0</v>
      </c>
      <c r="AB37" s="17">
        <v>808687</v>
      </c>
      <c r="AC37" s="17">
        <v>0</v>
      </c>
      <c r="AD37" s="17">
        <v>0</v>
      </c>
      <c r="AE37" s="17">
        <v>610173</v>
      </c>
      <c r="AF37" s="17">
        <v>0</v>
      </c>
      <c r="AG37" s="12">
        <v>1418860</v>
      </c>
      <c r="AH37" s="16">
        <v>0</v>
      </c>
      <c r="AI37" s="17">
        <v>0</v>
      </c>
      <c r="AJ37" s="17">
        <v>0</v>
      </c>
      <c r="AK37" s="17">
        <v>0</v>
      </c>
      <c r="AL37" s="17">
        <v>0</v>
      </c>
      <c r="AM37" s="17">
        <v>0</v>
      </c>
      <c r="AN37" s="17">
        <v>0</v>
      </c>
      <c r="AO37" s="12">
        <v>0</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3">
      <c r="A38" s="4" t="s">
        <v>28</v>
      </c>
      <c r="B38" s="92">
        <v>0</v>
      </c>
      <c r="C38" s="87">
        <v>0</v>
      </c>
      <c r="D38" s="87">
        <v>0</v>
      </c>
      <c r="E38" s="87">
        <v>0</v>
      </c>
      <c r="F38" s="87">
        <v>0</v>
      </c>
      <c r="G38" s="87">
        <v>47342</v>
      </c>
      <c r="H38" s="87">
        <v>0</v>
      </c>
      <c r="I38" s="93">
        <v>47342</v>
      </c>
      <c r="J38" s="16">
        <v>0</v>
      </c>
      <c r="K38" s="17">
        <v>0</v>
      </c>
      <c r="L38" s="17">
        <v>0</v>
      </c>
      <c r="M38" s="17">
        <v>0</v>
      </c>
      <c r="N38" s="17">
        <v>0</v>
      </c>
      <c r="O38" s="17">
        <v>47342</v>
      </c>
      <c r="P38" s="17">
        <v>0</v>
      </c>
      <c r="Q38" s="12">
        <v>47342</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3">
      <c r="A39" s="4" t="s">
        <v>29</v>
      </c>
      <c r="B39" s="92">
        <v>23218</v>
      </c>
      <c r="C39" s="87">
        <v>0</v>
      </c>
      <c r="D39" s="87">
        <v>150000</v>
      </c>
      <c r="E39" s="87">
        <v>0</v>
      </c>
      <c r="F39" s="87">
        <v>9500</v>
      </c>
      <c r="G39" s="87">
        <v>0</v>
      </c>
      <c r="H39" s="87">
        <v>0</v>
      </c>
      <c r="I39" s="93">
        <v>182718</v>
      </c>
      <c r="J39" s="16">
        <v>0</v>
      </c>
      <c r="K39" s="17">
        <v>0</v>
      </c>
      <c r="L39" s="17">
        <v>0</v>
      </c>
      <c r="M39" s="17">
        <v>0</v>
      </c>
      <c r="N39" s="17">
        <v>9500</v>
      </c>
      <c r="O39" s="17">
        <v>0</v>
      </c>
      <c r="P39" s="17">
        <v>0</v>
      </c>
      <c r="Q39" s="12">
        <v>9500</v>
      </c>
      <c r="R39" s="16">
        <v>23218</v>
      </c>
      <c r="S39" s="17">
        <v>0</v>
      </c>
      <c r="T39" s="17">
        <v>0</v>
      </c>
      <c r="U39" s="17">
        <v>0</v>
      </c>
      <c r="V39" s="17">
        <v>0</v>
      </c>
      <c r="W39" s="17">
        <v>0</v>
      </c>
      <c r="X39" s="17">
        <v>0</v>
      </c>
      <c r="Y39" s="12">
        <v>23218</v>
      </c>
      <c r="Z39" s="16">
        <v>0</v>
      </c>
      <c r="AA39" s="17">
        <v>0</v>
      </c>
      <c r="AB39" s="17">
        <v>0</v>
      </c>
      <c r="AC39" s="17">
        <v>0</v>
      </c>
      <c r="AD39" s="17">
        <v>0</v>
      </c>
      <c r="AE39" s="17">
        <v>0</v>
      </c>
      <c r="AF39" s="17">
        <v>0</v>
      </c>
      <c r="AG39" s="12">
        <v>0</v>
      </c>
      <c r="AH39" s="16">
        <v>0</v>
      </c>
      <c r="AI39" s="17">
        <v>0</v>
      </c>
      <c r="AJ39" s="17">
        <v>150000</v>
      </c>
      <c r="AK39" s="17">
        <v>0</v>
      </c>
      <c r="AL39" s="17">
        <v>0</v>
      </c>
      <c r="AM39" s="17">
        <v>0</v>
      </c>
      <c r="AN39" s="17">
        <v>0</v>
      </c>
      <c r="AO39" s="12">
        <v>150000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3">
      <c r="A40" s="4" t="s">
        <v>30</v>
      </c>
      <c r="B40" s="92">
        <v>383984</v>
      </c>
      <c r="C40" s="87">
        <v>119372</v>
      </c>
      <c r="D40" s="87">
        <v>0</v>
      </c>
      <c r="E40" s="87">
        <v>0</v>
      </c>
      <c r="F40" s="87">
        <v>80784</v>
      </c>
      <c r="G40" s="87">
        <v>0</v>
      </c>
      <c r="H40" s="87">
        <v>0</v>
      </c>
      <c r="I40" s="93">
        <v>584140</v>
      </c>
      <c r="J40" s="16">
        <v>42106</v>
      </c>
      <c r="K40" s="17">
        <v>119372</v>
      </c>
      <c r="L40" s="17">
        <v>0</v>
      </c>
      <c r="M40" s="17">
        <v>0</v>
      </c>
      <c r="N40" s="17">
        <v>80784</v>
      </c>
      <c r="O40" s="17">
        <v>0</v>
      </c>
      <c r="P40" s="17">
        <v>0</v>
      </c>
      <c r="Q40" s="12">
        <v>242262</v>
      </c>
      <c r="R40" s="16">
        <v>0</v>
      </c>
      <c r="S40" s="17">
        <v>0</v>
      </c>
      <c r="T40" s="17">
        <v>0</v>
      </c>
      <c r="U40" s="17">
        <v>0</v>
      </c>
      <c r="V40" s="17">
        <v>0</v>
      </c>
      <c r="W40" s="17">
        <v>0</v>
      </c>
      <c r="X40" s="17">
        <v>0</v>
      </c>
      <c r="Y40" s="12">
        <v>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341878</v>
      </c>
      <c r="BO40" s="17">
        <v>0</v>
      </c>
      <c r="BP40" s="17">
        <v>0</v>
      </c>
      <c r="BQ40" s="17">
        <v>0</v>
      </c>
      <c r="BR40" s="17">
        <v>0</v>
      </c>
      <c r="BS40" s="17">
        <v>0</v>
      </c>
      <c r="BT40" s="17">
        <v>0</v>
      </c>
      <c r="BU40" s="12">
        <v>341878</v>
      </c>
    </row>
    <row r="41" spans="1:73" x14ac:dyDescent="0.3">
      <c r="A41" s="4" t="s">
        <v>31</v>
      </c>
      <c r="B41" s="92">
        <v>12595.42</v>
      </c>
      <c r="C41" s="87">
        <v>75000</v>
      </c>
      <c r="D41" s="87">
        <v>59296.5</v>
      </c>
      <c r="E41" s="87">
        <v>0</v>
      </c>
      <c r="F41" s="87">
        <v>0</v>
      </c>
      <c r="G41" s="87">
        <v>73362</v>
      </c>
      <c r="H41" s="87">
        <v>593.30999999999995</v>
      </c>
      <c r="I41" s="93">
        <v>220847.23</v>
      </c>
      <c r="J41" s="16">
        <v>8427.25</v>
      </c>
      <c r="K41" s="17">
        <v>75000</v>
      </c>
      <c r="L41" s="17">
        <v>59296.5</v>
      </c>
      <c r="M41" s="17">
        <v>0</v>
      </c>
      <c r="N41" s="17">
        <v>0</v>
      </c>
      <c r="O41" s="17">
        <v>0</v>
      </c>
      <c r="P41" s="17">
        <v>0</v>
      </c>
      <c r="Q41" s="12">
        <v>142723.75</v>
      </c>
      <c r="R41" s="16">
        <v>4168.17</v>
      </c>
      <c r="S41" s="17">
        <v>0</v>
      </c>
      <c r="T41" s="17">
        <v>0</v>
      </c>
      <c r="U41" s="17">
        <v>0</v>
      </c>
      <c r="V41" s="17">
        <v>0</v>
      </c>
      <c r="W41" s="17">
        <v>0</v>
      </c>
      <c r="X41" s="17">
        <v>0</v>
      </c>
      <c r="Y41" s="12">
        <v>4168.17</v>
      </c>
      <c r="Z41" s="16">
        <v>0</v>
      </c>
      <c r="AA41" s="17">
        <v>0</v>
      </c>
      <c r="AB41" s="17">
        <v>0</v>
      </c>
      <c r="AC41" s="17">
        <v>0</v>
      </c>
      <c r="AD41" s="17">
        <v>0</v>
      </c>
      <c r="AE41" s="17">
        <v>73362</v>
      </c>
      <c r="AF41" s="17">
        <v>0</v>
      </c>
      <c r="AG41" s="12">
        <v>73362</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593.30999999999995</v>
      </c>
      <c r="BU41" s="12">
        <v>593.30999999999995</v>
      </c>
    </row>
    <row r="42" spans="1:73" x14ac:dyDescent="0.3">
      <c r="A42" s="4" t="s">
        <v>32</v>
      </c>
      <c r="B42" s="92">
        <v>650750.61</v>
      </c>
      <c r="C42" s="87">
        <v>321971.99</v>
      </c>
      <c r="D42" s="87">
        <v>0</v>
      </c>
      <c r="E42" s="87">
        <v>0</v>
      </c>
      <c r="F42" s="87">
        <v>0</v>
      </c>
      <c r="G42" s="87">
        <v>638417.63</v>
      </c>
      <c r="H42" s="87">
        <v>259684.27000000002</v>
      </c>
      <c r="I42" s="93">
        <v>1870824.5</v>
      </c>
      <c r="J42" s="16">
        <v>7080.5</v>
      </c>
      <c r="K42" s="17">
        <v>321971.99</v>
      </c>
      <c r="L42" s="17">
        <v>0</v>
      </c>
      <c r="M42" s="17">
        <v>0</v>
      </c>
      <c r="N42" s="17">
        <v>0</v>
      </c>
      <c r="O42" s="17">
        <v>539432</v>
      </c>
      <c r="P42" s="17">
        <v>48586.11</v>
      </c>
      <c r="Q42" s="12">
        <v>917070.6</v>
      </c>
      <c r="R42" s="16">
        <v>148631.79999999999</v>
      </c>
      <c r="S42" s="17">
        <v>0</v>
      </c>
      <c r="T42" s="17">
        <v>0</v>
      </c>
      <c r="U42" s="17">
        <v>0</v>
      </c>
      <c r="V42" s="17">
        <v>0</v>
      </c>
      <c r="W42" s="17">
        <v>0</v>
      </c>
      <c r="X42" s="17">
        <v>0</v>
      </c>
      <c r="Y42" s="12">
        <v>148631.79999999999</v>
      </c>
      <c r="Z42" s="16">
        <v>495038.31</v>
      </c>
      <c r="AA42" s="17">
        <v>0</v>
      </c>
      <c r="AB42" s="17">
        <v>0</v>
      </c>
      <c r="AC42" s="17">
        <v>0</v>
      </c>
      <c r="AD42" s="17">
        <v>0</v>
      </c>
      <c r="AE42" s="17">
        <v>0</v>
      </c>
      <c r="AF42" s="17">
        <v>0</v>
      </c>
      <c r="AG42" s="12">
        <v>495038.31</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0</v>
      </c>
      <c r="BO42" s="17">
        <v>0</v>
      </c>
      <c r="BP42" s="17">
        <v>0</v>
      </c>
      <c r="BQ42" s="17">
        <v>0</v>
      </c>
      <c r="BR42" s="17">
        <v>0</v>
      </c>
      <c r="BS42" s="17">
        <v>98985.63</v>
      </c>
      <c r="BT42" s="17">
        <v>211098.16</v>
      </c>
      <c r="BU42" s="12">
        <v>310083.79000000004</v>
      </c>
    </row>
    <row r="43" spans="1:73" x14ac:dyDescent="0.3">
      <c r="A43" s="4" t="s">
        <v>33</v>
      </c>
      <c r="B43" s="92">
        <v>62795</v>
      </c>
      <c r="C43" s="87">
        <v>0</v>
      </c>
      <c r="D43" s="87">
        <v>46023</v>
      </c>
      <c r="E43" s="87">
        <v>0</v>
      </c>
      <c r="F43" s="87">
        <v>0</v>
      </c>
      <c r="G43" s="87">
        <v>0</v>
      </c>
      <c r="H43" s="87">
        <v>14501</v>
      </c>
      <c r="I43" s="93">
        <v>123319</v>
      </c>
      <c r="J43" s="16">
        <v>2145</v>
      </c>
      <c r="K43" s="17">
        <v>0</v>
      </c>
      <c r="L43" s="17">
        <v>46023</v>
      </c>
      <c r="M43" s="17">
        <v>0</v>
      </c>
      <c r="N43" s="17">
        <v>0</v>
      </c>
      <c r="O43" s="17">
        <v>0</v>
      </c>
      <c r="P43" s="17">
        <v>0</v>
      </c>
      <c r="Q43" s="12">
        <v>48168</v>
      </c>
      <c r="R43" s="16">
        <v>0</v>
      </c>
      <c r="S43" s="17">
        <v>0</v>
      </c>
      <c r="T43" s="17">
        <v>0</v>
      </c>
      <c r="U43" s="17">
        <v>0</v>
      </c>
      <c r="V43" s="17">
        <v>0</v>
      </c>
      <c r="W43" s="17">
        <v>0</v>
      </c>
      <c r="X43" s="17">
        <v>0</v>
      </c>
      <c r="Y43" s="12">
        <v>0</v>
      </c>
      <c r="Z43" s="16">
        <v>7757</v>
      </c>
      <c r="AA43" s="17">
        <v>0</v>
      </c>
      <c r="AB43" s="17">
        <v>0</v>
      </c>
      <c r="AC43" s="17">
        <v>0</v>
      </c>
      <c r="AD43" s="17">
        <v>0</v>
      </c>
      <c r="AE43" s="17">
        <v>0</v>
      </c>
      <c r="AF43" s="17">
        <v>0</v>
      </c>
      <c r="AG43" s="12">
        <v>7757</v>
      </c>
      <c r="AH43" s="16">
        <v>0</v>
      </c>
      <c r="AI43" s="17">
        <v>0</v>
      </c>
      <c r="AJ43" s="17">
        <v>0</v>
      </c>
      <c r="AK43" s="17">
        <v>0</v>
      </c>
      <c r="AL43" s="17">
        <v>0</v>
      </c>
      <c r="AM43" s="17">
        <v>0</v>
      </c>
      <c r="AN43" s="17">
        <v>0</v>
      </c>
      <c r="AO43" s="12">
        <v>0</v>
      </c>
      <c r="AP43" s="16">
        <v>29261</v>
      </c>
      <c r="AQ43" s="17">
        <v>0</v>
      </c>
      <c r="AR43" s="17">
        <v>0</v>
      </c>
      <c r="AS43" s="17">
        <v>0</v>
      </c>
      <c r="AT43" s="17">
        <v>0</v>
      </c>
      <c r="AU43" s="17">
        <v>0</v>
      </c>
      <c r="AV43" s="17">
        <v>0</v>
      </c>
      <c r="AW43" s="12">
        <v>29261</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23632</v>
      </c>
      <c r="BO43" s="17">
        <v>0</v>
      </c>
      <c r="BP43" s="17">
        <v>0</v>
      </c>
      <c r="BQ43" s="17">
        <v>0</v>
      </c>
      <c r="BR43" s="17">
        <v>0</v>
      </c>
      <c r="BS43" s="17">
        <v>0</v>
      </c>
      <c r="BT43" s="17">
        <v>14501</v>
      </c>
      <c r="BU43" s="12">
        <v>38133</v>
      </c>
    </row>
    <row r="44" spans="1:73" x14ac:dyDescent="0.3">
      <c r="A44" s="4" t="s">
        <v>34</v>
      </c>
      <c r="B44" s="92">
        <v>0</v>
      </c>
      <c r="C44" s="87">
        <v>0</v>
      </c>
      <c r="D44" s="87">
        <v>0</v>
      </c>
      <c r="E44" s="87">
        <v>0</v>
      </c>
      <c r="F44" s="87">
        <v>0</v>
      </c>
      <c r="G44" s="87">
        <v>325668</v>
      </c>
      <c r="H44" s="87">
        <v>0</v>
      </c>
      <c r="I44" s="93">
        <v>325668</v>
      </c>
      <c r="J44" s="16">
        <v>0</v>
      </c>
      <c r="K44" s="17">
        <v>0</v>
      </c>
      <c r="L44" s="17">
        <v>0</v>
      </c>
      <c r="M44" s="17">
        <v>0</v>
      </c>
      <c r="N44" s="17">
        <v>0</v>
      </c>
      <c r="O44" s="17">
        <v>325668</v>
      </c>
      <c r="P44" s="17">
        <v>0</v>
      </c>
      <c r="Q44" s="12">
        <v>325668</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3">
      <c r="A45" s="4" t="s">
        <v>35</v>
      </c>
      <c r="B45" s="92">
        <v>609039</v>
      </c>
      <c r="C45" s="87">
        <v>300693</v>
      </c>
      <c r="D45" s="87">
        <v>25000</v>
      </c>
      <c r="E45" s="87">
        <v>0</v>
      </c>
      <c r="F45" s="87">
        <v>0</v>
      </c>
      <c r="G45" s="87">
        <v>17000</v>
      </c>
      <c r="H45" s="87">
        <v>0</v>
      </c>
      <c r="I45" s="93">
        <v>951732</v>
      </c>
      <c r="J45" s="16">
        <v>982</v>
      </c>
      <c r="K45" s="17">
        <v>0</v>
      </c>
      <c r="L45" s="17">
        <v>25000</v>
      </c>
      <c r="M45" s="17">
        <v>0</v>
      </c>
      <c r="N45" s="17">
        <v>0</v>
      </c>
      <c r="O45" s="17">
        <v>17000</v>
      </c>
      <c r="P45" s="17">
        <v>0</v>
      </c>
      <c r="Q45" s="12">
        <v>42982</v>
      </c>
      <c r="R45" s="16">
        <v>0</v>
      </c>
      <c r="S45" s="17">
        <v>0</v>
      </c>
      <c r="T45" s="17">
        <v>0</v>
      </c>
      <c r="U45" s="17">
        <v>0</v>
      </c>
      <c r="V45" s="17">
        <v>0</v>
      </c>
      <c r="W45" s="17">
        <v>0</v>
      </c>
      <c r="X45" s="17">
        <v>0</v>
      </c>
      <c r="Y45" s="12">
        <v>0</v>
      </c>
      <c r="Z45" s="16">
        <v>2780</v>
      </c>
      <c r="AA45" s="17">
        <v>0</v>
      </c>
      <c r="AB45" s="17">
        <v>0</v>
      </c>
      <c r="AC45" s="17">
        <v>0</v>
      </c>
      <c r="AD45" s="17">
        <v>0</v>
      </c>
      <c r="AE45" s="17">
        <v>0</v>
      </c>
      <c r="AF45" s="17">
        <v>0</v>
      </c>
      <c r="AG45" s="12">
        <v>2780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605277</v>
      </c>
      <c r="BO45" s="17">
        <v>300693</v>
      </c>
      <c r="BP45" s="17">
        <v>0</v>
      </c>
      <c r="BQ45" s="17">
        <v>0</v>
      </c>
      <c r="BR45" s="17">
        <v>0</v>
      </c>
      <c r="BS45" s="17">
        <v>0</v>
      </c>
      <c r="BT45" s="17">
        <v>0</v>
      </c>
      <c r="BU45" s="12">
        <v>905970</v>
      </c>
    </row>
    <row r="46" spans="1:73" x14ac:dyDescent="0.3">
      <c r="A46" s="4" t="s">
        <v>36</v>
      </c>
      <c r="B46" s="92">
        <v>4464.54</v>
      </c>
      <c r="C46" s="87">
        <v>1599105.64</v>
      </c>
      <c r="D46" s="87">
        <v>195624.62</v>
      </c>
      <c r="E46" s="87">
        <v>0</v>
      </c>
      <c r="F46" s="87">
        <v>0</v>
      </c>
      <c r="G46" s="87">
        <v>675031.32000000007</v>
      </c>
      <c r="H46" s="87">
        <v>548746.53088291176</v>
      </c>
      <c r="I46" s="93">
        <v>3022972.6508829114</v>
      </c>
      <c r="J46" s="16">
        <v>0</v>
      </c>
      <c r="K46" s="17">
        <v>1599105.64</v>
      </c>
      <c r="L46" s="17">
        <v>142824.62</v>
      </c>
      <c r="M46" s="17">
        <v>0</v>
      </c>
      <c r="N46" s="17">
        <v>0</v>
      </c>
      <c r="O46" s="17">
        <v>0</v>
      </c>
      <c r="P46" s="17">
        <v>548473.4160332313</v>
      </c>
      <c r="Q46" s="12">
        <v>2290403.676033231</v>
      </c>
      <c r="R46" s="16">
        <v>4464.54</v>
      </c>
      <c r="S46" s="17">
        <v>0</v>
      </c>
      <c r="T46" s="17">
        <v>0</v>
      </c>
      <c r="U46" s="17">
        <v>0</v>
      </c>
      <c r="V46" s="17">
        <v>0</v>
      </c>
      <c r="W46" s="17">
        <v>0</v>
      </c>
      <c r="X46" s="17">
        <v>0</v>
      </c>
      <c r="Y46" s="12">
        <v>4464.54</v>
      </c>
      <c r="Z46" s="16">
        <v>0</v>
      </c>
      <c r="AA46" s="17">
        <v>0</v>
      </c>
      <c r="AB46" s="17">
        <v>52800</v>
      </c>
      <c r="AC46" s="17">
        <v>0</v>
      </c>
      <c r="AD46" s="17">
        <v>0</v>
      </c>
      <c r="AE46" s="17">
        <v>675031.32000000007</v>
      </c>
      <c r="AF46" s="17">
        <v>11.117268036729341</v>
      </c>
      <c r="AG46" s="12">
        <v>727842.43726803677</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261.99758164372764</v>
      </c>
      <c r="BU46" s="12">
        <v>261.99758164372764</v>
      </c>
    </row>
    <row r="47" spans="1:73" x14ac:dyDescent="0.3">
      <c r="A47" s="4" t="s">
        <v>37</v>
      </c>
      <c r="B47" s="92">
        <v>56166.82</v>
      </c>
      <c r="C47" s="87">
        <v>75000</v>
      </c>
      <c r="D47" s="87">
        <v>43400</v>
      </c>
      <c r="E47" s="87">
        <v>0</v>
      </c>
      <c r="F47" s="87">
        <v>0</v>
      </c>
      <c r="G47" s="87">
        <v>0</v>
      </c>
      <c r="H47" s="87">
        <v>0</v>
      </c>
      <c r="I47" s="93">
        <v>174566.82</v>
      </c>
      <c r="J47" s="16">
        <v>0</v>
      </c>
      <c r="K47" s="17">
        <v>0</v>
      </c>
      <c r="L47" s="17">
        <v>0</v>
      </c>
      <c r="M47" s="17">
        <v>0</v>
      </c>
      <c r="N47" s="17">
        <v>0</v>
      </c>
      <c r="O47" s="17">
        <v>0</v>
      </c>
      <c r="P47" s="17">
        <v>0</v>
      </c>
      <c r="Q47" s="12">
        <v>0</v>
      </c>
      <c r="R47" s="16">
        <v>3232</v>
      </c>
      <c r="S47" s="17">
        <v>0</v>
      </c>
      <c r="T47" s="17">
        <v>0</v>
      </c>
      <c r="U47" s="17">
        <v>0</v>
      </c>
      <c r="V47" s="17">
        <v>0</v>
      </c>
      <c r="W47" s="17">
        <v>0</v>
      </c>
      <c r="X47" s="17">
        <v>0</v>
      </c>
      <c r="Y47" s="12">
        <v>3232</v>
      </c>
      <c r="Z47" s="16">
        <v>52934.82</v>
      </c>
      <c r="AA47" s="17">
        <v>0</v>
      </c>
      <c r="AB47" s="17">
        <v>43400</v>
      </c>
      <c r="AC47" s="17">
        <v>0</v>
      </c>
      <c r="AD47" s="17">
        <v>0</v>
      </c>
      <c r="AE47" s="17">
        <v>0</v>
      </c>
      <c r="AF47" s="17">
        <v>0</v>
      </c>
      <c r="AG47" s="12">
        <v>96334.82</v>
      </c>
      <c r="AH47" s="16">
        <v>0</v>
      </c>
      <c r="AI47" s="17">
        <v>75000</v>
      </c>
      <c r="AJ47" s="17">
        <v>0</v>
      </c>
      <c r="AK47" s="17">
        <v>0</v>
      </c>
      <c r="AL47" s="17">
        <v>0</v>
      </c>
      <c r="AM47" s="17">
        <v>0</v>
      </c>
      <c r="AN47" s="17">
        <v>0</v>
      </c>
      <c r="AO47" s="12">
        <v>75000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row>
    <row r="48" spans="1:73" x14ac:dyDescent="0.3">
      <c r="A48" s="4" t="s">
        <v>38</v>
      </c>
      <c r="B48" s="92">
        <v>94388</v>
      </c>
      <c r="C48" s="87">
        <v>98193.849999999991</v>
      </c>
      <c r="D48" s="87">
        <v>424764.18000000005</v>
      </c>
      <c r="E48" s="87">
        <v>0</v>
      </c>
      <c r="F48" s="87">
        <v>0</v>
      </c>
      <c r="G48" s="87">
        <v>43170.960000000006</v>
      </c>
      <c r="H48" s="87">
        <v>12792.690999999999</v>
      </c>
      <c r="I48" s="93">
        <v>673309.68099999998</v>
      </c>
      <c r="J48" s="16">
        <v>5462</v>
      </c>
      <c r="K48" s="17">
        <v>83756.649999999994</v>
      </c>
      <c r="L48" s="17">
        <v>116264.28</v>
      </c>
      <c r="M48" s="17">
        <v>0</v>
      </c>
      <c r="N48" s="17">
        <v>0</v>
      </c>
      <c r="O48" s="17">
        <v>34304.04</v>
      </c>
      <c r="P48" s="17">
        <v>9786.7999999999993</v>
      </c>
      <c r="Q48" s="12">
        <v>249573.77</v>
      </c>
      <c r="R48" s="16">
        <v>9626</v>
      </c>
      <c r="S48" s="17">
        <v>0</v>
      </c>
      <c r="T48" s="17">
        <v>307976.5</v>
      </c>
      <c r="U48" s="17">
        <v>0</v>
      </c>
      <c r="V48" s="17">
        <v>0</v>
      </c>
      <c r="W48" s="17">
        <v>0</v>
      </c>
      <c r="X48" s="17">
        <v>551.80499999999995</v>
      </c>
      <c r="Y48" s="12">
        <v>318154.30499999999</v>
      </c>
      <c r="Z48" s="16">
        <v>16</v>
      </c>
      <c r="AA48" s="17">
        <v>0</v>
      </c>
      <c r="AB48" s="17">
        <v>0</v>
      </c>
      <c r="AC48" s="17">
        <v>0</v>
      </c>
      <c r="AD48" s="17">
        <v>0</v>
      </c>
      <c r="AE48" s="17">
        <v>290.91000000000003</v>
      </c>
      <c r="AF48" s="17">
        <v>7.3860000000000001</v>
      </c>
      <c r="AG48" s="12">
        <v>314.29600000000005</v>
      </c>
      <c r="AH48" s="16">
        <v>0</v>
      </c>
      <c r="AI48" s="17">
        <v>0</v>
      </c>
      <c r="AJ48" s="17">
        <v>0</v>
      </c>
      <c r="AK48" s="17">
        <v>0</v>
      </c>
      <c r="AL48" s="17">
        <v>0</v>
      </c>
      <c r="AM48" s="17">
        <v>0</v>
      </c>
      <c r="AN48" s="17">
        <v>0</v>
      </c>
      <c r="AO48" s="12">
        <v>0</v>
      </c>
      <c r="AP48" s="16">
        <v>77918</v>
      </c>
      <c r="AQ48" s="17">
        <v>0</v>
      </c>
      <c r="AR48" s="17">
        <v>0</v>
      </c>
      <c r="AS48" s="17">
        <v>0</v>
      </c>
      <c r="AT48" s="17">
        <v>0</v>
      </c>
      <c r="AU48" s="17">
        <v>0</v>
      </c>
      <c r="AV48" s="17">
        <v>0</v>
      </c>
      <c r="AW48" s="12">
        <v>77918</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1366</v>
      </c>
      <c r="BO48" s="17">
        <v>14437.2</v>
      </c>
      <c r="BP48" s="17">
        <v>523.40000000000009</v>
      </c>
      <c r="BQ48" s="17">
        <v>0</v>
      </c>
      <c r="BR48" s="17">
        <v>0</v>
      </c>
      <c r="BS48" s="17">
        <v>8576.01</v>
      </c>
      <c r="BT48" s="17">
        <v>2446.6999999999998</v>
      </c>
      <c r="BU48" s="12">
        <v>27349.31</v>
      </c>
    </row>
    <row r="49" spans="1:73" x14ac:dyDescent="0.3">
      <c r="A49" s="4" t="s">
        <v>39</v>
      </c>
      <c r="B49" s="92">
        <v>359961.23</v>
      </c>
      <c r="C49" s="87">
        <v>99130</v>
      </c>
      <c r="D49" s="87">
        <v>108527.85</v>
      </c>
      <c r="E49" s="87">
        <v>0</v>
      </c>
      <c r="F49" s="87">
        <v>0</v>
      </c>
      <c r="G49" s="87">
        <v>894.53</v>
      </c>
      <c r="H49" s="87">
        <v>60138.25</v>
      </c>
      <c r="I49" s="93">
        <v>628651.86</v>
      </c>
      <c r="J49" s="16">
        <v>0</v>
      </c>
      <c r="K49" s="17">
        <v>0</v>
      </c>
      <c r="L49" s="17">
        <v>90057.85</v>
      </c>
      <c r="M49" s="17">
        <v>0</v>
      </c>
      <c r="N49" s="17">
        <v>0</v>
      </c>
      <c r="O49" s="17">
        <v>0</v>
      </c>
      <c r="P49" s="17">
        <v>0</v>
      </c>
      <c r="Q49" s="12">
        <v>90057.85</v>
      </c>
      <c r="R49" s="16">
        <v>2296.4299999999998</v>
      </c>
      <c r="S49" s="17">
        <v>97600</v>
      </c>
      <c r="T49" s="17">
        <v>0</v>
      </c>
      <c r="U49" s="17">
        <v>0</v>
      </c>
      <c r="V49" s="17">
        <v>0</v>
      </c>
      <c r="W49" s="17">
        <v>0</v>
      </c>
      <c r="X49" s="17">
        <v>59018.25</v>
      </c>
      <c r="Y49" s="12">
        <v>158914.68</v>
      </c>
      <c r="Z49" s="16">
        <v>344566.8</v>
      </c>
      <c r="AA49" s="17">
        <v>0</v>
      </c>
      <c r="AB49" s="17">
        <v>0</v>
      </c>
      <c r="AC49" s="17">
        <v>0</v>
      </c>
      <c r="AD49" s="17">
        <v>0</v>
      </c>
      <c r="AE49" s="17">
        <v>894.53</v>
      </c>
      <c r="AF49" s="17">
        <v>0</v>
      </c>
      <c r="AG49" s="12">
        <v>345461.33</v>
      </c>
      <c r="AH49" s="16">
        <v>0</v>
      </c>
      <c r="AI49" s="17">
        <v>0</v>
      </c>
      <c r="AJ49" s="17">
        <v>0</v>
      </c>
      <c r="AK49" s="17">
        <v>0</v>
      </c>
      <c r="AL49" s="17">
        <v>0</v>
      </c>
      <c r="AM49" s="17">
        <v>0</v>
      </c>
      <c r="AN49" s="17">
        <v>0</v>
      </c>
      <c r="AO49" s="12">
        <v>0</v>
      </c>
      <c r="AP49" s="16">
        <v>13098</v>
      </c>
      <c r="AQ49" s="17">
        <v>1530</v>
      </c>
      <c r="AR49" s="17">
        <v>18470</v>
      </c>
      <c r="AS49" s="17">
        <v>0</v>
      </c>
      <c r="AT49" s="17">
        <v>0</v>
      </c>
      <c r="AU49" s="17">
        <v>0</v>
      </c>
      <c r="AV49" s="17">
        <v>0</v>
      </c>
      <c r="AW49" s="12">
        <v>33098</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0</v>
      </c>
      <c r="BT49" s="17">
        <v>1120</v>
      </c>
      <c r="BU49" s="12">
        <v>1120</v>
      </c>
    </row>
    <row r="50" spans="1:73" x14ac:dyDescent="0.3">
      <c r="A50" s="4" t="s">
        <v>40</v>
      </c>
      <c r="B50" s="92">
        <v>909.09</v>
      </c>
      <c r="C50" s="87">
        <v>25000</v>
      </c>
      <c r="D50" s="87">
        <v>268000</v>
      </c>
      <c r="E50" s="87">
        <v>0</v>
      </c>
      <c r="F50" s="87">
        <v>0</v>
      </c>
      <c r="G50" s="87">
        <v>35692.25</v>
      </c>
      <c r="H50" s="87">
        <v>0</v>
      </c>
      <c r="I50" s="93">
        <v>329601.34000000003</v>
      </c>
      <c r="J50" s="16">
        <v>909.09</v>
      </c>
      <c r="K50" s="17">
        <v>25000</v>
      </c>
      <c r="L50" s="17">
        <v>175000</v>
      </c>
      <c r="M50" s="17">
        <v>0</v>
      </c>
      <c r="N50" s="17">
        <v>0</v>
      </c>
      <c r="O50" s="17">
        <v>35692.25</v>
      </c>
      <c r="P50" s="17">
        <v>0</v>
      </c>
      <c r="Q50" s="12">
        <v>236601.34</v>
      </c>
      <c r="R50" s="16">
        <v>0</v>
      </c>
      <c r="S50" s="17">
        <v>0</v>
      </c>
      <c r="T50" s="17">
        <v>73000</v>
      </c>
      <c r="U50" s="17">
        <v>0</v>
      </c>
      <c r="V50" s="17">
        <v>0</v>
      </c>
      <c r="W50" s="17">
        <v>0</v>
      </c>
      <c r="X50" s="17">
        <v>0</v>
      </c>
      <c r="Y50" s="12">
        <v>73000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20000</v>
      </c>
      <c r="BA50" s="17">
        <v>0</v>
      </c>
      <c r="BB50" s="17">
        <v>0</v>
      </c>
      <c r="BC50" s="17">
        <v>0</v>
      </c>
      <c r="BD50" s="17">
        <v>0</v>
      </c>
      <c r="BE50" s="12">
        <v>20000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3">
      <c r="A51" s="4" t="s">
        <v>41</v>
      </c>
      <c r="B51" s="92">
        <v>296682</v>
      </c>
      <c r="C51" s="87">
        <v>0</v>
      </c>
      <c r="D51" s="87">
        <v>13684</v>
      </c>
      <c r="E51" s="87">
        <v>18000</v>
      </c>
      <c r="F51" s="87">
        <v>0</v>
      </c>
      <c r="G51" s="87">
        <v>0</v>
      </c>
      <c r="H51" s="87">
        <v>149746</v>
      </c>
      <c r="I51" s="93">
        <v>478112</v>
      </c>
      <c r="J51" s="16">
        <v>0</v>
      </c>
      <c r="K51" s="17">
        <v>0</v>
      </c>
      <c r="L51" s="17">
        <v>13684</v>
      </c>
      <c r="M51" s="17">
        <v>0</v>
      </c>
      <c r="N51" s="17">
        <v>0</v>
      </c>
      <c r="O51" s="17">
        <v>0</v>
      </c>
      <c r="P51" s="17">
        <v>0</v>
      </c>
      <c r="Q51" s="12">
        <v>13684</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296682</v>
      </c>
      <c r="BO51" s="17">
        <v>0</v>
      </c>
      <c r="BP51" s="17">
        <v>0</v>
      </c>
      <c r="BQ51" s="17">
        <v>18000</v>
      </c>
      <c r="BR51" s="17">
        <v>0</v>
      </c>
      <c r="BS51" s="17">
        <v>0</v>
      </c>
      <c r="BT51" s="17">
        <v>149746</v>
      </c>
      <c r="BU51" s="12">
        <v>464428</v>
      </c>
    </row>
    <row r="52" spans="1:73" x14ac:dyDescent="0.3">
      <c r="A52" s="4" t="s">
        <v>42</v>
      </c>
      <c r="B52" s="92">
        <v>159276.57</v>
      </c>
      <c r="C52" s="87">
        <v>0</v>
      </c>
      <c r="D52" s="87">
        <v>815640</v>
      </c>
      <c r="E52" s="87">
        <v>0</v>
      </c>
      <c r="F52" s="87">
        <v>0</v>
      </c>
      <c r="G52" s="87">
        <v>371786.58</v>
      </c>
      <c r="H52" s="87">
        <v>0</v>
      </c>
      <c r="I52" s="93">
        <v>1346703.1500000001</v>
      </c>
      <c r="J52" s="16">
        <v>91126.77</v>
      </c>
      <c r="K52" s="17">
        <v>0</v>
      </c>
      <c r="L52" s="17">
        <v>76785</v>
      </c>
      <c r="M52" s="17">
        <v>0</v>
      </c>
      <c r="N52" s="17">
        <v>0</v>
      </c>
      <c r="O52" s="17">
        <v>356786.58</v>
      </c>
      <c r="P52" s="17">
        <v>0</v>
      </c>
      <c r="Q52" s="12">
        <v>524698.35000000009</v>
      </c>
      <c r="R52" s="16">
        <v>0</v>
      </c>
      <c r="S52" s="17">
        <v>0</v>
      </c>
      <c r="T52" s="17">
        <v>0</v>
      </c>
      <c r="U52" s="17">
        <v>0</v>
      </c>
      <c r="V52" s="17">
        <v>0</v>
      </c>
      <c r="W52" s="17">
        <v>0</v>
      </c>
      <c r="X52" s="17">
        <v>0</v>
      </c>
      <c r="Y52" s="12">
        <v>0</v>
      </c>
      <c r="Z52" s="16">
        <v>68149.8</v>
      </c>
      <c r="AA52" s="17">
        <v>0</v>
      </c>
      <c r="AB52" s="17">
        <v>738855</v>
      </c>
      <c r="AC52" s="17">
        <v>0</v>
      </c>
      <c r="AD52" s="17">
        <v>0</v>
      </c>
      <c r="AE52" s="17">
        <v>15000</v>
      </c>
      <c r="AF52" s="17">
        <v>0</v>
      </c>
      <c r="AG52" s="12">
        <v>822004.8</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3">
      <c r="A53" s="4" t="s">
        <v>43</v>
      </c>
      <c r="B53" s="92">
        <v>0</v>
      </c>
      <c r="C53" s="87">
        <v>0</v>
      </c>
      <c r="D53" s="87">
        <v>183000</v>
      </c>
      <c r="E53" s="87">
        <v>0</v>
      </c>
      <c r="F53" s="87">
        <v>0</v>
      </c>
      <c r="G53" s="87">
        <v>0</v>
      </c>
      <c r="H53" s="87">
        <v>62000</v>
      </c>
      <c r="I53" s="93">
        <v>245000</v>
      </c>
      <c r="J53" s="16">
        <v>0</v>
      </c>
      <c r="K53" s="17">
        <v>0</v>
      </c>
      <c r="L53" s="17">
        <v>183000</v>
      </c>
      <c r="M53" s="17">
        <v>0</v>
      </c>
      <c r="N53" s="17">
        <v>0</v>
      </c>
      <c r="O53" s="17">
        <v>0</v>
      </c>
      <c r="P53" s="17">
        <v>62000</v>
      </c>
      <c r="Q53" s="12">
        <v>245000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3">
      <c r="A54" s="4" t="s">
        <v>262</v>
      </c>
      <c r="B54" s="92">
        <v>0</v>
      </c>
      <c r="C54" s="87">
        <v>0</v>
      </c>
      <c r="D54" s="87">
        <v>98048</v>
      </c>
      <c r="E54" s="87">
        <v>0</v>
      </c>
      <c r="F54" s="87">
        <v>25790</v>
      </c>
      <c r="G54" s="87">
        <v>0</v>
      </c>
      <c r="H54" s="87">
        <v>0</v>
      </c>
      <c r="I54" s="93">
        <v>123838</v>
      </c>
      <c r="J54" s="16">
        <v>0</v>
      </c>
      <c r="K54" s="17">
        <v>0</v>
      </c>
      <c r="L54" s="17">
        <v>98048</v>
      </c>
      <c r="M54" s="17">
        <v>0</v>
      </c>
      <c r="N54" s="17">
        <v>25790</v>
      </c>
      <c r="O54" s="17">
        <v>0</v>
      </c>
      <c r="P54" s="17">
        <v>0</v>
      </c>
      <c r="Q54" s="12">
        <v>123838</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3">
      <c r="A55" s="4" t="s">
        <v>324</v>
      </c>
      <c r="B55" s="92">
        <v>0</v>
      </c>
      <c r="C55" s="87">
        <v>0</v>
      </c>
      <c r="D55" s="87">
        <v>544277.4</v>
      </c>
      <c r="E55" s="87">
        <v>0</v>
      </c>
      <c r="F55" s="87">
        <v>0</v>
      </c>
      <c r="G55" s="87">
        <v>8058.8</v>
      </c>
      <c r="H55" s="87">
        <v>58761.29</v>
      </c>
      <c r="I55" s="93">
        <v>611097.49000000011</v>
      </c>
      <c r="J55" s="16">
        <v>0</v>
      </c>
      <c r="K55" s="17">
        <v>0</v>
      </c>
      <c r="L55" s="17">
        <v>20848</v>
      </c>
      <c r="M55" s="17">
        <v>0</v>
      </c>
      <c r="N55" s="17">
        <v>0</v>
      </c>
      <c r="O55" s="17">
        <v>7207.5</v>
      </c>
      <c r="P55" s="17">
        <v>58761.29</v>
      </c>
      <c r="Q55" s="12">
        <v>86816.790000000008</v>
      </c>
      <c r="R55" s="16">
        <v>0</v>
      </c>
      <c r="S55" s="17">
        <v>0</v>
      </c>
      <c r="T55" s="17">
        <v>0</v>
      </c>
      <c r="U55" s="17">
        <v>0</v>
      </c>
      <c r="V55" s="17">
        <v>0</v>
      </c>
      <c r="W55" s="17">
        <v>0</v>
      </c>
      <c r="X55" s="17">
        <v>0</v>
      </c>
      <c r="Y55" s="12">
        <v>0</v>
      </c>
      <c r="Z55" s="16">
        <v>0</v>
      </c>
      <c r="AA55" s="17">
        <v>0</v>
      </c>
      <c r="AB55" s="17">
        <v>523429.4</v>
      </c>
      <c r="AC55" s="17">
        <v>0</v>
      </c>
      <c r="AD55" s="17">
        <v>0</v>
      </c>
      <c r="AE55" s="17">
        <v>0</v>
      </c>
      <c r="AF55" s="17">
        <v>0</v>
      </c>
      <c r="AG55" s="12">
        <v>523429.4</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851.3</v>
      </c>
      <c r="BT55" s="17">
        <v>0</v>
      </c>
      <c r="BU55" s="12">
        <v>851.3</v>
      </c>
    </row>
    <row r="56" spans="1:73" x14ac:dyDescent="0.3">
      <c r="A56" s="4" t="s">
        <v>44</v>
      </c>
      <c r="B56" s="92">
        <v>54000</v>
      </c>
      <c r="C56" s="87">
        <v>0</v>
      </c>
      <c r="D56" s="87">
        <v>678000</v>
      </c>
      <c r="E56" s="87">
        <v>0</v>
      </c>
      <c r="F56" s="87">
        <v>0</v>
      </c>
      <c r="G56" s="87">
        <v>90000</v>
      </c>
      <c r="H56" s="87">
        <v>0</v>
      </c>
      <c r="I56" s="93">
        <v>822000</v>
      </c>
      <c r="J56" s="16">
        <v>0</v>
      </c>
      <c r="K56" s="17">
        <v>0</v>
      </c>
      <c r="L56" s="17">
        <v>669000</v>
      </c>
      <c r="M56" s="17">
        <v>0</v>
      </c>
      <c r="N56" s="17">
        <v>0</v>
      </c>
      <c r="O56" s="17">
        <v>31000</v>
      </c>
      <c r="P56" s="17">
        <v>0</v>
      </c>
      <c r="Q56" s="12">
        <v>700000</v>
      </c>
      <c r="R56" s="16">
        <v>0</v>
      </c>
      <c r="S56" s="17">
        <v>0</v>
      </c>
      <c r="T56" s="17">
        <v>0</v>
      </c>
      <c r="U56" s="17">
        <v>0</v>
      </c>
      <c r="V56" s="17">
        <v>0</v>
      </c>
      <c r="W56" s="17">
        <v>0</v>
      </c>
      <c r="X56" s="17">
        <v>0</v>
      </c>
      <c r="Y56" s="12">
        <v>0</v>
      </c>
      <c r="Z56" s="16">
        <v>54000</v>
      </c>
      <c r="AA56" s="17">
        <v>0</v>
      </c>
      <c r="AB56" s="17">
        <v>9000</v>
      </c>
      <c r="AC56" s="17">
        <v>0</v>
      </c>
      <c r="AD56" s="17">
        <v>0</v>
      </c>
      <c r="AE56" s="17">
        <v>59000</v>
      </c>
      <c r="AF56" s="17">
        <v>0</v>
      </c>
      <c r="AG56" s="12">
        <v>122000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3">
      <c r="A57" s="4" t="s">
        <v>45</v>
      </c>
      <c r="B57" s="92">
        <v>200572.15000000002</v>
      </c>
      <c r="C57" s="87">
        <v>0</v>
      </c>
      <c r="D57" s="87">
        <v>123688.78</v>
      </c>
      <c r="E57" s="87">
        <v>0</v>
      </c>
      <c r="F57" s="87">
        <v>0</v>
      </c>
      <c r="G57" s="87">
        <v>91407.200000000012</v>
      </c>
      <c r="H57" s="87">
        <v>495.86</v>
      </c>
      <c r="I57" s="93">
        <v>416163.99</v>
      </c>
      <c r="J57" s="16">
        <v>92046.6</v>
      </c>
      <c r="K57" s="17">
        <v>0</v>
      </c>
      <c r="L57" s="17">
        <v>38689</v>
      </c>
      <c r="M57" s="17">
        <v>0</v>
      </c>
      <c r="N57" s="17">
        <v>0</v>
      </c>
      <c r="O57" s="17">
        <v>56365.35</v>
      </c>
      <c r="P57" s="17">
        <v>495.86</v>
      </c>
      <c r="Q57" s="12">
        <v>187596.81</v>
      </c>
      <c r="R57" s="16">
        <v>61391.35</v>
      </c>
      <c r="S57" s="17">
        <v>0</v>
      </c>
      <c r="T57" s="17">
        <v>0</v>
      </c>
      <c r="U57" s="17">
        <v>0</v>
      </c>
      <c r="V57" s="17">
        <v>0</v>
      </c>
      <c r="W57" s="17">
        <v>0</v>
      </c>
      <c r="X57" s="17">
        <v>0</v>
      </c>
      <c r="Y57" s="12">
        <v>61391.35</v>
      </c>
      <c r="Z57" s="16">
        <v>0</v>
      </c>
      <c r="AA57" s="17">
        <v>0</v>
      </c>
      <c r="AB57" s="17">
        <v>84999.78</v>
      </c>
      <c r="AC57" s="17">
        <v>0</v>
      </c>
      <c r="AD57" s="17">
        <v>0</v>
      </c>
      <c r="AE57" s="17">
        <v>10790</v>
      </c>
      <c r="AF57" s="17">
        <v>0</v>
      </c>
      <c r="AG57" s="12">
        <v>95789.78</v>
      </c>
      <c r="AH57" s="16">
        <v>0</v>
      </c>
      <c r="AI57" s="17">
        <v>0</v>
      </c>
      <c r="AJ57" s="17">
        <v>0</v>
      </c>
      <c r="AK57" s="17">
        <v>0</v>
      </c>
      <c r="AL57" s="17">
        <v>0</v>
      </c>
      <c r="AM57" s="17">
        <v>0</v>
      </c>
      <c r="AN57" s="17">
        <v>0</v>
      </c>
      <c r="AO57" s="12">
        <v>0</v>
      </c>
      <c r="AP57" s="16">
        <v>47134.2</v>
      </c>
      <c r="AQ57" s="17">
        <v>0</v>
      </c>
      <c r="AR57" s="17">
        <v>0</v>
      </c>
      <c r="AS57" s="17">
        <v>0</v>
      </c>
      <c r="AT57" s="17">
        <v>0</v>
      </c>
      <c r="AU57" s="17">
        <v>0</v>
      </c>
      <c r="AV57" s="17">
        <v>0</v>
      </c>
      <c r="AW57" s="12">
        <v>47134.2</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24251.85</v>
      </c>
      <c r="BT57" s="17">
        <v>0</v>
      </c>
      <c r="BU57" s="12">
        <v>24251.85</v>
      </c>
    </row>
    <row r="58" spans="1:73" x14ac:dyDescent="0.3">
      <c r="A58" s="4" t="s">
        <v>46</v>
      </c>
      <c r="B58" s="92">
        <v>39378</v>
      </c>
      <c r="C58" s="87">
        <v>75000</v>
      </c>
      <c r="D58" s="87">
        <v>2950835</v>
      </c>
      <c r="E58" s="87">
        <v>0</v>
      </c>
      <c r="F58" s="87">
        <v>0</v>
      </c>
      <c r="G58" s="87">
        <v>0</v>
      </c>
      <c r="H58" s="87">
        <v>0</v>
      </c>
      <c r="I58" s="93">
        <v>3065213</v>
      </c>
      <c r="J58" s="16">
        <v>0</v>
      </c>
      <c r="K58" s="17">
        <v>0</v>
      </c>
      <c r="L58" s="17">
        <v>2343195</v>
      </c>
      <c r="M58" s="17">
        <v>0</v>
      </c>
      <c r="N58" s="17">
        <v>0</v>
      </c>
      <c r="O58" s="17">
        <v>0</v>
      </c>
      <c r="P58" s="17">
        <v>0</v>
      </c>
      <c r="Q58" s="12">
        <v>2343195</v>
      </c>
      <c r="R58" s="16">
        <v>0</v>
      </c>
      <c r="S58" s="17">
        <v>0</v>
      </c>
      <c r="T58" s="17">
        <v>0</v>
      </c>
      <c r="U58" s="17">
        <v>0</v>
      </c>
      <c r="V58" s="17">
        <v>0</v>
      </c>
      <c r="W58" s="17">
        <v>0</v>
      </c>
      <c r="X58" s="17">
        <v>0</v>
      </c>
      <c r="Y58" s="12">
        <v>0</v>
      </c>
      <c r="Z58" s="16">
        <v>0</v>
      </c>
      <c r="AA58" s="17">
        <v>0</v>
      </c>
      <c r="AB58" s="17">
        <v>0</v>
      </c>
      <c r="AC58" s="17">
        <v>0</v>
      </c>
      <c r="AD58" s="17">
        <v>0</v>
      </c>
      <c r="AE58" s="17">
        <v>0</v>
      </c>
      <c r="AF58" s="17">
        <v>0</v>
      </c>
      <c r="AG58" s="12">
        <v>0</v>
      </c>
      <c r="AH58" s="16">
        <v>0</v>
      </c>
      <c r="AI58" s="17">
        <v>75000</v>
      </c>
      <c r="AJ58" s="17">
        <v>607640</v>
      </c>
      <c r="AK58" s="17">
        <v>0</v>
      </c>
      <c r="AL58" s="17">
        <v>0</v>
      </c>
      <c r="AM58" s="17">
        <v>0</v>
      </c>
      <c r="AN58" s="17">
        <v>0</v>
      </c>
      <c r="AO58" s="12">
        <v>682640</v>
      </c>
      <c r="AP58" s="16">
        <v>39378</v>
      </c>
      <c r="AQ58" s="17">
        <v>0</v>
      </c>
      <c r="AR58" s="17">
        <v>0</v>
      </c>
      <c r="AS58" s="17">
        <v>0</v>
      </c>
      <c r="AT58" s="17">
        <v>0</v>
      </c>
      <c r="AU58" s="17">
        <v>0</v>
      </c>
      <c r="AV58" s="17">
        <v>0</v>
      </c>
      <c r="AW58" s="12">
        <v>39378</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3">
      <c r="A59" s="4" t="s">
        <v>47</v>
      </c>
      <c r="B59" s="92">
        <v>79</v>
      </c>
      <c r="C59" s="87">
        <v>0</v>
      </c>
      <c r="D59" s="87">
        <v>15000</v>
      </c>
      <c r="E59" s="87">
        <v>0</v>
      </c>
      <c r="F59" s="87">
        <v>0</v>
      </c>
      <c r="G59" s="87">
        <v>751976</v>
      </c>
      <c r="H59" s="87">
        <v>0</v>
      </c>
      <c r="I59" s="93">
        <v>767055</v>
      </c>
      <c r="J59" s="16">
        <v>79</v>
      </c>
      <c r="K59" s="17">
        <v>0</v>
      </c>
      <c r="L59" s="17">
        <v>15000</v>
      </c>
      <c r="M59" s="17">
        <v>0</v>
      </c>
      <c r="N59" s="17">
        <v>0</v>
      </c>
      <c r="O59" s="17">
        <v>0</v>
      </c>
      <c r="P59" s="17">
        <v>0</v>
      </c>
      <c r="Q59" s="12">
        <v>15079</v>
      </c>
      <c r="R59" s="16">
        <v>0</v>
      </c>
      <c r="S59" s="17">
        <v>0</v>
      </c>
      <c r="T59" s="17">
        <v>0</v>
      </c>
      <c r="U59" s="17">
        <v>0</v>
      </c>
      <c r="V59" s="17">
        <v>0</v>
      </c>
      <c r="W59" s="17">
        <v>0</v>
      </c>
      <c r="X59" s="17">
        <v>0</v>
      </c>
      <c r="Y59" s="12">
        <v>0</v>
      </c>
      <c r="Z59" s="16">
        <v>0</v>
      </c>
      <c r="AA59" s="17">
        <v>0</v>
      </c>
      <c r="AB59" s="17">
        <v>0</v>
      </c>
      <c r="AC59" s="17">
        <v>0</v>
      </c>
      <c r="AD59" s="17">
        <v>0</v>
      </c>
      <c r="AE59" s="17">
        <v>751976</v>
      </c>
      <c r="AF59" s="17">
        <v>0</v>
      </c>
      <c r="AG59" s="12">
        <v>751976</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row>
    <row r="60" spans="1:73" x14ac:dyDescent="0.3">
      <c r="A60" s="4" t="s">
        <v>48</v>
      </c>
      <c r="B60" s="92">
        <v>16000</v>
      </c>
      <c r="C60" s="87">
        <v>500000</v>
      </c>
      <c r="D60" s="87">
        <v>122107.36</v>
      </c>
      <c r="E60" s="87">
        <v>0</v>
      </c>
      <c r="F60" s="87">
        <v>0</v>
      </c>
      <c r="G60" s="87">
        <v>226362.48232394381</v>
      </c>
      <c r="H60" s="87">
        <v>44056.12</v>
      </c>
      <c r="I60" s="93">
        <v>908525.96232394374</v>
      </c>
      <c r="J60" s="16">
        <v>0</v>
      </c>
      <c r="K60" s="17">
        <v>500000</v>
      </c>
      <c r="L60" s="17">
        <v>122107.36</v>
      </c>
      <c r="M60" s="17">
        <v>0</v>
      </c>
      <c r="N60" s="17">
        <v>0</v>
      </c>
      <c r="O60" s="17">
        <v>0</v>
      </c>
      <c r="P60" s="17">
        <v>0</v>
      </c>
      <c r="Q60" s="12">
        <v>622107.36</v>
      </c>
      <c r="R60" s="16">
        <v>0</v>
      </c>
      <c r="S60" s="17">
        <v>0</v>
      </c>
      <c r="T60" s="17">
        <v>0</v>
      </c>
      <c r="U60" s="17">
        <v>0</v>
      </c>
      <c r="V60" s="17">
        <v>0</v>
      </c>
      <c r="W60" s="17">
        <v>0</v>
      </c>
      <c r="X60" s="17">
        <v>0</v>
      </c>
      <c r="Y60" s="12">
        <v>0</v>
      </c>
      <c r="Z60" s="16">
        <v>0</v>
      </c>
      <c r="AA60" s="17">
        <v>0</v>
      </c>
      <c r="AB60" s="17">
        <v>0</v>
      </c>
      <c r="AC60" s="17">
        <v>0</v>
      </c>
      <c r="AD60" s="17">
        <v>0</v>
      </c>
      <c r="AE60" s="17">
        <v>124.2</v>
      </c>
      <c r="AF60" s="17">
        <v>0</v>
      </c>
      <c r="AG60" s="12">
        <v>124.2</v>
      </c>
      <c r="AH60" s="16">
        <v>0</v>
      </c>
      <c r="AI60" s="17">
        <v>0</v>
      </c>
      <c r="AJ60" s="17">
        <v>0</v>
      </c>
      <c r="AK60" s="17">
        <v>0</v>
      </c>
      <c r="AL60" s="17">
        <v>0</v>
      </c>
      <c r="AM60" s="17">
        <v>0</v>
      </c>
      <c r="AN60" s="17">
        <v>0</v>
      </c>
      <c r="AO60" s="12">
        <v>0</v>
      </c>
      <c r="AP60" s="16">
        <v>16000</v>
      </c>
      <c r="AQ60" s="17">
        <v>0</v>
      </c>
      <c r="AR60" s="17">
        <v>0</v>
      </c>
      <c r="AS60" s="17">
        <v>0</v>
      </c>
      <c r="AT60" s="17">
        <v>0</v>
      </c>
      <c r="AU60" s="17">
        <v>0</v>
      </c>
      <c r="AV60" s="17">
        <v>0</v>
      </c>
      <c r="AW60" s="12">
        <v>16000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226238.2823239438</v>
      </c>
      <c r="BT60" s="17">
        <v>44056.12</v>
      </c>
      <c r="BU60" s="12">
        <v>270294.4023239438</v>
      </c>
    </row>
    <row r="61" spans="1:73" x14ac:dyDescent="0.3">
      <c r="A61" s="4" t="s">
        <v>49</v>
      </c>
      <c r="B61" s="92">
        <v>142788.45000000001</v>
      </c>
      <c r="C61" s="87">
        <v>167787.83000000002</v>
      </c>
      <c r="D61" s="87">
        <v>248735.78</v>
      </c>
      <c r="E61" s="87">
        <v>0</v>
      </c>
      <c r="F61" s="87">
        <v>0</v>
      </c>
      <c r="G61" s="87">
        <v>0</v>
      </c>
      <c r="H61" s="87">
        <v>0</v>
      </c>
      <c r="I61" s="93">
        <v>559312.06000000006</v>
      </c>
      <c r="J61" s="16">
        <v>36482.120000000003</v>
      </c>
      <c r="K61" s="17">
        <v>76886.600000000006</v>
      </c>
      <c r="L61" s="17">
        <v>0</v>
      </c>
      <c r="M61" s="17">
        <v>0</v>
      </c>
      <c r="N61" s="17">
        <v>0</v>
      </c>
      <c r="O61" s="17">
        <v>0</v>
      </c>
      <c r="P61" s="17">
        <v>0</v>
      </c>
      <c r="Q61" s="12">
        <v>113368.72</v>
      </c>
      <c r="R61" s="16">
        <v>37666.080000000002</v>
      </c>
      <c r="S61" s="17">
        <v>9714.83</v>
      </c>
      <c r="T61" s="17">
        <v>0</v>
      </c>
      <c r="U61" s="17">
        <v>0</v>
      </c>
      <c r="V61" s="17">
        <v>0</v>
      </c>
      <c r="W61" s="17">
        <v>0</v>
      </c>
      <c r="X61" s="17">
        <v>0</v>
      </c>
      <c r="Y61" s="12">
        <v>47380.91</v>
      </c>
      <c r="Z61" s="16">
        <v>0</v>
      </c>
      <c r="AA61" s="17">
        <v>0</v>
      </c>
      <c r="AB61" s="17">
        <v>205428.28</v>
      </c>
      <c r="AC61" s="17">
        <v>0</v>
      </c>
      <c r="AD61" s="17">
        <v>0</v>
      </c>
      <c r="AE61" s="17">
        <v>0</v>
      </c>
      <c r="AF61" s="17">
        <v>0</v>
      </c>
      <c r="AG61" s="12">
        <v>205428.28</v>
      </c>
      <c r="AH61" s="16">
        <v>0</v>
      </c>
      <c r="AI61" s="17">
        <v>0</v>
      </c>
      <c r="AJ61" s="17">
        <v>0</v>
      </c>
      <c r="AK61" s="17">
        <v>0</v>
      </c>
      <c r="AL61" s="17">
        <v>0</v>
      </c>
      <c r="AM61" s="17">
        <v>0</v>
      </c>
      <c r="AN61" s="17">
        <v>0</v>
      </c>
      <c r="AO61" s="12">
        <v>0</v>
      </c>
      <c r="AP61" s="16">
        <v>63836</v>
      </c>
      <c r="AQ61" s="17">
        <v>0</v>
      </c>
      <c r="AR61" s="17">
        <v>0</v>
      </c>
      <c r="AS61" s="17">
        <v>0</v>
      </c>
      <c r="AT61" s="17">
        <v>0</v>
      </c>
      <c r="AU61" s="17">
        <v>0</v>
      </c>
      <c r="AV61" s="17">
        <v>0</v>
      </c>
      <c r="AW61" s="12">
        <v>63836</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4804.25</v>
      </c>
      <c r="BO61" s="17">
        <v>81186.399999999994</v>
      </c>
      <c r="BP61" s="17">
        <v>43307.5</v>
      </c>
      <c r="BQ61" s="17">
        <v>0</v>
      </c>
      <c r="BR61" s="17">
        <v>0</v>
      </c>
      <c r="BS61" s="17">
        <v>0</v>
      </c>
      <c r="BT61" s="17">
        <v>0</v>
      </c>
      <c r="BU61" s="12">
        <v>129298.15</v>
      </c>
    </row>
    <row r="62" spans="1:73" x14ac:dyDescent="0.3">
      <c r="A62" s="4" t="s">
        <v>50</v>
      </c>
      <c r="B62" s="92">
        <v>1508953</v>
      </c>
      <c r="C62" s="87">
        <v>237368</v>
      </c>
      <c r="D62" s="87">
        <v>922795</v>
      </c>
      <c r="E62" s="87">
        <v>0</v>
      </c>
      <c r="F62" s="87">
        <v>0</v>
      </c>
      <c r="G62" s="87">
        <v>185036</v>
      </c>
      <c r="H62" s="87">
        <v>22631</v>
      </c>
      <c r="I62" s="93">
        <v>2876783</v>
      </c>
      <c r="J62" s="16">
        <v>14038</v>
      </c>
      <c r="K62" s="17">
        <v>0</v>
      </c>
      <c r="L62" s="17">
        <v>228746</v>
      </c>
      <c r="M62" s="17">
        <v>0</v>
      </c>
      <c r="N62" s="17">
        <v>0</v>
      </c>
      <c r="O62" s="17">
        <v>39970</v>
      </c>
      <c r="P62" s="17">
        <v>5414</v>
      </c>
      <c r="Q62" s="12">
        <v>288168</v>
      </c>
      <c r="R62" s="16">
        <v>7708</v>
      </c>
      <c r="S62" s="17">
        <v>120000</v>
      </c>
      <c r="T62" s="17">
        <v>0</v>
      </c>
      <c r="U62" s="17">
        <v>0</v>
      </c>
      <c r="V62" s="17">
        <v>0</v>
      </c>
      <c r="W62" s="17">
        <v>1033</v>
      </c>
      <c r="X62" s="17">
        <v>6821</v>
      </c>
      <c r="Y62" s="12">
        <v>135562</v>
      </c>
      <c r="Z62" s="16">
        <v>220329</v>
      </c>
      <c r="AA62" s="17">
        <v>58072</v>
      </c>
      <c r="AB62" s="17">
        <v>118500</v>
      </c>
      <c r="AC62" s="17">
        <v>0</v>
      </c>
      <c r="AD62" s="17">
        <v>0</v>
      </c>
      <c r="AE62" s="17">
        <v>0</v>
      </c>
      <c r="AF62" s="17">
        <v>0</v>
      </c>
      <c r="AG62" s="12">
        <v>396901</v>
      </c>
      <c r="AH62" s="16">
        <v>0</v>
      </c>
      <c r="AI62" s="17">
        <v>0</v>
      </c>
      <c r="AJ62" s="17">
        <v>0</v>
      </c>
      <c r="AK62" s="17">
        <v>0</v>
      </c>
      <c r="AL62" s="17">
        <v>0</v>
      </c>
      <c r="AM62" s="17">
        <v>79886</v>
      </c>
      <c r="AN62" s="17">
        <v>0</v>
      </c>
      <c r="AO62" s="12">
        <v>79886</v>
      </c>
      <c r="AP62" s="16">
        <v>0</v>
      </c>
      <c r="AQ62" s="17">
        <v>0</v>
      </c>
      <c r="AR62" s="17">
        <v>0</v>
      </c>
      <c r="AS62" s="17">
        <v>0</v>
      </c>
      <c r="AT62" s="17">
        <v>0</v>
      </c>
      <c r="AU62" s="17">
        <v>0</v>
      </c>
      <c r="AV62" s="17">
        <v>0</v>
      </c>
      <c r="AW62" s="12">
        <v>0</v>
      </c>
      <c r="AX62" s="16">
        <v>0</v>
      </c>
      <c r="AY62" s="17">
        <v>0</v>
      </c>
      <c r="AZ62" s="17">
        <v>3930</v>
      </c>
      <c r="BA62" s="17">
        <v>0</v>
      </c>
      <c r="BB62" s="17">
        <v>0</v>
      </c>
      <c r="BC62" s="17">
        <v>0</v>
      </c>
      <c r="BD62" s="17">
        <v>0</v>
      </c>
      <c r="BE62" s="12">
        <v>3930</v>
      </c>
      <c r="BF62" s="16">
        <v>0</v>
      </c>
      <c r="BG62" s="17">
        <v>0</v>
      </c>
      <c r="BH62" s="17">
        <v>0</v>
      </c>
      <c r="BI62" s="17">
        <v>0</v>
      </c>
      <c r="BJ62" s="17">
        <v>0</v>
      </c>
      <c r="BK62" s="17">
        <v>0</v>
      </c>
      <c r="BL62" s="17">
        <v>0</v>
      </c>
      <c r="BM62" s="12">
        <v>0</v>
      </c>
      <c r="BN62" s="16">
        <v>1266878</v>
      </c>
      <c r="BO62" s="17">
        <v>59296</v>
      </c>
      <c r="BP62" s="17">
        <v>571619</v>
      </c>
      <c r="BQ62" s="17">
        <v>0</v>
      </c>
      <c r="BR62" s="17">
        <v>0</v>
      </c>
      <c r="BS62" s="17">
        <v>64147</v>
      </c>
      <c r="BT62" s="17">
        <v>10396</v>
      </c>
      <c r="BU62" s="12">
        <v>1972336</v>
      </c>
    </row>
    <row r="63" spans="1:73" x14ac:dyDescent="0.3">
      <c r="A63" s="4" t="s">
        <v>51</v>
      </c>
      <c r="B63" s="92">
        <v>55056</v>
      </c>
      <c r="C63" s="87">
        <v>59026</v>
      </c>
      <c r="D63" s="87">
        <v>36000</v>
      </c>
      <c r="E63" s="87">
        <v>0</v>
      </c>
      <c r="F63" s="87">
        <v>114022</v>
      </c>
      <c r="G63" s="87">
        <v>0</v>
      </c>
      <c r="H63" s="87">
        <v>65364</v>
      </c>
      <c r="I63" s="93">
        <v>329468</v>
      </c>
      <c r="J63" s="16">
        <v>6750</v>
      </c>
      <c r="K63" s="17">
        <v>39026</v>
      </c>
      <c r="L63" s="17">
        <v>36000</v>
      </c>
      <c r="M63" s="17">
        <v>0</v>
      </c>
      <c r="N63" s="17">
        <v>900</v>
      </c>
      <c r="O63" s="17">
        <v>0</v>
      </c>
      <c r="P63" s="17">
        <v>65364</v>
      </c>
      <c r="Q63" s="12">
        <v>148040</v>
      </c>
      <c r="R63" s="16">
        <v>3419</v>
      </c>
      <c r="S63" s="17">
        <v>0</v>
      </c>
      <c r="T63" s="17">
        <v>0</v>
      </c>
      <c r="U63" s="17">
        <v>0</v>
      </c>
      <c r="V63" s="17">
        <v>0</v>
      </c>
      <c r="W63" s="17">
        <v>0</v>
      </c>
      <c r="X63" s="17">
        <v>0</v>
      </c>
      <c r="Y63" s="12">
        <v>3419</v>
      </c>
      <c r="Z63" s="16">
        <v>0</v>
      </c>
      <c r="AA63" s="17">
        <v>0</v>
      </c>
      <c r="AB63" s="17">
        <v>0</v>
      </c>
      <c r="AC63" s="17">
        <v>0</v>
      </c>
      <c r="AD63" s="17">
        <v>113122</v>
      </c>
      <c r="AE63" s="17">
        <v>0</v>
      </c>
      <c r="AF63" s="17">
        <v>0</v>
      </c>
      <c r="AG63" s="12">
        <v>113122</v>
      </c>
      <c r="AH63" s="16">
        <v>0</v>
      </c>
      <c r="AI63" s="17">
        <v>0</v>
      </c>
      <c r="AJ63" s="17">
        <v>0</v>
      </c>
      <c r="AK63" s="17">
        <v>0</v>
      </c>
      <c r="AL63" s="17">
        <v>0</v>
      </c>
      <c r="AM63" s="17">
        <v>0</v>
      </c>
      <c r="AN63" s="17">
        <v>0</v>
      </c>
      <c r="AO63" s="12">
        <v>0</v>
      </c>
      <c r="AP63" s="16">
        <v>44887</v>
      </c>
      <c r="AQ63" s="17">
        <v>0</v>
      </c>
      <c r="AR63" s="17">
        <v>0</v>
      </c>
      <c r="AS63" s="17">
        <v>0</v>
      </c>
      <c r="AT63" s="17">
        <v>0</v>
      </c>
      <c r="AU63" s="17">
        <v>0</v>
      </c>
      <c r="AV63" s="17">
        <v>0</v>
      </c>
      <c r="AW63" s="12">
        <v>44887</v>
      </c>
      <c r="AX63" s="16">
        <v>0</v>
      </c>
      <c r="AY63" s="17">
        <v>20000</v>
      </c>
      <c r="AZ63" s="17">
        <v>0</v>
      </c>
      <c r="BA63" s="17">
        <v>0</v>
      </c>
      <c r="BB63" s="17">
        <v>0</v>
      </c>
      <c r="BC63" s="17">
        <v>0</v>
      </c>
      <c r="BD63" s="17">
        <v>0</v>
      </c>
      <c r="BE63" s="12">
        <v>20000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3">
      <c r="A64" s="4" t="s">
        <v>52</v>
      </c>
      <c r="B64" s="92">
        <v>0</v>
      </c>
      <c r="C64" s="87">
        <v>120000</v>
      </c>
      <c r="D64" s="87">
        <v>590000</v>
      </c>
      <c r="E64" s="87">
        <v>0</v>
      </c>
      <c r="F64" s="87">
        <v>0</v>
      </c>
      <c r="G64" s="87">
        <v>9360</v>
      </c>
      <c r="H64" s="87">
        <v>0</v>
      </c>
      <c r="I64" s="93">
        <v>719360</v>
      </c>
      <c r="J64" s="16">
        <v>0</v>
      </c>
      <c r="K64" s="17">
        <v>120000</v>
      </c>
      <c r="L64" s="17">
        <v>515000</v>
      </c>
      <c r="M64" s="17">
        <v>0</v>
      </c>
      <c r="N64" s="17">
        <v>0</v>
      </c>
      <c r="O64" s="17">
        <v>9360</v>
      </c>
      <c r="P64" s="17">
        <v>0</v>
      </c>
      <c r="Q64" s="12">
        <v>644360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75000</v>
      </c>
      <c r="AK64" s="17">
        <v>0</v>
      </c>
      <c r="AL64" s="17">
        <v>0</v>
      </c>
      <c r="AM64" s="17">
        <v>0</v>
      </c>
      <c r="AN64" s="17">
        <v>0</v>
      </c>
      <c r="AO64" s="12">
        <v>75000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3">
      <c r="A65" s="4" t="s">
        <v>53</v>
      </c>
      <c r="B65" s="92">
        <v>7396</v>
      </c>
      <c r="C65" s="87">
        <v>0</v>
      </c>
      <c r="D65" s="87">
        <v>214535</v>
      </c>
      <c r="E65" s="87">
        <v>0</v>
      </c>
      <c r="F65" s="87">
        <v>0</v>
      </c>
      <c r="G65" s="87">
        <v>220344</v>
      </c>
      <c r="H65" s="87">
        <v>54165</v>
      </c>
      <c r="I65" s="93">
        <v>496440</v>
      </c>
      <c r="J65" s="16">
        <v>0</v>
      </c>
      <c r="K65" s="17">
        <v>0</v>
      </c>
      <c r="L65" s="17">
        <v>165921</v>
      </c>
      <c r="M65" s="17">
        <v>0</v>
      </c>
      <c r="N65" s="17">
        <v>0</v>
      </c>
      <c r="O65" s="17">
        <v>205344</v>
      </c>
      <c r="P65" s="17">
        <v>3843</v>
      </c>
      <c r="Q65" s="12">
        <v>375108</v>
      </c>
      <c r="R65" s="16">
        <v>7396</v>
      </c>
      <c r="S65" s="17">
        <v>0</v>
      </c>
      <c r="T65" s="17">
        <v>0</v>
      </c>
      <c r="U65" s="17">
        <v>0</v>
      </c>
      <c r="V65" s="17">
        <v>0</v>
      </c>
      <c r="W65" s="17">
        <v>0</v>
      </c>
      <c r="X65" s="17">
        <v>50322</v>
      </c>
      <c r="Y65" s="12">
        <v>57718</v>
      </c>
      <c r="Z65" s="16">
        <v>0</v>
      </c>
      <c r="AA65" s="17">
        <v>0</v>
      </c>
      <c r="AB65" s="17">
        <v>0</v>
      </c>
      <c r="AC65" s="17">
        <v>0</v>
      </c>
      <c r="AD65" s="17">
        <v>0</v>
      </c>
      <c r="AE65" s="17">
        <v>15000</v>
      </c>
      <c r="AF65" s="17">
        <v>0</v>
      </c>
      <c r="AG65" s="12">
        <v>15000</v>
      </c>
      <c r="AH65" s="16">
        <v>0</v>
      </c>
      <c r="AI65" s="17">
        <v>0</v>
      </c>
      <c r="AJ65" s="17">
        <v>0</v>
      </c>
      <c r="AK65" s="17">
        <v>0</v>
      </c>
      <c r="AL65" s="17">
        <v>0</v>
      </c>
      <c r="AM65" s="17">
        <v>0</v>
      </c>
      <c r="AN65" s="17">
        <v>0</v>
      </c>
      <c r="AO65" s="12">
        <v>0</v>
      </c>
      <c r="AP65" s="16">
        <v>0</v>
      </c>
      <c r="AQ65" s="17">
        <v>0</v>
      </c>
      <c r="AR65" s="17">
        <v>48614</v>
      </c>
      <c r="AS65" s="17">
        <v>0</v>
      </c>
      <c r="AT65" s="17">
        <v>0</v>
      </c>
      <c r="AU65" s="17">
        <v>0</v>
      </c>
      <c r="AV65" s="17">
        <v>0</v>
      </c>
      <c r="AW65" s="12">
        <v>48614</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3">
      <c r="A66" s="4" t="s">
        <v>54</v>
      </c>
      <c r="B66" s="92">
        <v>38000</v>
      </c>
      <c r="C66" s="87">
        <v>0</v>
      </c>
      <c r="D66" s="87">
        <v>609000</v>
      </c>
      <c r="E66" s="87">
        <v>0</v>
      </c>
      <c r="F66" s="87">
        <v>39000</v>
      </c>
      <c r="G66" s="87">
        <v>32000</v>
      </c>
      <c r="H66" s="87">
        <v>63000</v>
      </c>
      <c r="I66" s="93">
        <v>781000</v>
      </c>
      <c r="J66" s="16">
        <v>0</v>
      </c>
      <c r="K66" s="17">
        <v>0</v>
      </c>
      <c r="L66" s="17">
        <v>414000</v>
      </c>
      <c r="M66" s="17">
        <v>0</v>
      </c>
      <c r="N66" s="17">
        <v>2000</v>
      </c>
      <c r="O66" s="17">
        <v>32000</v>
      </c>
      <c r="P66" s="17">
        <v>43000</v>
      </c>
      <c r="Q66" s="12">
        <v>491000</v>
      </c>
      <c r="R66" s="16">
        <v>0</v>
      </c>
      <c r="S66" s="17">
        <v>0</v>
      </c>
      <c r="T66" s="17">
        <v>177000</v>
      </c>
      <c r="U66" s="17">
        <v>0</v>
      </c>
      <c r="V66" s="17">
        <v>0</v>
      </c>
      <c r="W66" s="17">
        <v>0</v>
      </c>
      <c r="X66" s="17">
        <v>0</v>
      </c>
      <c r="Y66" s="12">
        <v>177000</v>
      </c>
      <c r="Z66" s="16">
        <v>38000</v>
      </c>
      <c r="AA66" s="17">
        <v>0</v>
      </c>
      <c r="AB66" s="17">
        <v>0</v>
      </c>
      <c r="AC66" s="17">
        <v>0</v>
      </c>
      <c r="AD66" s="17">
        <v>0</v>
      </c>
      <c r="AE66" s="17">
        <v>0</v>
      </c>
      <c r="AF66" s="17">
        <v>0</v>
      </c>
      <c r="AG66" s="12">
        <v>38000</v>
      </c>
      <c r="AH66" s="16">
        <v>0</v>
      </c>
      <c r="AI66" s="17">
        <v>0</v>
      </c>
      <c r="AJ66" s="17">
        <v>18000</v>
      </c>
      <c r="AK66" s="17">
        <v>0</v>
      </c>
      <c r="AL66" s="17">
        <v>37000</v>
      </c>
      <c r="AM66" s="17">
        <v>0</v>
      </c>
      <c r="AN66" s="17">
        <v>0</v>
      </c>
      <c r="AO66" s="12">
        <v>55000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20000</v>
      </c>
      <c r="BU66" s="12">
        <v>20000</v>
      </c>
    </row>
    <row r="67" spans="1:73" x14ac:dyDescent="0.3">
      <c r="A67" s="4" t="s">
        <v>55</v>
      </c>
      <c r="B67" s="92">
        <v>151474</v>
      </c>
      <c r="C67" s="87">
        <v>0</v>
      </c>
      <c r="D67" s="87">
        <v>0</v>
      </c>
      <c r="E67" s="87">
        <v>0</v>
      </c>
      <c r="F67" s="87">
        <v>0</v>
      </c>
      <c r="G67" s="87">
        <v>0</v>
      </c>
      <c r="H67" s="87">
        <v>0</v>
      </c>
      <c r="I67" s="93">
        <v>151474</v>
      </c>
      <c r="J67" s="16">
        <v>0</v>
      </c>
      <c r="K67" s="17">
        <v>0</v>
      </c>
      <c r="L67" s="17">
        <v>0</v>
      </c>
      <c r="M67" s="17">
        <v>0</v>
      </c>
      <c r="N67" s="17">
        <v>0</v>
      </c>
      <c r="O67" s="17">
        <v>0</v>
      </c>
      <c r="P67" s="17">
        <v>0</v>
      </c>
      <c r="Q67" s="12">
        <v>0</v>
      </c>
      <c r="R67" s="16">
        <v>11149</v>
      </c>
      <c r="S67" s="17">
        <v>0</v>
      </c>
      <c r="T67" s="17">
        <v>0</v>
      </c>
      <c r="U67" s="17">
        <v>0</v>
      </c>
      <c r="V67" s="17">
        <v>0</v>
      </c>
      <c r="W67" s="17">
        <v>0</v>
      </c>
      <c r="X67" s="17">
        <v>0</v>
      </c>
      <c r="Y67" s="12">
        <v>11149</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140325</v>
      </c>
      <c r="BO67" s="17">
        <v>0</v>
      </c>
      <c r="BP67" s="17">
        <v>0</v>
      </c>
      <c r="BQ67" s="17">
        <v>0</v>
      </c>
      <c r="BR67" s="17">
        <v>0</v>
      </c>
      <c r="BS67" s="17">
        <v>0</v>
      </c>
      <c r="BT67" s="17">
        <v>0</v>
      </c>
      <c r="BU67" s="12">
        <v>140325</v>
      </c>
    </row>
    <row r="68" spans="1:73" x14ac:dyDescent="0.3">
      <c r="A68" s="4" t="s">
        <v>56</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row>
    <row r="69" spans="1:73" x14ac:dyDescent="0.3">
      <c r="A69" s="4" t="s">
        <v>57</v>
      </c>
      <c r="B69" s="92">
        <v>29849</v>
      </c>
      <c r="C69" s="87">
        <v>0</v>
      </c>
      <c r="D69" s="87">
        <v>60902</v>
      </c>
      <c r="E69" s="87">
        <v>0</v>
      </c>
      <c r="F69" s="87">
        <v>0</v>
      </c>
      <c r="G69" s="87">
        <v>0</v>
      </c>
      <c r="H69" s="87">
        <v>0</v>
      </c>
      <c r="I69" s="93">
        <v>90751</v>
      </c>
      <c r="J69" s="16">
        <v>0</v>
      </c>
      <c r="K69" s="17">
        <v>0</v>
      </c>
      <c r="L69" s="17">
        <v>60902</v>
      </c>
      <c r="M69" s="17">
        <v>0</v>
      </c>
      <c r="N69" s="17">
        <v>0</v>
      </c>
      <c r="O69" s="17">
        <v>0</v>
      </c>
      <c r="P69" s="17">
        <v>0</v>
      </c>
      <c r="Q69" s="12">
        <v>60902</v>
      </c>
      <c r="R69" s="16">
        <v>22450</v>
      </c>
      <c r="S69" s="17">
        <v>0</v>
      </c>
      <c r="T69" s="17">
        <v>0</v>
      </c>
      <c r="U69" s="17">
        <v>0</v>
      </c>
      <c r="V69" s="17">
        <v>0</v>
      </c>
      <c r="W69" s="17">
        <v>0</v>
      </c>
      <c r="X69" s="17">
        <v>0</v>
      </c>
      <c r="Y69" s="12">
        <v>22450</v>
      </c>
      <c r="Z69" s="16">
        <v>49</v>
      </c>
      <c r="AA69" s="17">
        <v>0</v>
      </c>
      <c r="AB69" s="17">
        <v>0</v>
      </c>
      <c r="AC69" s="17">
        <v>0</v>
      </c>
      <c r="AD69" s="17">
        <v>0</v>
      </c>
      <c r="AE69" s="17">
        <v>0</v>
      </c>
      <c r="AF69" s="17">
        <v>0</v>
      </c>
      <c r="AG69" s="12">
        <v>49</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7350</v>
      </c>
      <c r="BO69" s="17">
        <v>0</v>
      </c>
      <c r="BP69" s="17">
        <v>0</v>
      </c>
      <c r="BQ69" s="17">
        <v>0</v>
      </c>
      <c r="BR69" s="17">
        <v>0</v>
      </c>
      <c r="BS69" s="17">
        <v>0</v>
      </c>
      <c r="BT69" s="17">
        <v>0</v>
      </c>
      <c r="BU69" s="12">
        <v>7350</v>
      </c>
    </row>
    <row r="70" spans="1:73" x14ac:dyDescent="0.3">
      <c r="A70" s="4" t="s">
        <v>58</v>
      </c>
      <c r="B70" s="92">
        <v>2.3528000000000002</v>
      </c>
      <c r="C70" s="87">
        <v>0</v>
      </c>
      <c r="D70" s="87">
        <v>13959</v>
      </c>
      <c r="E70" s="87">
        <v>0</v>
      </c>
      <c r="F70" s="87">
        <v>15334</v>
      </c>
      <c r="G70" s="87">
        <v>0</v>
      </c>
      <c r="H70" s="87">
        <v>140</v>
      </c>
      <c r="I70" s="93">
        <v>29435.352800000001</v>
      </c>
      <c r="J70" s="16">
        <v>1.1764000000000001</v>
      </c>
      <c r="K70" s="17">
        <v>0</v>
      </c>
      <c r="L70" s="17">
        <v>13959</v>
      </c>
      <c r="M70" s="17">
        <v>0</v>
      </c>
      <c r="N70" s="17">
        <v>15334</v>
      </c>
      <c r="O70" s="17">
        <v>0</v>
      </c>
      <c r="P70" s="17">
        <v>0</v>
      </c>
      <c r="Q70" s="12">
        <v>29294.1764</v>
      </c>
      <c r="R70" s="16">
        <v>0.88229999999999997</v>
      </c>
      <c r="S70" s="17">
        <v>0</v>
      </c>
      <c r="T70" s="17">
        <v>0</v>
      </c>
      <c r="U70" s="17">
        <v>0</v>
      </c>
      <c r="V70" s="17">
        <v>0</v>
      </c>
      <c r="W70" s="17">
        <v>0</v>
      </c>
      <c r="X70" s="17">
        <v>140</v>
      </c>
      <c r="Y70" s="12">
        <v>140.88229999999999</v>
      </c>
      <c r="Z70" s="16">
        <v>0.29410000000000003</v>
      </c>
      <c r="AA70" s="17">
        <v>0</v>
      </c>
      <c r="AB70" s="17">
        <v>0</v>
      </c>
      <c r="AC70" s="17">
        <v>0</v>
      </c>
      <c r="AD70" s="17">
        <v>0</v>
      </c>
      <c r="AE70" s="17">
        <v>0</v>
      </c>
      <c r="AF70" s="17">
        <v>0</v>
      </c>
      <c r="AG70" s="12">
        <v>0.29410000000000003</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3">
      <c r="A71" s="4" t="s">
        <v>59</v>
      </c>
      <c r="B71" s="92">
        <v>0</v>
      </c>
      <c r="C71" s="87">
        <v>0</v>
      </c>
      <c r="D71" s="87">
        <v>324602</v>
      </c>
      <c r="E71" s="87">
        <v>0</v>
      </c>
      <c r="F71" s="87">
        <v>0</v>
      </c>
      <c r="G71" s="87">
        <v>33810</v>
      </c>
      <c r="H71" s="87">
        <v>1500</v>
      </c>
      <c r="I71" s="93">
        <v>359912</v>
      </c>
      <c r="J71" s="16">
        <v>0</v>
      </c>
      <c r="K71" s="17">
        <v>0</v>
      </c>
      <c r="L71" s="17">
        <v>324602</v>
      </c>
      <c r="M71" s="17">
        <v>0</v>
      </c>
      <c r="N71" s="17">
        <v>0</v>
      </c>
      <c r="O71" s="17">
        <v>22473</v>
      </c>
      <c r="P71" s="17">
        <v>0</v>
      </c>
      <c r="Q71" s="12">
        <v>347075</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11337</v>
      </c>
      <c r="BT71" s="17">
        <v>1500</v>
      </c>
      <c r="BU71" s="12">
        <v>12837</v>
      </c>
    </row>
    <row r="72" spans="1:73" x14ac:dyDescent="0.3">
      <c r="A72" s="4" t="s">
        <v>60</v>
      </c>
      <c r="B72" s="92">
        <v>115622</v>
      </c>
      <c r="C72" s="87">
        <v>73692.92</v>
      </c>
      <c r="D72" s="87">
        <v>573724</v>
      </c>
      <c r="E72" s="87">
        <v>0</v>
      </c>
      <c r="F72" s="87">
        <v>100000</v>
      </c>
      <c r="G72" s="87">
        <v>38520</v>
      </c>
      <c r="H72" s="87">
        <v>3324</v>
      </c>
      <c r="I72" s="93">
        <v>904882.92</v>
      </c>
      <c r="J72" s="16">
        <v>115622</v>
      </c>
      <c r="K72" s="17">
        <v>0</v>
      </c>
      <c r="L72" s="17">
        <v>573724</v>
      </c>
      <c r="M72" s="17">
        <v>0</v>
      </c>
      <c r="N72" s="17">
        <v>100000</v>
      </c>
      <c r="O72" s="17">
        <v>38520</v>
      </c>
      <c r="P72" s="17">
        <v>0</v>
      </c>
      <c r="Q72" s="12">
        <v>827866</v>
      </c>
      <c r="R72" s="16">
        <v>0</v>
      </c>
      <c r="S72" s="17">
        <v>0</v>
      </c>
      <c r="T72" s="17">
        <v>0</v>
      </c>
      <c r="U72" s="17">
        <v>0</v>
      </c>
      <c r="V72" s="17">
        <v>0</v>
      </c>
      <c r="W72" s="17">
        <v>0</v>
      </c>
      <c r="X72" s="17">
        <v>0</v>
      </c>
      <c r="Y72" s="12">
        <v>0</v>
      </c>
      <c r="Z72" s="16">
        <v>0</v>
      </c>
      <c r="AA72" s="17">
        <v>0</v>
      </c>
      <c r="AB72" s="17">
        <v>0</v>
      </c>
      <c r="AC72" s="17">
        <v>0</v>
      </c>
      <c r="AD72" s="17">
        <v>0</v>
      </c>
      <c r="AE72" s="17">
        <v>0</v>
      </c>
      <c r="AF72" s="17">
        <v>3324</v>
      </c>
      <c r="AG72" s="12">
        <v>3324</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73692.92</v>
      </c>
      <c r="BP72" s="17">
        <v>0</v>
      </c>
      <c r="BQ72" s="17">
        <v>0</v>
      </c>
      <c r="BR72" s="17">
        <v>0</v>
      </c>
      <c r="BS72" s="17">
        <v>0</v>
      </c>
      <c r="BT72" s="17">
        <v>0</v>
      </c>
      <c r="BU72" s="12">
        <v>73692.92</v>
      </c>
    </row>
    <row r="73" spans="1:73" x14ac:dyDescent="0.3">
      <c r="A73" s="4" t="s">
        <v>61</v>
      </c>
      <c r="B73" s="92">
        <v>0</v>
      </c>
      <c r="C73" s="87">
        <v>0</v>
      </c>
      <c r="D73" s="87">
        <v>229936</v>
      </c>
      <c r="E73" s="87">
        <v>0</v>
      </c>
      <c r="F73" s="87">
        <v>0</v>
      </c>
      <c r="G73" s="87">
        <v>0</v>
      </c>
      <c r="H73" s="87">
        <v>11563.42</v>
      </c>
      <c r="I73" s="93">
        <v>241499.42</v>
      </c>
      <c r="J73" s="16">
        <v>0</v>
      </c>
      <c r="K73" s="17">
        <v>0</v>
      </c>
      <c r="L73" s="17">
        <v>229936</v>
      </c>
      <c r="M73" s="17">
        <v>0</v>
      </c>
      <c r="N73" s="17">
        <v>0</v>
      </c>
      <c r="O73" s="17">
        <v>0</v>
      </c>
      <c r="P73" s="17">
        <v>11563.42</v>
      </c>
      <c r="Q73" s="12">
        <v>241499.42</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3">
      <c r="A74" s="4" t="s">
        <v>62</v>
      </c>
      <c r="B74" s="92">
        <v>0</v>
      </c>
      <c r="C74" s="87">
        <v>146307.81</v>
      </c>
      <c r="D74" s="87">
        <v>0</v>
      </c>
      <c r="E74" s="87">
        <v>0</v>
      </c>
      <c r="F74" s="87">
        <v>0</v>
      </c>
      <c r="G74" s="87">
        <v>0</v>
      </c>
      <c r="H74" s="87">
        <v>2022.09</v>
      </c>
      <c r="I74" s="93">
        <v>148329.9</v>
      </c>
      <c r="J74" s="16">
        <v>0</v>
      </c>
      <c r="K74" s="17">
        <v>65893</v>
      </c>
      <c r="L74" s="17">
        <v>0</v>
      </c>
      <c r="M74" s="17">
        <v>0</v>
      </c>
      <c r="N74" s="17">
        <v>0</v>
      </c>
      <c r="O74" s="17">
        <v>0</v>
      </c>
      <c r="P74" s="17">
        <v>0</v>
      </c>
      <c r="Q74" s="12">
        <v>65893</v>
      </c>
      <c r="R74" s="16">
        <v>0</v>
      </c>
      <c r="S74" s="17">
        <v>80414.81</v>
      </c>
      <c r="T74" s="17">
        <v>0</v>
      </c>
      <c r="U74" s="17">
        <v>0</v>
      </c>
      <c r="V74" s="17">
        <v>0</v>
      </c>
      <c r="W74" s="17">
        <v>0</v>
      </c>
      <c r="X74" s="17">
        <v>2022.09</v>
      </c>
      <c r="Y74" s="12">
        <v>82436.899999999994</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3">
      <c r="A75" s="4" t="s">
        <v>63</v>
      </c>
      <c r="B75" s="92">
        <v>23169.91</v>
      </c>
      <c r="C75" s="87">
        <v>240000</v>
      </c>
      <c r="D75" s="87">
        <v>246619.78</v>
      </c>
      <c r="E75" s="87">
        <v>0</v>
      </c>
      <c r="F75" s="87">
        <v>0</v>
      </c>
      <c r="G75" s="87">
        <v>26694.36</v>
      </c>
      <c r="H75" s="87">
        <v>0</v>
      </c>
      <c r="I75" s="93">
        <v>536484.05000000005</v>
      </c>
      <c r="J75" s="16">
        <v>0</v>
      </c>
      <c r="K75" s="17">
        <v>0</v>
      </c>
      <c r="L75" s="17">
        <v>222997.88</v>
      </c>
      <c r="M75" s="17">
        <v>0</v>
      </c>
      <c r="N75" s="17">
        <v>0</v>
      </c>
      <c r="O75" s="17">
        <v>8706.91</v>
      </c>
      <c r="P75" s="17">
        <v>0</v>
      </c>
      <c r="Q75" s="12">
        <v>231704.79</v>
      </c>
      <c r="R75" s="16">
        <v>5953</v>
      </c>
      <c r="S75" s="17">
        <v>240000</v>
      </c>
      <c r="T75" s="17">
        <v>9196.9</v>
      </c>
      <c r="U75" s="17">
        <v>0</v>
      </c>
      <c r="V75" s="17">
        <v>0</v>
      </c>
      <c r="W75" s="17">
        <v>191</v>
      </c>
      <c r="X75" s="17">
        <v>0</v>
      </c>
      <c r="Y75" s="12">
        <v>255340.9</v>
      </c>
      <c r="Z75" s="16">
        <v>0</v>
      </c>
      <c r="AA75" s="17">
        <v>0</v>
      </c>
      <c r="AB75" s="17">
        <v>0</v>
      </c>
      <c r="AC75" s="17">
        <v>0</v>
      </c>
      <c r="AD75" s="17">
        <v>0</v>
      </c>
      <c r="AE75" s="17">
        <v>0</v>
      </c>
      <c r="AF75" s="17">
        <v>0</v>
      </c>
      <c r="AG75" s="12">
        <v>0</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17216.91</v>
      </c>
      <c r="BO75" s="17">
        <v>0</v>
      </c>
      <c r="BP75" s="17">
        <v>14425</v>
      </c>
      <c r="BQ75" s="17">
        <v>0</v>
      </c>
      <c r="BR75" s="17">
        <v>0</v>
      </c>
      <c r="BS75" s="17">
        <v>17796.45</v>
      </c>
      <c r="BT75" s="17">
        <v>0</v>
      </c>
      <c r="BU75" s="12">
        <v>49438.36</v>
      </c>
    </row>
    <row r="76" spans="1:73" x14ac:dyDescent="0.3">
      <c r="A76" s="4" t="s">
        <v>64</v>
      </c>
      <c r="B76" s="92">
        <v>0</v>
      </c>
      <c r="C76" s="87">
        <v>0</v>
      </c>
      <c r="D76" s="87">
        <v>85000</v>
      </c>
      <c r="E76" s="87">
        <v>0</v>
      </c>
      <c r="F76" s="87">
        <v>0</v>
      </c>
      <c r="G76" s="87">
        <v>1000</v>
      </c>
      <c r="H76" s="87">
        <v>6573</v>
      </c>
      <c r="I76" s="93">
        <v>92573</v>
      </c>
      <c r="J76" s="16">
        <v>0</v>
      </c>
      <c r="K76" s="17">
        <v>0</v>
      </c>
      <c r="L76" s="17">
        <v>85000</v>
      </c>
      <c r="M76" s="17">
        <v>0</v>
      </c>
      <c r="N76" s="17">
        <v>0</v>
      </c>
      <c r="O76" s="17">
        <v>1000</v>
      </c>
      <c r="P76" s="17">
        <v>6573</v>
      </c>
      <c r="Q76" s="12">
        <v>92573</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row>
    <row r="77" spans="1:73" x14ac:dyDescent="0.3">
      <c r="A77" s="4" t="s">
        <v>65</v>
      </c>
      <c r="B77" s="92">
        <v>0</v>
      </c>
      <c r="C77" s="87">
        <v>0</v>
      </c>
      <c r="D77" s="87">
        <v>838536</v>
      </c>
      <c r="E77" s="87">
        <v>0</v>
      </c>
      <c r="F77" s="87">
        <v>0</v>
      </c>
      <c r="G77" s="87">
        <v>0</v>
      </c>
      <c r="H77" s="87">
        <v>0</v>
      </c>
      <c r="I77" s="93">
        <v>838536</v>
      </c>
      <c r="J77" s="16">
        <v>0</v>
      </c>
      <c r="K77" s="17">
        <v>0</v>
      </c>
      <c r="L77" s="17">
        <v>838536</v>
      </c>
      <c r="M77" s="17">
        <v>0</v>
      </c>
      <c r="N77" s="17">
        <v>0</v>
      </c>
      <c r="O77" s="17">
        <v>0</v>
      </c>
      <c r="P77" s="17">
        <v>0</v>
      </c>
      <c r="Q77" s="12">
        <v>838536</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3">
      <c r="A78" s="4" t="s">
        <v>66</v>
      </c>
      <c r="B78" s="92">
        <v>1602.28</v>
      </c>
      <c r="C78" s="87">
        <v>0</v>
      </c>
      <c r="D78" s="87">
        <v>1277190.78</v>
      </c>
      <c r="E78" s="87">
        <v>0</v>
      </c>
      <c r="F78" s="87">
        <v>0</v>
      </c>
      <c r="G78" s="87">
        <v>15000</v>
      </c>
      <c r="H78" s="87">
        <v>0</v>
      </c>
      <c r="I78" s="93">
        <v>1293793.06</v>
      </c>
      <c r="J78" s="16">
        <v>1602.28</v>
      </c>
      <c r="K78" s="17">
        <v>0</v>
      </c>
      <c r="L78" s="17">
        <v>1079385</v>
      </c>
      <c r="M78" s="17">
        <v>0</v>
      </c>
      <c r="N78" s="17">
        <v>0</v>
      </c>
      <c r="O78" s="17">
        <v>15000</v>
      </c>
      <c r="P78" s="17">
        <v>0</v>
      </c>
      <c r="Q78" s="12">
        <v>1095987.28</v>
      </c>
      <c r="R78" s="16">
        <v>0</v>
      </c>
      <c r="S78" s="17">
        <v>0</v>
      </c>
      <c r="T78" s="17">
        <v>120000</v>
      </c>
      <c r="U78" s="17">
        <v>0</v>
      </c>
      <c r="V78" s="17">
        <v>0</v>
      </c>
      <c r="W78" s="17">
        <v>0</v>
      </c>
      <c r="X78" s="17">
        <v>0</v>
      </c>
      <c r="Y78" s="12">
        <v>120000</v>
      </c>
      <c r="Z78" s="16">
        <v>0</v>
      </c>
      <c r="AA78" s="17">
        <v>0</v>
      </c>
      <c r="AB78" s="17">
        <v>22880</v>
      </c>
      <c r="AC78" s="17">
        <v>0</v>
      </c>
      <c r="AD78" s="17">
        <v>0</v>
      </c>
      <c r="AE78" s="17">
        <v>0</v>
      </c>
      <c r="AF78" s="17">
        <v>0</v>
      </c>
      <c r="AG78" s="12">
        <v>22880</v>
      </c>
      <c r="AH78" s="16">
        <v>0</v>
      </c>
      <c r="AI78" s="17">
        <v>0</v>
      </c>
      <c r="AJ78" s="17">
        <v>54925.78</v>
      </c>
      <c r="AK78" s="17">
        <v>0</v>
      </c>
      <c r="AL78" s="17">
        <v>0</v>
      </c>
      <c r="AM78" s="17">
        <v>0</v>
      </c>
      <c r="AN78" s="17">
        <v>0</v>
      </c>
      <c r="AO78" s="12">
        <v>54925.78</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3">
      <c r="A79" s="4" t="s">
        <v>67</v>
      </c>
      <c r="B79" s="92">
        <v>5742</v>
      </c>
      <c r="C79" s="87">
        <v>213217</v>
      </c>
      <c r="D79" s="87">
        <v>0</v>
      </c>
      <c r="E79" s="87">
        <v>0</v>
      </c>
      <c r="F79" s="87">
        <v>425025</v>
      </c>
      <c r="G79" s="87">
        <v>17369</v>
      </c>
      <c r="H79" s="87">
        <v>40483</v>
      </c>
      <c r="I79" s="93">
        <v>701836</v>
      </c>
      <c r="J79" s="16">
        <v>5742</v>
      </c>
      <c r="K79" s="17">
        <v>213217</v>
      </c>
      <c r="L79" s="17">
        <v>0</v>
      </c>
      <c r="M79" s="17">
        <v>0</v>
      </c>
      <c r="N79" s="17">
        <v>0</v>
      </c>
      <c r="O79" s="17">
        <v>17369</v>
      </c>
      <c r="P79" s="17">
        <v>0</v>
      </c>
      <c r="Q79" s="12">
        <v>236328</v>
      </c>
      <c r="R79" s="16">
        <v>0</v>
      </c>
      <c r="S79" s="17">
        <v>0</v>
      </c>
      <c r="T79" s="17">
        <v>0</v>
      </c>
      <c r="U79" s="17">
        <v>0</v>
      </c>
      <c r="V79" s="17">
        <v>0</v>
      </c>
      <c r="W79" s="17">
        <v>0</v>
      </c>
      <c r="X79" s="17">
        <v>0</v>
      </c>
      <c r="Y79" s="12">
        <v>0</v>
      </c>
      <c r="Z79" s="16">
        <v>0</v>
      </c>
      <c r="AA79" s="17">
        <v>0</v>
      </c>
      <c r="AB79" s="17">
        <v>0</v>
      </c>
      <c r="AC79" s="17">
        <v>0</v>
      </c>
      <c r="AD79" s="17">
        <v>425025</v>
      </c>
      <c r="AE79" s="17">
        <v>0</v>
      </c>
      <c r="AF79" s="17">
        <v>40483</v>
      </c>
      <c r="AG79" s="12">
        <v>465508</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3">
      <c r="A80" s="4" t="s">
        <v>68</v>
      </c>
      <c r="B80" s="92">
        <v>388730.01799999992</v>
      </c>
      <c r="C80" s="87">
        <v>103252</v>
      </c>
      <c r="D80" s="87">
        <v>806170.9</v>
      </c>
      <c r="E80" s="87">
        <v>0</v>
      </c>
      <c r="F80" s="87">
        <v>97196</v>
      </c>
      <c r="G80" s="87">
        <v>980082.66</v>
      </c>
      <c r="H80" s="87">
        <v>0</v>
      </c>
      <c r="I80" s="93">
        <v>2375431.5779999997</v>
      </c>
      <c r="J80" s="16">
        <v>186008.00999999998</v>
      </c>
      <c r="K80" s="17">
        <v>0</v>
      </c>
      <c r="L80" s="17">
        <v>154500</v>
      </c>
      <c r="M80" s="17">
        <v>0</v>
      </c>
      <c r="N80" s="17">
        <v>0</v>
      </c>
      <c r="O80" s="17">
        <v>48487.5</v>
      </c>
      <c r="P80" s="17">
        <v>0</v>
      </c>
      <c r="Q80" s="12">
        <v>388995.51</v>
      </c>
      <c r="R80" s="16">
        <v>50170.44</v>
      </c>
      <c r="S80" s="17">
        <v>103252</v>
      </c>
      <c r="T80" s="17">
        <v>0</v>
      </c>
      <c r="U80" s="17">
        <v>0</v>
      </c>
      <c r="V80" s="17">
        <v>97196</v>
      </c>
      <c r="W80" s="17">
        <v>0</v>
      </c>
      <c r="X80" s="17">
        <v>0</v>
      </c>
      <c r="Y80" s="12">
        <v>250618.44</v>
      </c>
      <c r="Z80" s="16">
        <v>2066.4</v>
      </c>
      <c r="AA80" s="17">
        <v>0</v>
      </c>
      <c r="AB80" s="17">
        <v>646565</v>
      </c>
      <c r="AC80" s="17">
        <v>0</v>
      </c>
      <c r="AD80" s="17">
        <v>0</v>
      </c>
      <c r="AE80" s="17">
        <v>931595.16</v>
      </c>
      <c r="AF80" s="17">
        <v>0</v>
      </c>
      <c r="AG80" s="12">
        <v>1580226.5600000001</v>
      </c>
      <c r="AH80" s="16">
        <v>0</v>
      </c>
      <c r="AI80" s="17">
        <v>0</v>
      </c>
      <c r="AJ80" s="17">
        <v>0</v>
      </c>
      <c r="AK80" s="17">
        <v>0</v>
      </c>
      <c r="AL80" s="17">
        <v>0</v>
      </c>
      <c r="AM80" s="17">
        <v>0</v>
      </c>
      <c r="AN80" s="17">
        <v>0</v>
      </c>
      <c r="AO80" s="12">
        <v>0</v>
      </c>
      <c r="AP80" s="16">
        <v>147018.34</v>
      </c>
      <c r="AQ80" s="17">
        <v>0</v>
      </c>
      <c r="AR80" s="17">
        <v>0</v>
      </c>
      <c r="AS80" s="17">
        <v>0</v>
      </c>
      <c r="AT80" s="17">
        <v>0</v>
      </c>
      <c r="AU80" s="17">
        <v>0</v>
      </c>
      <c r="AV80" s="17">
        <v>0</v>
      </c>
      <c r="AW80" s="12">
        <v>147018.34</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3466.828</v>
      </c>
      <c r="BO80" s="17">
        <v>0</v>
      </c>
      <c r="BP80" s="17">
        <v>5105.9000000000005</v>
      </c>
      <c r="BQ80" s="17">
        <v>0</v>
      </c>
      <c r="BR80" s="17">
        <v>0</v>
      </c>
      <c r="BS80" s="17">
        <v>0</v>
      </c>
      <c r="BT80" s="17">
        <v>0</v>
      </c>
      <c r="BU80" s="12">
        <v>8572.728000000001</v>
      </c>
    </row>
    <row r="81" spans="1:73" x14ac:dyDescent="0.3">
      <c r="A81" s="4" t="s">
        <v>69</v>
      </c>
      <c r="B81" s="92">
        <v>0</v>
      </c>
      <c r="C81" s="87">
        <v>20894</v>
      </c>
      <c r="D81" s="87">
        <v>0</v>
      </c>
      <c r="E81" s="87">
        <v>0</v>
      </c>
      <c r="F81" s="87">
        <v>0</v>
      </c>
      <c r="G81" s="87">
        <v>0</v>
      </c>
      <c r="H81" s="87">
        <v>0</v>
      </c>
      <c r="I81" s="93">
        <v>20894</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20894</v>
      </c>
      <c r="BP81" s="17">
        <v>0</v>
      </c>
      <c r="BQ81" s="17">
        <v>0</v>
      </c>
      <c r="BR81" s="17">
        <v>0</v>
      </c>
      <c r="BS81" s="17">
        <v>0</v>
      </c>
      <c r="BT81" s="17">
        <v>0</v>
      </c>
      <c r="BU81" s="12">
        <v>20894</v>
      </c>
    </row>
    <row r="82" spans="1:73" x14ac:dyDescent="0.3">
      <c r="A82" s="4" t="s">
        <v>70</v>
      </c>
      <c r="B82" s="92">
        <v>0</v>
      </c>
      <c r="C82" s="87">
        <v>0</v>
      </c>
      <c r="D82" s="87">
        <v>0</v>
      </c>
      <c r="E82" s="87">
        <v>1079</v>
      </c>
      <c r="F82" s="87">
        <v>0</v>
      </c>
      <c r="G82" s="87">
        <v>0</v>
      </c>
      <c r="H82" s="87">
        <v>4</v>
      </c>
      <c r="I82" s="93">
        <v>1083</v>
      </c>
      <c r="J82" s="16">
        <v>0</v>
      </c>
      <c r="K82" s="17">
        <v>0</v>
      </c>
      <c r="L82" s="17">
        <v>0</v>
      </c>
      <c r="M82" s="17">
        <v>0</v>
      </c>
      <c r="N82" s="17">
        <v>0</v>
      </c>
      <c r="O82" s="17">
        <v>0</v>
      </c>
      <c r="P82" s="17">
        <v>0</v>
      </c>
      <c r="Q82" s="12">
        <v>0</v>
      </c>
      <c r="R82" s="16">
        <v>0</v>
      </c>
      <c r="S82" s="17">
        <v>0</v>
      </c>
      <c r="T82" s="17">
        <v>0</v>
      </c>
      <c r="U82" s="17">
        <v>0</v>
      </c>
      <c r="V82" s="17">
        <v>0</v>
      </c>
      <c r="W82" s="17">
        <v>0</v>
      </c>
      <c r="X82" s="17">
        <v>0</v>
      </c>
      <c r="Y82" s="12">
        <v>0</v>
      </c>
      <c r="Z82" s="16">
        <v>0</v>
      </c>
      <c r="AA82" s="17">
        <v>0</v>
      </c>
      <c r="AB82" s="17">
        <v>0</v>
      </c>
      <c r="AC82" s="17">
        <v>1079</v>
      </c>
      <c r="AD82" s="17">
        <v>0</v>
      </c>
      <c r="AE82" s="17">
        <v>0</v>
      </c>
      <c r="AF82" s="17">
        <v>0</v>
      </c>
      <c r="AG82" s="12">
        <v>1079</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0</v>
      </c>
      <c r="BR82" s="17">
        <v>0</v>
      </c>
      <c r="BS82" s="17">
        <v>0</v>
      </c>
      <c r="BT82" s="17">
        <v>4</v>
      </c>
      <c r="BU82" s="12">
        <v>4</v>
      </c>
    </row>
    <row r="83" spans="1:73" x14ac:dyDescent="0.3">
      <c r="A83" s="4" t="s">
        <v>71</v>
      </c>
      <c r="B83" s="92">
        <v>531332.76</v>
      </c>
      <c r="C83" s="87">
        <v>69990</v>
      </c>
      <c r="D83" s="87">
        <v>148855</v>
      </c>
      <c r="E83" s="87">
        <v>0</v>
      </c>
      <c r="F83" s="87">
        <v>18166</v>
      </c>
      <c r="G83" s="87">
        <v>158528.23000000001</v>
      </c>
      <c r="H83" s="87">
        <v>237066.15999999997</v>
      </c>
      <c r="I83" s="93">
        <v>1163938.1499999999</v>
      </c>
      <c r="J83" s="16">
        <v>4943.3599999999997</v>
      </c>
      <c r="K83" s="17">
        <v>9990</v>
      </c>
      <c r="L83" s="17">
        <v>58855</v>
      </c>
      <c r="M83" s="17">
        <v>0</v>
      </c>
      <c r="N83" s="17">
        <v>18166</v>
      </c>
      <c r="O83" s="17">
        <v>158528.23000000001</v>
      </c>
      <c r="P83" s="17">
        <v>610.59</v>
      </c>
      <c r="Q83" s="12">
        <v>251093.18000000002</v>
      </c>
      <c r="R83" s="16">
        <v>506984.4</v>
      </c>
      <c r="S83" s="17">
        <v>60000</v>
      </c>
      <c r="T83" s="17">
        <v>90000</v>
      </c>
      <c r="U83" s="17">
        <v>0</v>
      </c>
      <c r="V83" s="17">
        <v>0</v>
      </c>
      <c r="W83" s="17">
        <v>0</v>
      </c>
      <c r="X83" s="17">
        <v>210737.56999999998</v>
      </c>
      <c r="Y83" s="12">
        <v>867721.97</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19405</v>
      </c>
      <c r="BO83" s="17">
        <v>0</v>
      </c>
      <c r="BP83" s="17">
        <v>0</v>
      </c>
      <c r="BQ83" s="17">
        <v>0</v>
      </c>
      <c r="BR83" s="17">
        <v>0</v>
      </c>
      <c r="BS83" s="17">
        <v>0</v>
      </c>
      <c r="BT83" s="17">
        <v>25718</v>
      </c>
      <c r="BU83" s="12">
        <v>45123</v>
      </c>
    </row>
    <row r="84" spans="1:73" x14ac:dyDescent="0.3">
      <c r="A84" s="4" t="s">
        <v>72</v>
      </c>
      <c r="B84" s="92">
        <v>35557</v>
      </c>
      <c r="C84" s="87">
        <v>70529</v>
      </c>
      <c r="D84" s="87">
        <v>105608</v>
      </c>
      <c r="E84" s="87">
        <v>0</v>
      </c>
      <c r="F84" s="87">
        <v>0</v>
      </c>
      <c r="G84" s="87">
        <v>52600</v>
      </c>
      <c r="H84" s="87">
        <v>0</v>
      </c>
      <c r="I84" s="93">
        <v>264294</v>
      </c>
      <c r="J84" s="16">
        <v>0</v>
      </c>
      <c r="K84" s="17">
        <v>70529</v>
      </c>
      <c r="L84" s="17">
        <v>26008</v>
      </c>
      <c r="M84" s="17">
        <v>0</v>
      </c>
      <c r="N84" s="17">
        <v>0</v>
      </c>
      <c r="O84" s="17">
        <v>47600</v>
      </c>
      <c r="P84" s="17">
        <v>0</v>
      </c>
      <c r="Q84" s="12">
        <v>144137</v>
      </c>
      <c r="R84" s="16">
        <v>0</v>
      </c>
      <c r="S84" s="17">
        <v>0</v>
      </c>
      <c r="T84" s="17">
        <v>0</v>
      </c>
      <c r="U84" s="17">
        <v>0</v>
      </c>
      <c r="V84" s="17">
        <v>0</v>
      </c>
      <c r="W84" s="17">
        <v>0</v>
      </c>
      <c r="X84" s="17">
        <v>0</v>
      </c>
      <c r="Y84" s="12">
        <v>0</v>
      </c>
      <c r="Z84" s="16">
        <v>0</v>
      </c>
      <c r="AA84" s="17">
        <v>0</v>
      </c>
      <c r="AB84" s="17">
        <v>59600</v>
      </c>
      <c r="AC84" s="17">
        <v>0</v>
      </c>
      <c r="AD84" s="17">
        <v>0</v>
      </c>
      <c r="AE84" s="17">
        <v>5000</v>
      </c>
      <c r="AF84" s="17">
        <v>0</v>
      </c>
      <c r="AG84" s="12">
        <v>64600</v>
      </c>
      <c r="AH84" s="16">
        <v>35543</v>
      </c>
      <c r="AI84" s="17">
        <v>0</v>
      </c>
      <c r="AJ84" s="17">
        <v>0</v>
      </c>
      <c r="AK84" s="17">
        <v>0</v>
      </c>
      <c r="AL84" s="17">
        <v>0</v>
      </c>
      <c r="AM84" s="17">
        <v>0</v>
      </c>
      <c r="AN84" s="17">
        <v>0</v>
      </c>
      <c r="AO84" s="12">
        <v>35543</v>
      </c>
      <c r="AP84" s="16">
        <v>0</v>
      </c>
      <c r="AQ84" s="17">
        <v>0</v>
      </c>
      <c r="AR84" s="17">
        <v>0</v>
      </c>
      <c r="AS84" s="17">
        <v>0</v>
      </c>
      <c r="AT84" s="17">
        <v>0</v>
      </c>
      <c r="AU84" s="17">
        <v>0</v>
      </c>
      <c r="AV84" s="17">
        <v>0</v>
      </c>
      <c r="AW84" s="12">
        <v>0</v>
      </c>
      <c r="AX84" s="16">
        <v>0</v>
      </c>
      <c r="AY84" s="17">
        <v>0</v>
      </c>
      <c r="AZ84" s="17">
        <v>20000</v>
      </c>
      <c r="BA84" s="17">
        <v>0</v>
      </c>
      <c r="BB84" s="17">
        <v>0</v>
      </c>
      <c r="BC84" s="17">
        <v>0</v>
      </c>
      <c r="BD84" s="17">
        <v>0</v>
      </c>
      <c r="BE84" s="12">
        <v>20000</v>
      </c>
      <c r="BF84" s="16">
        <v>0</v>
      </c>
      <c r="BG84" s="17">
        <v>0</v>
      </c>
      <c r="BH84" s="17">
        <v>0</v>
      </c>
      <c r="BI84" s="17">
        <v>0</v>
      </c>
      <c r="BJ84" s="17">
        <v>0</v>
      </c>
      <c r="BK84" s="17">
        <v>0</v>
      </c>
      <c r="BL84" s="17">
        <v>0</v>
      </c>
      <c r="BM84" s="12">
        <v>0</v>
      </c>
      <c r="BN84" s="16">
        <v>14</v>
      </c>
      <c r="BO84" s="17">
        <v>0</v>
      </c>
      <c r="BP84" s="17">
        <v>0</v>
      </c>
      <c r="BQ84" s="17">
        <v>0</v>
      </c>
      <c r="BR84" s="17">
        <v>0</v>
      </c>
      <c r="BS84" s="17">
        <v>0</v>
      </c>
      <c r="BT84" s="17">
        <v>0</v>
      </c>
      <c r="BU84" s="12">
        <v>14</v>
      </c>
    </row>
    <row r="85" spans="1:73" x14ac:dyDescent="0.3">
      <c r="A85" s="4" t="s">
        <v>73</v>
      </c>
      <c r="B85" s="92">
        <v>311207.69175149495</v>
      </c>
      <c r="C85" s="87">
        <v>0</v>
      </c>
      <c r="D85" s="87">
        <v>749331.04679461755</v>
      </c>
      <c r="E85" s="87">
        <v>0</v>
      </c>
      <c r="F85" s="87">
        <v>0</v>
      </c>
      <c r="G85" s="87">
        <v>9515</v>
      </c>
      <c r="H85" s="87">
        <v>0</v>
      </c>
      <c r="I85" s="93">
        <v>1070053.7385461123</v>
      </c>
      <c r="J85" s="16">
        <v>311207.69175149495</v>
      </c>
      <c r="K85" s="17">
        <v>0</v>
      </c>
      <c r="L85" s="17">
        <v>656602.54444911948</v>
      </c>
      <c r="M85" s="17">
        <v>0</v>
      </c>
      <c r="N85" s="17">
        <v>0</v>
      </c>
      <c r="O85" s="17">
        <v>9515</v>
      </c>
      <c r="P85" s="17">
        <v>0</v>
      </c>
      <c r="Q85" s="12">
        <v>977325.23620061437</v>
      </c>
      <c r="R85" s="16">
        <v>0</v>
      </c>
      <c r="S85" s="17">
        <v>0</v>
      </c>
      <c r="T85" s="17">
        <v>0</v>
      </c>
      <c r="U85" s="17">
        <v>0</v>
      </c>
      <c r="V85" s="17">
        <v>0</v>
      </c>
      <c r="W85" s="17">
        <v>0</v>
      </c>
      <c r="X85" s="17">
        <v>0</v>
      </c>
      <c r="Y85" s="12">
        <v>0</v>
      </c>
      <c r="Z85" s="16">
        <v>0</v>
      </c>
      <c r="AA85" s="17">
        <v>0</v>
      </c>
      <c r="AB85" s="17">
        <v>92728.502345498011</v>
      </c>
      <c r="AC85" s="17">
        <v>0</v>
      </c>
      <c r="AD85" s="17">
        <v>0</v>
      </c>
      <c r="AE85" s="17">
        <v>0</v>
      </c>
      <c r="AF85" s="17">
        <v>0</v>
      </c>
      <c r="AG85" s="12">
        <v>92728.502345498011</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row>
    <row r="86" spans="1:73" x14ac:dyDescent="0.3">
      <c r="A86" s="4" t="s">
        <v>74</v>
      </c>
      <c r="B86" s="92">
        <v>0</v>
      </c>
      <c r="C86" s="87">
        <v>0</v>
      </c>
      <c r="D86" s="87">
        <v>0</v>
      </c>
      <c r="E86" s="87">
        <v>0</v>
      </c>
      <c r="F86" s="87">
        <v>0</v>
      </c>
      <c r="G86" s="87">
        <v>161427</v>
      </c>
      <c r="H86" s="87">
        <v>0</v>
      </c>
      <c r="I86" s="93">
        <v>161427</v>
      </c>
      <c r="J86" s="16">
        <v>0</v>
      </c>
      <c r="K86" s="17">
        <v>0</v>
      </c>
      <c r="L86" s="17">
        <v>0</v>
      </c>
      <c r="M86" s="17">
        <v>0</v>
      </c>
      <c r="N86" s="17">
        <v>0</v>
      </c>
      <c r="O86" s="17">
        <v>161427</v>
      </c>
      <c r="P86" s="17">
        <v>0</v>
      </c>
      <c r="Q86" s="12">
        <v>161427</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3">
      <c r="A87" s="4" t="s">
        <v>75</v>
      </c>
      <c r="B87" s="92">
        <v>1067784.58</v>
      </c>
      <c r="C87" s="87">
        <v>1067554.33</v>
      </c>
      <c r="D87" s="87">
        <v>1008972.3200000001</v>
      </c>
      <c r="E87" s="87">
        <v>0</v>
      </c>
      <c r="F87" s="87">
        <v>90000</v>
      </c>
      <c r="G87" s="87">
        <v>2869111.23</v>
      </c>
      <c r="H87" s="87">
        <v>3750</v>
      </c>
      <c r="I87" s="93">
        <v>6107172.4600000009</v>
      </c>
      <c r="J87" s="16">
        <v>705433.82000000007</v>
      </c>
      <c r="K87" s="17">
        <v>827554.33000000007</v>
      </c>
      <c r="L87" s="17">
        <v>908972.32000000007</v>
      </c>
      <c r="M87" s="17">
        <v>0</v>
      </c>
      <c r="N87" s="17">
        <v>90000</v>
      </c>
      <c r="O87" s="17">
        <v>70717.73</v>
      </c>
      <c r="P87" s="17">
        <v>3750</v>
      </c>
      <c r="Q87" s="12">
        <v>2606428.2000000002</v>
      </c>
      <c r="R87" s="16">
        <v>0</v>
      </c>
      <c r="S87" s="17">
        <v>240000</v>
      </c>
      <c r="T87" s="17">
        <v>80000</v>
      </c>
      <c r="U87" s="17">
        <v>0</v>
      </c>
      <c r="V87" s="17">
        <v>0</v>
      </c>
      <c r="W87" s="17">
        <v>79807.340000000011</v>
      </c>
      <c r="X87" s="17">
        <v>0</v>
      </c>
      <c r="Y87" s="12">
        <v>399807.34</v>
      </c>
      <c r="Z87" s="16">
        <v>104251.16</v>
      </c>
      <c r="AA87" s="17">
        <v>0</v>
      </c>
      <c r="AB87" s="17">
        <v>20000</v>
      </c>
      <c r="AC87" s="17">
        <v>0</v>
      </c>
      <c r="AD87" s="17">
        <v>0</v>
      </c>
      <c r="AE87" s="17">
        <v>2718586.16</v>
      </c>
      <c r="AF87" s="17">
        <v>0</v>
      </c>
      <c r="AG87" s="12">
        <v>2842837.3200000003</v>
      </c>
      <c r="AH87" s="16">
        <v>0</v>
      </c>
      <c r="AI87" s="17">
        <v>0</v>
      </c>
      <c r="AJ87" s="17">
        <v>0</v>
      </c>
      <c r="AK87" s="17">
        <v>0</v>
      </c>
      <c r="AL87" s="17">
        <v>0</v>
      </c>
      <c r="AM87" s="17">
        <v>0</v>
      </c>
      <c r="AN87" s="17">
        <v>0</v>
      </c>
      <c r="AO87" s="12">
        <v>0</v>
      </c>
      <c r="AP87" s="16">
        <v>104674.28</v>
      </c>
      <c r="AQ87" s="17">
        <v>0</v>
      </c>
      <c r="AR87" s="17">
        <v>0</v>
      </c>
      <c r="AS87" s="17">
        <v>0</v>
      </c>
      <c r="AT87" s="17">
        <v>0</v>
      </c>
      <c r="AU87" s="17">
        <v>0</v>
      </c>
      <c r="AV87" s="17">
        <v>0</v>
      </c>
      <c r="AW87" s="12">
        <v>104674.28</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153425.32</v>
      </c>
      <c r="BO87" s="17">
        <v>0</v>
      </c>
      <c r="BP87" s="17">
        <v>0</v>
      </c>
      <c r="BQ87" s="17">
        <v>0</v>
      </c>
      <c r="BR87" s="17">
        <v>0</v>
      </c>
      <c r="BS87" s="17">
        <v>0</v>
      </c>
      <c r="BT87" s="17">
        <v>0</v>
      </c>
      <c r="BU87" s="12">
        <v>153425.32</v>
      </c>
    </row>
    <row r="88" spans="1:73" x14ac:dyDescent="0.3">
      <c r="A88" s="4" t="s">
        <v>76</v>
      </c>
      <c r="B88" s="92">
        <v>2942.5</v>
      </c>
      <c r="C88" s="87">
        <v>102168.35</v>
      </c>
      <c r="D88" s="87">
        <v>0</v>
      </c>
      <c r="E88" s="87">
        <v>0</v>
      </c>
      <c r="F88" s="87">
        <v>0</v>
      </c>
      <c r="G88" s="87">
        <v>0</v>
      </c>
      <c r="H88" s="87">
        <v>0</v>
      </c>
      <c r="I88" s="93">
        <v>105110.85</v>
      </c>
      <c r="J88" s="16">
        <v>0</v>
      </c>
      <c r="K88" s="17">
        <v>0</v>
      </c>
      <c r="L88" s="17">
        <v>0</v>
      </c>
      <c r="M88" s="17">
        <v>0</v>
      </c>
      <c r="N88" s="17">
        <v>0</v>
      </c>
      <c r="O88" s="17">
        <v>0</v>
      </c>
      <c r="P88" s="17">
        <v>0</v>
      </c>
      <c r="Q88" s="12">
        <v>0</v>
      </c>
      <c r="R88" s="16">
        <v>2942.5</v>
      </c>
      <c r="S88" s="17">
        <v>0</v>
      </c>
      <c r="T88" s="17">
        <v>0</v>
      </c>
      <c r="U88" s="17">
        <v>0</v>
      </c>
      <c r="V88" s="17">
        <v>0</v>
      </c>
      <c r="W88" s="17">
        <v>0</v>
      </c>
      <c r="X88" s="17">
        <v>0</v>
      </c>
      <c r="Y88" s="12">
        <v>2942.5</v>
      </c>
      <c r="Z88" s="16">
        <v>0</v>
      </c>
      <c r="AA88" s="17">
        <v>0</v>
      </c>
      <c r="AB88" s="17">
        <v>0</v>
      </c>
      <c r="AC88" s="17">
        <v>0</v>
      </c>
      <c r="AD88" s="17">
        <v>0</v>
      </c>
      <c r="AE88" s="17">
        <v>0</v>
      </c>
      <c r="AF88" s="17">
        <v>0</v>
      </c>
      <c r="AG88" s="12">
        <v>0</v>
      </c>
      <c r="AH88" s="16">
        <v>0</v>
      </c>
      <c r="AI88" s="17">
        <v>102168.35</v>
      </c>
      <c r="AJ88" s="17">
        <v>0</v>
      </c>
      <c r="AK88" s="17">
        <v>0</v>
      </c>
      <c r="AL88" s="17">
        <v>0</v>
      </c>
      <c r="AM88" s="17">
        <v>0</v>
      </c>
      <c r="AN88" s="17">
        <v>0</v>
      </c>
      <c r="AO88" s="12">
        <v>102168.35</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row>
    <row r="89" spans="1:73"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3">
      <c r="A90" s="30"/>
      <c r="B90" s="31">
        <f t="shared" ref="B90:AG90" si="0">SUM(B9:B89)</f>
        <v>10964619.162551494</v>
      </c>
      <c r="C90" s="32">
        <f t="shared" si="0"/>
        <v>7925833.6999999983</v>
      </c>
      <c r="D90" s="32">
        <f t="shared" si="0"/>
        <v>29168969.786794618</v>
      </c>
      <c r="E90" s="32">
        <f t="shared" si="0"/>
        <v>42497.42</v>
      </c>
      <c r="F90" s="32">
        <f t="shared" si="0"/>
        <v>2015136.69</v>
      </c>
      <c r="G90" s="32">
        <f t="shared" si="0"/>
        <v>11251284.158244947</v>
      </c>
      <c r="H90" s="32">
        <f t="shared" si="0"/>
        <v>2793151.2418829119</v>
      </c>
      <c r="I90" s="33">
        <f t="shared" si="0"/>
        <v>64161492.159473978</v>
      </c>
      <c r="J90" s="31">
        <f t="shared" si="0"/>
        <v>2060557.328151495</v>
      </c>
      <c r="K90" s="32">
        <f t="shared" si="0"/>
        <v>5286760.88</v>
      </c>
      <c r="L90" s="32">
        <f t="shared" si="0"/>
        <v>19833800.08444912</v>
      </c>
      <c r="M90" s="32">
        <f t="shared" si="0"/>
        <v>0</v>
      </c>
      <c r="N90" s="32">
        <f t="shared" si="0"/>
        <v>724658</v>
      </c>
      <c r="O90" s="32">
        <f t="shared" si="0"/>
        <v>2698324.6484792405</v>
      </c>
      <c r="P90" s="32">
        <f t="shared" si="0"/>
        <v>1385665.8260332316</v>
      </c>
      <c r="Q90" s="33">
        <f t="shared" si="0"/>
        <v>31989766.767113086</v>
      </c>
      <c r="R90" s="31">
        <f t="shared" si="0"/>
        <v>1516468.6222999999</v>
      </c>
      <c r="S90" s="32">
        <f t="shared" si="0"/>
        <v>1021396.6399999999</v>
      </c>
      <c r="T90" s="32">
        <f t="shared" si="0"/>
        <v>1078949.26</v>
      </c>
      <c r="U90" s="32">
        <f t="shared" si="0"/>
        <v>0</v>
      </c>
      <c r="V90" s="32">
        <f t="shared" si="0"/>
        <v>97196</v>
      </c>
      <c r="W90" s="32">
        <f t="shared" si="0"/>
        <v>100046.34000000001</v>
      </c>
      <c r="X90" s="32">
        <f t="shared" si="0"/>
        <v>434460.26499999996</v>
      </c>
      <c r="Y90" s="33">
        <f t="shared" si="0"/>
        <v>4248517.1272999998</v>
      </c>
      <c r="Z90" s="31">
        <f t="shared" si="0"/>
        <v>2567405.8741000001</v>
      </c>
      <c r="AA90" s="32">
        <f t="shared" si="0"/>
        <v>266791.31</v>
      </c>
      <c r="AB90" s="32">
        <f t="shared" si="0"/>
        <v>4784653.2223454965</v>
      </c>
      <c r="AC90" s="32">
        <f t="shared" si="0"/>
        <v>1079</v>
      </c>
      <c r="AD90" s="32">
        <f t="shared" si="0"/>
        <v>1156282.69</v>
      </c>
      <c r="AE90" s="32">
        <f t="shared" si="0"/>
        <v>7058294.2199999997</v>
      </c>
      <c r="AF90" s="32">
        <f t="shared" si="0"/>
        <v>88452.593268036726</v>
      </c>
      <c r="AG90" s="33">
        <f t="shared" si="0"/>
        <v>15922958.909713535</v>
      </c>
      <c r="AH90" s="31">
        <f t="shared" ref="AH90:BM90" si="1">SUM(AH9:AH89)</f>
        <v>35543</v>
      </c>
      <c r="AI90" s="32">
        <f t="shared" si="1"/>
        <v>523115.35</v>
      </c>
      <c r="AJ90" s="32">
        <f t="shared" si="1"/>
        <v>954011.78</v>
      </c>
      <c r="AK90" s="32">
        <f t="shared" si="1"/>
        <v>0</v>
      </c>
      <c r="AL90" s="32">
        <f t="shared" si="1"/>
        <v>37000</v>
      </c>
      <c r="AM90" s="32">
        <f t="shared" si="1"/>
        <v>95856.657441762291</v>
      </c>
      <c r="AN90" s="32">
        <f t="shared" si="1"/>
        <v>0</v>
      </c>
      <c r="AO90" s="33">
        <f t="shared" si="1"/>
        <v>1645526.7874417624</v>
      </c>
      <c r="AP90" s="31">
        <f t="shared" si="1"/>
        <v>669180.02</v>
      </c>
      <c r="AQ90" s="32">
        <f t="shared" si="1"/>
        <v>1530</v>
      </c>
      <c r="AR90" s="32">
        <f t="shared" si="1"/>
        <v>463702.36</v>
      </c>
      <c r="AS90" s="32">
        <f t="shared" si="1"/>
        <v>0</v>
      </c>
      <c r="AT90" s="32">
        <f t="shared" si="1"/>
        <v>0</v>
      </c>
      <c r="AU90" s="32">
        <f t="shared" si="1"/>
        <v>28621</v>
      </c>
      <c r="AV90" s="32">
        <f t="shared" si="1"/>
        <v>0</v>
      </c>
      <c r="AW90" s="33">
        <f t="shared" si="1"/>
        <v>1163033.3800000001</v>
      </c>
      <c r="AX90" s="31">
        <f t="shared" si="1"/>
        <v>225423.3</v>
      </c>
      <c r="AY90" s="32">
        <f t="shared" si="1"/>
        <v>20000</v>
      </c>
      <c r="AZ90" s="32">
        <f t="shared" si="1"/>
        <v>43930</v>
      </c>
      <c r="BA90" s="32">
        <f t="shared" si="1"/>
        <v>0</v>
      </c>
      <c r="BB90" s="32">
        <f t="shared" si="1"/>
        <v>0</v>
      </c>
      <c r="BC90" s="32">
        <f t="shared" si="1"/>
        <v>137548</v>
      </c>
      <c r="BD90" s="32">
        <f t="shared" si="1"/>
        <v>0</v>
      </c>
      <c r="BE90" s="33">
        <f t="shared" si="1"/>
        <v>426901.3</v>
      </c>
      <c r="BF90" s="31">
        <f t="shared" si="1"/>
        <v>0</v>
      </c>
      <c r="BG90" s="32">
        <f t="shared" si="1"/>
        <v>0</v>
      </c>
      <c r="BH90" s="32">
        <f t="shared" si="1"/>
        <v>0</v>
      </c>
      <c r="BI90" s="32">
        <f t="shared" si="1"/>
        <v>0</v>
      </c>
      <c r="BJ90" s="32">
        <f t="shared" si="1"/>
        <v>0</v>
      </c>
      <c r="BK90" s="32">
        <f t="shared" si="1"/>
        <v>0</v>
      </c>
      <c r="BL90" s="32">
        <f t="shared" si="1"/>
        <v>0</v>
      </c>
      <c r="BM90" s="33">
        <f t="shared" si="1"/>
        <v>0</v>
      </c>
      <c r="BN90" s="31">
        <f t="shared" ref="BN90:BO90" si="2">SUM(BN9:BN89)</f>
        <v>3890041.0180000002</v>
      </c>
      <c r="BO90" s="32">
        <f t="shared" si="2"/>
        <v>806239.52</v>
      </c>
      <c r="BP90" s="32">
        <f t="shared" ref="BP90:BQ90" si="3">SUM(BP9:BP89)</f>
        <v>2009923.0799999998</v>
      </c>
      <c r="BQ90" s="32">
        <f t="shared" si="3"/>
        <v>41418.42</v>
      </c>
      <c r="BR90" s="32">
        <f>SUM(BR9:BR89)</f>
        <v>0</v>
      </c>
      <c r="BS90" s="32">
        <f>SUM(BS9:BS89)</f>
        <v>1132593.2923239439</v>
      </c>
      <c r="BT90" s="32">
        <f>SUM(BT9:BT89)</f>
        <v>884572.55758164369</v>
      </c>
      <c r="BU90" s="33">
        <f>SUM(BU9:BU89)</f>
        <v>8764787.8879055865</v>
      </c>
    </row>
    <row r="91" spans="1:73"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1" width="12.81640625" style="9"/>
    <col min="82" max="16384" width="12.81640625" style="6"/>
  </cols>
  <sheetData>
    <row r="1" spans="1:81"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2022-23</v>
      </c>
    </row>
    <row r="4" spans="1:81" ht="15.5" x14ac:dyDescent="0.35">
      <c r="A4" s="82" t="s">
        <v>126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284</v>
      </c>
    </row>
    <row r="5" spans="1:81" s="60" customFormat="1" ht="13" x14ac:dyDescent="0.3">
      <c r="A5" s="49"/>
      <c r="B5" s="65" t="s">
        <v>230</v>
      </c>
      <c r="C5" s="62"/>
      <c r="D5" s="62"/>
      <c r="E5" s="62"/>
      <c r="F5" s="62"/>
      <c r="G5" s="62"/>
      <c r="H5" s="62"/>
      <c r="I5" s="63"/>
      <c r="J5" s="64" t="s">
        <v>213</v>
      </c>
      <c r="K5" s="65"/>
      <c r="L5" s="65"/>
      <c r="M5" s="65"/>
      <c r="N5" s="65"/>
      <c r="O5" s="65"/>
      <c r="P5" s="65"/>
      <c r="Q5" s="66"/>
      <c r="R5" s="65" t="s">
        <v>214</v>
      </c>
      <c r="S5" s="65"/>
      <c r="T5" s="65"/>
      <c r="U5" s="65"/>
      <c r="V5" s="65"/>
      <c r="W5" s="65"/>
      <c r="X5" s="65"/>
      <c r="Y5" s="66"/>
      <c r="Z5" s="65" t="s">
        <v>215</v>
      </c>
      <c r="AA5" s="65"/>
      <c r="AB5" s="65"/>
      <c r="AC5" s="65"/>
      <c r="AD5" s="65"/>
      <c r="AE5" s="65"/>
      <c r="AF5" s="65"/>
      <c r="AG5" s="66"/>
      <c r="AH5" s="64" t="s">
        <v>219</v>
      </c>
      <c r="AI5" s="65"/>
      <c r="AJ5" s="65"/>
      <c r="AK5" s="65"/>
      <c r="AL5" s="65"/>
      <c r="AM5" s="65"/>
      <c r="AN5" s="65"/>
      <c r="AO5" s="66"/>
      <c r="AP5" s="65" t="s">
        <v>220</v>
      </c>
      <c r="AQ5" s="65"/>
      <c r="AR5" s="65"/>
      <c r="AS5" s="65"/>
      <c r="AT5" s="65"/>
      <c r="AU5" s="65"/>
      <c r="AV5" s="65"/>
      <c r="AW5" s="66"/>
      <c r="AX5" s="65" t="s">
        <v>221</v>
      </c>
      <c r="AY5" s="65"/>
      <c r="AZ5" s="65"/>
      <c r="BA5" s="65"/>
      <c r="BB5" s="65"/>
      <c r="BC5" s="65"/>
      <c r="BD5" s="65"/>
      <c r="BE5" s="66"/>
      <c r="BF5" s="64" t="s">
        <v>225</v>
      </c>
      <c r="BG5" s="65"/>
      <c r="BH5" s="65"/>
      <c r="BI5" s="65"/>
      <c r="BJ5" s="65"/>
      <c r="BK5" s="65"/>
      <c r="BL5" s="65"/>
      <c r="BM5" s="66"/>
      <c r="BN5" s="65" t="s">
        <v>226</v>
      </c>
      <c r="BO5" s="65"/>
      <c r="BP5" s="65"/>
      <c r="BQ5" s="65"/>
      <c r="BR5" s="65"/>
      <c r="BS5" s="65"/>
      <c r="BT5" s="65"/>
      <c r="BU5" s="66"/>
      <c r="BV5" s="64" t="s">
        <v>229</v>
      </c>
      <c r="BW5" s="65"/>
      <c r="BX5" s="65"/>
      <c r="BY5" s="65"/>
      <c r="BZ5" s="65"/>
      <c r="CA5" s="65"/>
      <c r="CB5" s="65"/>
      <c r="CC5" s="66"/>
    </row>
    <row r="6" spans="1:81" s="60" customFormat="1" ht="13" x14ac:dyDescent="0.3">
      <c r="A6" s="49"/>
      <c r="B6" s="50" t="str">
        <f>$A$4&amp;" Total"</f>
        <v>Business &amp; Economic Services Total</v>
      </c>
      <c r="C6" s="51"/>
      <c r="D6" s="51"/>
      <c r="E6" s="51"/>
      <c r="F6" s="51"/>
      <c r="G6" s="51"/>
      <c r="H6" s="51"/>
      <c r="I6" s="52"/>
      <c r="J6" s="50" t="s">
        <v>216</v>
      </c>
      <c r="K6" s="51"/>
      <c r="L6" s="51"/>
      <c r="M6" s="51"/>
      <c r="N6" s="51"/>
      <c r="O6" s="51"/>
      <c r="P6" s="51"/>
      <c r="Q6" s="52"/>
      <c r="R6" s="51" t="s">
        <v>217</v>
      </c>
      <c r="S6" s="51"/>
      <c r="T6" s="51"/>
      <c r="U6" s="51"/>
      <c r="V6" s="51"/>
      <c r="W6" s="51"/>
      <c r="X6" s="51"/>
      <c r="Y6" s="52"/>
      <c r="Z6" s="51" t="s">
        <v>218</v>
      </c>
      <c r="AA6" s="51"/>
      <c r="AB6" s="51"/>
      <c r="AC6" s="51"/>
      <c r="AD6" s="51"/>
      <c r="AE6" s="51"/>
      <c r="AF6" s="51"/>
      <c r="AG6" s="52"/>
      <c r="AH6" s="50" t="s">
        <v>222</v>
      </c>
      <c r="AI6" s="51"/>
      <c r="AJ6" s="51"/>
      <c r="AK6" s="51"/>
      <c r="AL6" s="51"/>
      <c r="AM6" s="51"/>
      <c r="AN6" s="51"/>
      <c r="AO6" s="52"/>
      <c r="AP6" s="51" t="s">
        <v>223</v>
      </c>
      <c r="AQ6" s="51"/>
      <c r="AR6" s="51"/>
      <c r="AS6" s="51"/>
      <c r="AT6" s="51"/>
      <c r="AU6" s="51"/>
      <c r="AV6" s="51"/>
      <c r="AW6" s="52"/>
      <c r="AX6" s="51" t="s">
        <v>224</v>
      </c>
      <c r="AY6" s="51"/>
      <c r="AZ6" s="51"/>
      <c r="BA6" s="51"/>
      <c r="BB6" s="51"/>
      <c r="BC6" s="51"/>
      <c r="BD6" s="51"/>
      <c r="BE6" s="52"/>
      <c r="BF6" s="50" t="s">
        <v>227</v>
      </c>
      <c r="BG6" s="51"/>
      <c r="BH6" s="51"/>
      <c r="BI6" s="51"/>
      <c r="BJ6" s="51"/>
      <c r="BK6" s="51"/>
      <c r="BL6" s="51"/>
      <c r="BM6" s="52"/>
      <c r="BN6" s="51" t="s">
        <v>228</v>
      </c>
      <c r="BO6" s="51"/>
      <c r="BP6" s="51"/>
      <c r="BQ6" s="51"/>
      <c r="BR6" s="51"/>
      <c r="BS6" s="51"/>
      <c r="BT6" s="51"/>
      <c r="BU6" s="52"/>
      <c r="BV6" s="53" t="s">
        <v>140</v>
      </c>
      <c r="BW6" s="51"/>
      <c r="BX6" s="51"/>
      <c r="BY6" s="51"/>
      <c r="BZ6" s="51"/>
      <c r="CA6" s="51"/>
      <c r="CB6" s="51"/>
      <c r="CC6" s="52"/>
    </row>
    <row r="7" spans="1:81"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c r="Z7" s="42" t="s">
        <v>104</v>
      </c>
      <c r="AA7" s="43" t="s">
        <v>270</v>
      </c>
      <c r="AB7" s="43" t="s">
        <v>271</v>
      </c>
      <c r="AC7" s="43" t="s">
        <v>272</v>
      </c>
      <c r="AD7" s="43" t="s">
        <v>273</v>
      </c>
      <c r="AE7" s="43" t="s">
        <v>106</v>
      </c>
      <c r="AF7" s="43" t="s">
        <v>107</v>
      </c>
      <c r="AG7" s="58" t="s">
        <v>274</v>
      </c>
      <c r="AH7" s="42" t="s">
        <v>104</v>
      </c>
      <c r="AI7" s="43" t="s">
        <v>270</v>
      </c>
      <c r="AJ7" s="43" t="s">
        <v>271</v>
      </c>
      <c r="AK7" s="43" t="s">
        <v>272</v>
      </c>
      <c r="AL7" s="43" t="s">
        <v>273</v>
      </c>
      <c r="AM7" s="43" t="s">
        <v>106</v>
      </c>
      <c r="AN7" s="43" t="s">
        <v>107</v>
      </c>
      <c r="AO7" s="58" t="s">
        <v>274</v>
      </c>
      <c r="AP7" s="42" t="s">
        <v>104</v>
      </c>
      <c r="AQ7" s="43" t="s">
        <v>270</v>
      </c>
      <c r="AR7" s="43" t="s">
        <v>271</v>
      </c>
      <c r="AS7" s="43" t="s">
        <v>272</v>
      </c>
      <c r="AT7" s="43" t="s">
        <v>273</v>
      </c>
      <c r="AU7" s="43" t="s">
        <v>106</v>
      </c>
      <c r="AV7" s="43" t="s">
        <v>107</v>
      </c>
      <c r="AW7" s="58" t="s">
        <v>274</v>
      </c>
      <c r="AX7" s="42" t="s">
        <v>104</v>
      </c>
      <c r="AY7" s="43" t="s">
        <v>270</v>
      </c>
      <c r="AZ7" s="43" t="s">
        <v>271</v>
      </c>
      <c r="BA7" s="43" t="s">
        <v>272</v>
      </c>
      <c r="BB7" s="43" t="s">
        <v>273</v>
      </c>
      <c r="BC7" s="43" t="s">
        <v>106</v>
      </c>
      <c r="BD7" s="43" t="s">
        <v>107</v>
      </c>
      <c r="BE7" s="58" t="s">
        <v>274</v>
      </c>
      <c r="BF7" s="42" t="s">
        <v>104</v>
      </c>
      <c r="BG7" s="43" t="s">
        <v>270</v>
      </c>
      <c r="BH7" s="43" t="s">
        <v>271</v>
      </c>
      <c r="BI7" s="43" t="s">
        <v>272</v>
      </c>
      <c r="BJ7" s="43" t="s">
        <v>273</v>
      </c>
      <c r="BK7" s="43" t="s">
        <v>106</v>
      </c>
      <c r="BL7" s="43" t="s">
        <v>107</v>
      </c>
      <c r="BM7" s="58" t="s">
        <v>274</v>
      </c>
      <c r="BN7" s="42" t="s">
        <v>104</v>
      </c>
      <c r="BO7" s="43" t="s">
        <v>270</v>
      </c>
      <c r="BP7" s="43" t="s">
        <v>271</v>
      </c>
      <c r="BQ7" s="43" t="s">
        <v>272</v>
      </c>
      <c r="BR7" s="43" t="s">
        <v>273</v>
      </c>
      <c r="BS7" s="43" t="s">
        <v>106</v>
      </c>
      <c r="BT7" s="43" t="s">
        <v>107</v>
      </c>
      <c r="BU7" s="58" t="s">
        <v>274</v>
      </c>
      <c r="BV7" s="42" t="s">
        <v>104</v>
      </c>
      <c r="BW7" s="43" t="s">
        <v>270</v>
      </c>
      <c r="BX7" s="43" t="s">
        <v>271</v>
      </c>
      <c r="BY7" s="43" t="s">
        <v>272</v>
      </c>
      <c r="BZ7" s="43" t="s">
        <v>273</v>
      </c>
      <c r="CA7" s="43" t="s">
        <v>106</v>
      </c>
      <c r="CB7" s="43" t="s">
        <v>107</v>
      </c>
      <c r="CC7" s="58" t="s">
        <v>274</v>
      </c>
    </row>
    <row r="8" spans="1:81"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c r="Z8" s="46" t="s">
        <v>108</v>
      </c>
      <c r="AA8" s="47" t="s">
        <v>109</v>
      </c>
      <c r="AB8" s="47" t="s">
        <v>110</v>
      </c>
      <c r="AC8" s="47" t="s">
        <v>111</v>
      </c>
      <c r="AD8" s="47" t="s">
        <v>112</v>
      </c>
      <c r="AE8" s="47" t="s">
        <v>113</v>
      </c>
      <c r="AF8" s="47" t="s">
        <v>114</v>
      </c>
      <c r="AG8" s="48" t="s">
        <v>115</v>
      </c>
      <c r="AH8" s="46" t="s">
        <v>108</v>
      </c>
      <c r="AI8" s="47" t="s">
        <v>109</v>
      </c>
      <c r="AJ8" s="47" t="s">
        <v>110</v>
      </c>
      <c r="AK8" s="47" t="s">
        <v>111</v>
      </c>
      <c r="AL8" s="47" t="s">
        <v>112</v>
      </c>
      <c r="AM8" s="47" t="s">
        <v>113</v>
      </c>
      <c r="AN8" s="47" t="s">
        <v>114</v>
      </c>
      <c r="AO8" s="48" t="s">
        <v>115</v>
      </c>
      <c r="AP8" s="46" t="s">
        <v>108</v>
      </c>
      <c r="AQ8" s="47" t="s">
        <v>109</v>
      </c>
      <c r="AR8" s="47" t="s">
        <v>110</v>
      </c>
      <c r="AS8" s="47" t="s">
        <v>111</v>
      </c>
      <c r="AT8" s="47" t="s">
        <v>112</v>
      </c>
      <c r="AU8" s="47" t="s">
        <v>113</v>
      </c>
      <c r="AV8" s="47" t="s">
        <v>114</v>
      </c>
      <c r="AW8" s="48" t="s">
        <v>115</v>
      </c>
      <c r="AX8" s="46" t="s">
        <v>108</v>
      </c>
      <c r="AY8" s="47" t="s">
        <v>109</v>
      </c>
      <c r="AZ8" s="47" t="s">
        <v>110</v>
      </c>
      <c r="BA8" s="47" t="s">
        <v>111</v>
      </c>
      <c r="BB8" s="47" t="s">
        <v>112</v>
      </c>
      <c r="BC8" s="47" t="s">
        <v>113</v>
      </c>
      <c r="BD8" s="47" t="s">
        <v>114</v>
      </c>
      <c r="BE8" s="48" t="s">
        <v>115</v>
      </c>
      <c r="BF8" s="46" t="s">
        <v>108</v>
      </c>
      <c r="BG8" s="47" t="s">
        <v>109</v>
      </c>
      <c r="BH8" s="47" t="s">
        <v>110</v>
      </c>
      <c r="BI8" s="47" t="s">
        <v>111</v>
      </c>
      <c r="BJ8" s="47" t="s">
        <v>112</v>
      </c>
      <c r="BK8" s="47" t="s">
        <v>113</v>
      </c>
      <c r="BL8" s="47" t="s">
        <v>114</v>
      </c>
      <c r="BM8" s="48" t="s">
        <v>115</v>
      </c>
      <c r="BN8" s="46" t="s">
        <v>108</v>
      </c>
      <c r="BO8" s="47" t="s">
        <v>109</v>
      </c>
      <c r="BP8" s="47" t="s">
        <v>110</v>
      </c>
      <c r="BQ8" s="47" t="s">
        <v>111</v>
      </c>
      <c r="BR8" s="47" t="s">
        <v>112</v>
      </c>
      <c r="BS8" s="47" t="s">
        <v>113</v>
      </c>
      <c r="BT8" s="47" t="s">
        <v>114</v>
      </c>
      <c r="BU8" s="48" t="s">
        <v>115</v>
      </c>
      <c r="BV8" s="46" t="s">
        <v>108</v>
      </c>
      <c r="BW8" s="47" t="s">
        <v>109</v>
      </c>
      <c r="BX8" s="47" t="s">
        <v>110</v>
      </c>
      <c r="BY8" s="47" t="s">
        <v>111</v>
      </c>
      <c r="BZ8" s="47" t="s">
        <v>112</v>
      </c>
      <c r="CA8" s="47" t="s">
        <v>113</v>
      </c>
      <c r="CB8" s="47" t="s">
        <v>114</v>
      </c>
      <c r="CC8" s="48" t="s">
        <v>115</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856059.39999999991</v>
      </c>
      <c r="C10" s="87">
        <v>0</v>
      </c>
      <c r="D10" s="87">
        <v>127056.36</v>
      </c>
      <c r="E10" s="87">
        <v>0</v>
      </c>
      <c r="F10" s="87">
        <v>0</v>
      </c>
      <c r="G10" s="87">
        <v>67572.7</v>
      </c>
      <c r="H10" s="87">
        <v>715594.01</v>
      </c>
      <c r="I10" s="93">
        <v>1766282.4699999997</v>
      </c>
      <c r="J10" s="16">
        <v>289127.62</v>
      </c>
      <c r="K10" s="17">
        <v>0</v>
      </c>
      <c r="L10" s="17">
        <v>49500</v>
      </c>
      <c r="M10" s="17">
        <v>0</v>
      </c>
      <c r="N10" s="17">
        <v>0</v>
      </c>
      <c r="O10" s="17">
        <v>0</v>
      </c>
      <c r="P10" s="17">
        <v>0</v>
      </c>
      <c r="Q10" s="12">
        <v>338627.62</v>
      </c>
      <c r="R10" s="16">
        <v>252470.97</v>
      </c>
      <c r="S10" s="17">
        <v>0</v>
      </c>
      <c r="T10" s="17">
        <v>0</v>
      </c>
      <c r="U10" s="17">
        <v>0</v>
      </c>
      <c r="V10" s="17">
        <v>0</v>
      </c>
      <c r="W10" s="17">
        <v>0</v>
      </c>
      <c r="X10" s="17">
        <v>0</v>
      </c>
      <c r="Y10" s="12">
        <v>252470.97</v>
      </c>
      <c r="Z10" s="16">
        <v>236582.38</v>
      </c>
      <c r="AA10" s="17">
        <v>0</v>
      </c>
      <c r="AB10" s="17">
        <v>77556.36</v>
      </c>
      <c r="AC10" s="17">
        <v>0</v>
      </c>
      <c r="AD10" s="17">
        <v>0</v>
      </c>
      <c r="AE10" s="17">
        <v>67572.7</v>
      </c>
      <c r="AF10" s="17">
        <v>50200</v>
      </c>
      <c r="AG10" s="12">
        <v>431911.44</v>
      </c>
      <c r="AH10" s="16">
        <v>0</v>
      </c>
      <c r="AI10" s="17">
        <v>0</v>
      </c>
      <c r="AJ10" s="17">
        <v>0</v>
      </c>
      <c r="AK10" s="17">
        <v>0</v>
      </c>
      <c r="AL10" s="17">
        <v>0</v>
      </c>
      <c r="AM10" s="17">
        <v>0</v>
      </c>
      <c r="AN10" s="17">
        <v>0</v>
      </c>
      <c r="AO10" s="12">
        <v>0</v>
      </c>
      <c r="AP10" s="16">
        <v>0</v>
      </c>
      <c r="AQ10" s="17">
        <v>0</v>
      </c>
      <c r="AR10" s="17">
        <v>0</v>
      </c>
      <c r="AS10" s="17">
        <v>0</v>
      </c>
      <c r="AT10" s="17">
        <v>0</v>
      </c>
      <c r="AU10" s="17">
        <v>0</v>
      </c>
      <c r="AV10" s="17">
        <v>18955.82</v>
      </c>
      <c r="AW10" s="12">
        <v>18955.82</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77878.429999999993</v>
      </c>
      <c r="BO10" s="17">
        <v>0</v>
      </c>
      <c r="BP10" s="17">
        <v>0</v>
      </c>
      <c r="BQ10" s="17">
        <v>0</v>
      </c>
      <c r="BR10" s="17">
        <v>0</v>
      </c>
      <c r="BS10" s="17">
        <v>0</v>
      </c>
      <c r="BT10" s="17">
        <v>646438.18999999994</v>
      </c>
      <c r="BU10" s="12">
        <v>724316.61999999988</v>
      </c>
      <c r="BV10" s="16">
        <v>0</v>
      </c>
      <c r="BW10" s="17">
        <v>0</v>
      </c>
      <c r="BX10" s="17">
        <v>0</v>
      </c>
      <c r="BY10" s="17">
        <v>0</v>
      </c>
      <c r="BZ10" s="17">
        <v>0</v>
      </c>
      <c r="CA10" s="17">
        <v>0</v>
      </c>
      <c r="CB10" s="17">
        <v>0</v>
      </c>
      <c r="CC10" s="12">
        <v>0</v>
      </c>
    </row>
    <row r="11" spans="1:81" x14ac:dyDescent="0.3">
      <c r="A11" s="4" t="s">
        <v>1</v>
      </c>
      <c r="B11" s="92">
        <v>322293</v>
      </c>
      <c r="C11" s="87">
        <v>0</v>
      </c>
      <c r="D11" s="87">
        <v>830335</v>
      </c>
      <c r="E11" s="87">
        <v>0</v>
      </c>
      <c r="F11" s="87">
        <v>0</v>
      </c>
      <c r="G11" s="87">
        <v>0</v>
      </c>
      <c r="H11" s="87">
        <v>140554</v>
      </c>
      <c r="I11" s="93">
        <v>1293182</v>
      </c>
      <c r="J11" s="16">
        <v>202032</v>
      </c>
      <c r="K11" s="17">
        <v>0</v>
      </c>
      <c r="L11" s="17">
        <v>768304</v>
      </c>
      <c r="M11" s="17">
        <v>0</v>
      </c>
      <c r="N11" s="17">
        <v>0</v>
      </c>
      <c r="O11" s="17">
        <v>0</v>
      </c>
      <c r="P11" s="17">
        <v>0</v>
      </c>
      <c r="Q11" s="12">
        <v>970336</v>
      </c>
      <c r="R11" s="16">
        <v>69377</v>
      </c>
      <c r="S11" s="17">
        <v>0</v>
      </c>
      <c r="T11" s="17">
        <v>62031</v>
      </c>
      <c r="U11" s="17">
        <v>0</v>
      </c>
      <c r="V11" s="17">
        <v>0</v>
      </c>
      <c r="W11" s="17">
        <v>0</v>
      </c>
      <c r="X11" s="17">
        <v>0</v>
      </c>
      <c r="Y11" s="12">
        <v>131408</v>
      </c>
      <c r="Z11" s="16">
        <v>4502</v>
      </c>
      <c r="AA11" s="17">
        <v>0</v>
      </c>
      <c r="AB11" s="17">
        <v>0</v>
      </c>
      <c r="AC11" s="17">
        <v>0</v>
      </c>
      <c r="AD11" s="17">
        <v>0</v>
      </c>
      <c r="AE11" s="17">
        <v>0</v>
      </c>
      <c r="AF11" s="17">
        <v>0</v>
      </c>
      <c r="AG11" s="12">
        <v>4502</v>
      </c>
      <c r="AH11" s="16">
        <v>0</v>
      </c>
      <c r="AI11" s="17">
        <v>0</v>
      </c>
      <c r="AJ11" s="17">
        <v>0</v>
      </c>
      <c r="AK11" s="17">
        <v>0</v>
      </c>
      <c r="AL11" s="17">
        <v>0</v>
      </c>
      <c r="AM11" s="17">
        <v>0</v>
      </c>
      <c r="AN11" s="17">
        <v>0</v>
      </c>
      <c r="AO11" s="12">
        <v>0</v>
      </c>
      <c r="AP11" s="16">
        <v>7933</v>
      </c>
      <c r="AQ11" s="17">
        <v>0</v>
      </c>
      <c r="AR11" s="17">
        <v>0</v>
      </c>
      <c r="AS11" s="17">
        <v>0</v>
      </c>
      <c r="AT11" s="17">
        <v>0</v>
      </c>
      <c r="AU11" s="17">
        <v>0</v>
      </c>
      <c r="AV11" s="17">
        <v>0</v>
      </c>
      <c r="AW11" s="12">
        <v>7933</v>
      </c>
      <c r="AX11" s="16">
        <v>0</v>
      </c>
      <c r="AY11" s="17">
        <v>0</v>
      </c>
      <c r="AZ11" s="17">
        <v>0</v>
      </c>
      <c r="BA11" s="17">
        <v>0</v>
      </c>
      <c r="BB11" s="17">
        <v>0</v>
      </c>
      <c r="BC11" s="17">
        <v>0</v>
      </c>
      <c r="BD11" s="17">
        <v>0</v>
      </c>
      <c r="BE11" s="12">
        <v>0</v>
      </c>
      <c r="BF11" s="16">
        <v>38449</v>
      </c>
      <c r="BG11" s="17">
        <v>0</v>
      </c>
      <c r="BH11" s="17">
        <v>0</v>
      </c>
      <c r="BI11" s="17">
        <v>0</v>
      </c>
      <c r="BJ11" s="17">
        <v>0</v>
      </c>
      <c r="BK11" s="17">
        <v>0</v>
      </c>
      <c r="BL11" s="17">
        <v>0</v>
      </c>
      <c r="BM11" s="12">
        <v>38449</v>
      </c>
      <c r="BN11" s="16">
        <v>0</v>
      </c>
      <c r="BO11" s="17">
        <v>0</v>
      </c>
      <c r="BP11" s="17">
        <v>0</v>
      </c>
      <c r="BQ11" s="17">
        <v>0</v>
      </c>
      <c r="BR11" s="17">
        <v>0</v>
      </c>
      <c r="BS11" s="17">
        <v>0</v>
      </c>
      <c r="BT11" s="17">
        <v>140554</v>
      </c>
      <c r="BU11" s="12">
        <v>140554</v>
      </c>
      <c r="BV11" s="16">
        <v>0</v>
      </c>
      <c r="BW11" s="17">
        <v>0</v>
      </c>
      <c r="BX11" s="17">
        <v>0</v>
      </c>
      <c r="BY11" s="17">
        <v>0</v>
      </c>
      <c r="BZ11" s="17">
        <v>0</v>
      </c>
      <c r="CA11" s="17">
        <v>0</v>
      </c>
      <c r="CB11" s="17">
        <v>0</v>
      </c>
      <c r="CC11" s="12">
        <v>0</v>
      </c>
    </row>
    <row r="12" spans="1:81" x14ac:dyDescent="0.3">
      <c r="A12" s="4" t="s">
        <v>2</v>
      </c>
      <c r="B12" s="92">
        <v>3790935.34</v>
      </c>
      <c r="C12" s="87">
        <v>0</v>
      </c>
      <c r="D12" s="87">
        <v>3865537.85</v>
      </c>
      <c r="E12" s="87">
        <v>0</v>
      </c>
      <c r="F12" s="87">
        <v>0</v>
      </c>
      <c r="G12" s="87">
        <v>52458532.07</v>
      </c>
      <c r="H12" s="87">
        <v>769610.97</v>
      </c>
      <c r="I12" s="93">
        <v>60884616.229999989</v>
      </c>
      <c r="J12" s="16">
        <v>2862596.85</v>
      </c>
      <c r="K12" s="17">
        <v>0</v>
      </c>
      <c r="L12" s="17">
        <v>1667008</v>
      </c>
      <c r="M12" s="17">
        <v>0</v>
      </c>
      <c r="N12" s="17">
        <v>0</v>
      </c>
      <c r="O12" s="17">
        <v>52421955.509999998</v>
      </c>
      <c r="P12" s="17">
        <v>19445.66</v>
      </c>
      <c r="Q12" s="12">
        <v>56971006.019999996</v>
      </c>
      <c r="R12" s="16">
        <v>896693.28</v>
      </c>
      <c r="S12" s="17">
        <v>0</v>
      </c>
      <c r="T12" s="17">
        <v>92648.95</v>
      </c>
      <c r="U12" s="17">
        <v>0</v>
      </c>
      <c r="V12" s="17">
        <v>0</v>
      </c>
      <c r="W12" s="17">
        <v>0</v>
      </c>
      <c r="X12" s="17">
        <v>4912.21</v>
      </c>
      <c r="Y12" s="12">
        <v>994254.44</v>
      </c>
      <c r="Z12" s="16">
        <v>22548.39</v>
      </c>
      <c r="AA12" s="17">
        <v>0</v>
      </c>
      <c r="AB12" s="17">
        <v>881158.17</v>
      </c>
      <c r="AC12" s="17">
        <v>0</v>
      </c>
      <c r="AD12" s="17">
        <v>0</v>
      </c>
      <c r="AE12" s="17">
        <v>36576.559999999998</v>
      </c>
      <c r="AF12" s="17">
        <v>253294.61</v>
      </c>
      <c r="AG12" s="12">
        <v>1193577.73</v>
      </c>
      <c r="AH12" s="16">
        <v>8596.82</v>
      </c>
      <c r="AI12" s="17">
        <v>0</v>
      </c>
      <c r="AJ12" s="17">
        <v>38322.730000000003</v>
      </c>
      <c r="AK12" s="17">
        <v>0</v>
      </c>
      <c r="AL12" s="17">
        <v>0</v>
      </c>
      <c r="AM12" s="17">
        <v>0</v>
      </c>
      <c r="AN12" s="17">
        <v>0</v>
      </c>
      <c r="AO12" s="12">
        <v>46919.55</v>
      </c>
      <c r="AP12" s="16">
        <v>500</v>
      </c>
      <c r="AQ12" s="17">
        <v>0</v>
      </c>
      <c r="AR12" s="17">
        <v>1148900</v>
      </c>
      <c r="AS12" s="17">
        <v>0</v>
      </c>
      <c r="AT12" s="17">
        <v>0</v>
      </c>
      <c r="AU12" s="17">
        <v>0</v>
      </c>
      <c r="AV12" s="17">
        <v>222019.45</v>
      </c>
      <c r="AW12" s="12">
        <v>1371419.45</v>
      </c>
      <c r="AX12" s="16">
        <v>0</v>
      </c>
      <c r="AY12" s="17">
        <v>0</v>
      </c>
      <c r="AZ12" s="17">
        <v>0</v>
      </c>
      <c r="BA12" s="17">
        <v>0</v>
      </c>
      <c r="BB12" s="17">
        <v>0</v>
      </c>
      <c r="BC12" s="17">
        <v>0</v>
      </c>
      <c r="BD12" s="17">
        <v>0</v>
      </c>
      <c r="BE12" s="12">
        <v>0</v>
      </c>
      <c r="BF12" s="16">
        <v>0</v>
      </c>
      <c r="BG12" s="17">
        <v>0</v>
      </c>
      <c r="BH12" s="17">
        <v>37500</v>
      </c>
      <c r="BI12" s="17">
        <v>0</v>
      </c>
      <c r="BJ12" s="17">
        <v>0</v>
      </c>
      <c r="BK12" s="17">
        <v>0</v>
      </c>
      <c r="BL12" s="17">
        <v>0</v>
      </c>
      <c r="BM12" s="12">
        <v>37500</v>
      </c>
      <c r="BN12" s="16">
        <v>0</v>
      </c>
      <c r="BO12" s="17">
        <v>0</v>
      </c>
      <c r="BP12" s="17">
        <v>0</v>
      </c>
      <c r="BQ12" s="17">
        <v>0</v>
      </c>
      <c r="BR12" s="17">
        <v>0</v>
      </c>
      <c r="BS12" s="17">
        <v>0</v>
      </c>
      <c r="BT12" s="17">
        <v>269939.03999999998</v>
      </c>
      <c r="BU12" s="12">
        <v>269939.03999999998</v>
      </c>
      <c r="BV12" s="16">
        <v>0</v>
      </c>
      <c r="BW12" s="17">
        <v>0</v>
      </c>
      <c r="BX12" s="17">
        <v>0</v>
      </c>
      <c r="BY12" s="17">
        <v>0</v>
      </c>
      <c r="BZ12" s="17">
        <v>0</v>
      </c>
      <c r="CA12" s="17">
        <v>0</v>
      </c>
      <c r="CB12" s="17">
        <v>0</v>
      </c>
      <c r="CC12" s="12">
        <v>0</v>
      </c>
    </row>
    <row r="13" spans="1:81" x14ac:dyDescent="0.3">
      <c r="A13" s="4" t="s">
        <v>3</v>
      </c>
      <c r="B13" s="92">
        <v>3632000</v>
      </c>
      <c r="C13" s="87">
        <v>198000</v>
      </c>
      <c r="D13" s="87">
        <v>696000</v>
      </c>
      <c r="E13" s="87">
        <v>0</v>
      </c>
      <c r="F13" s="87">
        <v>0</v>
      </c>
      <c r="G13" s="87">
        <v>5570000</v>
      </c>
      <c r="H13" s="87">
        <v>2486000</v>
      </c>
      <c r="I13" s="93">
        <v>12582000</v>
      </c>
      <c r="J13" s="16">
        <v>1686000</v>
      </c>
      <c r="K13" s="17">
        <v>95000</v>
      </c>
      <c r="L13" s="17">
        <v>694000</v>
      </c>
      <c r="M13" s="17">
        <v>0</v>
      </c>
      <c r="N13" s="17">
        <v>0</v>
      </c>
      <c r="O13" s="17">
        <v>5549000</v>
      </c>
      <c r="P13" s="17">
        <v>47000</v>
      </c>
      <c r="Q13" s="12">
        <v>8071000</v>
      </c>
      <c r="R13" s="16">
        <v>1941000</v>
      </c>
      <c r="S13" s="17">
        <v>91000</v>
      </c>
      <c r="T13" s="17">
        <v>0</v>
      </c>
      <c r="U13" s="17">
        <v>0</v>
      </c>
      <c r="V13" s="17">
        <v>0</v>
      </c>
      <c r="W13" s="17">
        <v>12000</v>
      </c>
      <c r="X13" s="17">
        <v>11000</v>
      </c>
      <c r="Y13" s="12">
        <v>2055000</v>
      </c>
      <c r="Z13" s="16">
        <v>0</v>
      </c>
      <c r="AA13" s="17">
        <v>0</v>
      </c>
      <c r="AB13" s="17">
        <v>0</v>
      </c>
      <c r="AC13" s="17">
        <v>0</v>
      </c>
      <c r="AD13" s="17">
        <v>0</v>
      </c>
      <c r="AE13" s="17">
        <v>0</v>
      </c>
      <c r="AF13" s="17">
        <v>0</v>
      </c>
      <c r="AG13" s="12">
        <v>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5000</v>
      </c>
      <c r="BO13" s="17">
        <v>7000</v>
      </c>
      <c r="BP13" s="17">
        <v>0</v>
      </c>
      <c r="BQ13" s="17">
        <v>0</v>
      </c>
      <c r="BR13" s="17">
        <v>0</v>
      </c>
      <c r="BS13" s="17">
        <v>5000</v>
      </c>
      <c r="BT13" s="17">
        <v>2410000</v>
      </c>
      <c r="BU13" s="12">
        <v>2427000</v>
      </c>
      <c r="BV13" s="16">
        <v>0</v>
      </c>
      <c r="BW13" s="17">
        <v>5000</v>
      </c>
      <c r="BX13" s="17">
        <v>2000</v>
      </c>
      <c r="BY13" s="17">
        <v>0</v>
      </c>
      <c r="BZ13" s="17">
        <v>0</v>
      </c>
      <c r="CA13" s="17">
        <v>4000</v>
      </c>
      <c r="CB13" s="17">
        <v>18000</v>
      </c>
      <c r="CC13" s="12">
        <v>29000</v>
      </c>
    </row>
    <row r="14" spans="1:81" x14ac:dyDescent="0.3">
      <c r="A14" s="4" t="s">
        <v>4</v>
      </c>
      <c r="B14" s="92">
        <v>3043819.9339999999</v>
      </c>
      <c r="C14" s="87">
        <v>0</v>
      </c>
      <c r="D14" s="87">
        <v>2502779.2815926014</v>
      </c>
      <c r="E14" s="87">
        <v>0</v>
      </c>
      <c r="F14" s="87">
        <v>5576823.6118421052</v>
      </c>
      <c r="G14" s="87">
        <v>1190634.6774576269</v>
      </c>
      <c r="H14" s="87">
        <v>115514.27</v>
      </c>
      <c r="I14" s="93">
        <v>12429571.774892334</v>
      </c>
      <c r="J14" s="16">
        <v>1265931.51</v>
      </c>
      <c r="K14" s="17">
        <v>0</v>
      </c>
      <c r="L14" s="17">
        <v>40083</v>
      </c>
      <c r="M14" s="17">
        <v>0</v>
      </c>
      <c r="N14" s="17">
        <v>0</v>
      </c>
      <c r="O14" s="17">
        <v>927844.17745762703</v>
      </c>
      <c r="P14" s="17">
        <v>0</v>
      </c>
      <c r="Q14" s="12">
        <v>2233858.6874576272</v>
      </c>
      <c r="R14" s="16">
        <v>706632.62</v>
      </c>
      <c r="S14" s="17">
        <v>0</v>
      </c>
      <c r="T14" s="17">
        <v>0</v>
      </c>
      <c r="U14" s="17">
        <v>0</v>
      </c>
      <c r="V14" s="17">
        <v>0</v>
      </c>
      <c r="W14" s="17">
        <v>32790.5</v>
      </c>
      <c r="X14" s="17">
        <v>0</v>
      </c>
      <c r="Y14" s="12">
        <v>739423.12</v>
      </c>
      <c r="Z14" s="16">
        <v>1061390.6839999999</v>
      </c>
      <c r="AA14" s="17">
        <v>0</v>
      </c>
      <c r="AB14" s="17">
        <v>963404.41800000018</v>
      </c>
      <c r="AC14" s="17">
        <v>0</v>
      </c>
      <c r="AD14" s="17">
        <v>0</v>
      </c>
      <c r="AE14" s="17">
        <v>15000</v>
      </c>
      <c r="AF14" s="17">
        <v>115514.27</v>
      </c>
      <c r="AG14" s="12">
        <v>2155309.372</v>
      </c>
      <c r="AH14" s="16">
        <v>0</v>
      </c>
      <c r="AI14" s="17">
        <v>0</v>
      </c>
      <c r="AJ14" s="17">
        <v>0</v>
      </c>
      <c r="AK14" s="17">
        <v>0</v>
      </c>
      <c r="AL14" s="17">
        <v>0</v>
      </c>
      <c r="AM14" s="17">
        <v>0</v>
      </c>
      <c r="AN14" s="17">
        <v>0</v>
      </c>
      <c r="AO14" s="12">
        <v>0</v>
      </c>
      <c r="AP14" s="16" t="s">
        <v>328</v>
      </c>
      <c r="AQ14" s="17" t="s">
        <v>328</v>
      </c>
      <c r="AR14" s="17" t="s">
        <v>328</v>
      </c>
      <c r="AS14" s="17" t="s">
        <v>328</v>
      </c>
      <c r="AT14" s="17" t="s">
        <v>328</v>
      </c>
      <c r="AU14" s="17" t="s">
        <v>328</v>
      </c>
      <c r="AV14" s="17" t="s">
        <v>328</v>
      </c>
      <c r="AW14" s="12">
        <v>0</v>
      </c>
      <c r="AX14" s="16" t="s">
        <v>328</v>
      </c>
      <c r="AY14" s="17" t="s">
        <v>328</v>
      </c>
      <c r="AZ14" s="17" t="s">
        <v>328</v>
      </c>
      <c r="BA14" s="17" t="s">
        <v>328</v>
      </c>
      <c r="BB14" s="17" t="s">
        <v>328</v>
      </c>
      <c r="BC14" s="17" t="s">
        <v>328</v>
      </c>
      <c r="BD14" s="17" t="s">
        <v>328</v>
      </c>
      <c r="BE14" s="12">
        <v>0</v>
      </c>
      <c r="BF14" s="16" t="s">
        <v>328</v>
      </c>
      <c r="BG14" s="17" t="s">
        <v>328</v>
      </c>
      <c r="BH14" s="17" t="s">
        <v>328</v>
      </c>
      <c r="BI14" s="17" t="s">
        <v>328</v>
      </c>
      <c r="BJ14" s="17" t="s">
        <v>328</v>
      </c>
      <c r="BK14" s="17" t="s">
        <v>328</v>
      </c>
      <c r="BL14" s="17" t="s">
        <v>328</v>
      </c>
      <c r="BM14" s="12">
        <v>0</v>
      </c>
      <c r="BN14" s="16" t="s">
        <v>328</v>
      </c>
      <c r="BO14" s="17" t="s">
        <v>328</v>
      </c>
      <c r="BP14" s="17" t="s">
        <v>328</v>
      </c>
      <c r="BQ14" s="17" t="s">
        <v>328</v>
      </c>
      <c r="BR14" s="17" t="s">
        <v>328</v>
      </c>
      <c r="BS14" s="17" t="s">
        <v>328</v>
      </c>
      <c r="BT14" s="17" t="s">
        <v>328</v>
      </c>
      <c r="BU14" s="12">
        <v>0</v>
      </c>
      <c r="BV14" s="16">
        <v>9865.1200000000008</v>
      </c>
      <c r="BW14" s="17">
        <v>0</v>
      </c>
      <c r="BX14" s="17">
        <v>1499291.8635926014</v>
      </c>
      <c r="BY14" s="17">
        <v>0</v>
      </c>
      <c r="BZ14" s="17">
        <v>5576823.6118421052</v>
      </c>
      <c r="CA14" s="17">
        <v>215000</v>
      </c>
      <c r="CB14" s="17">
        <v>0</v>
      </c>
      <c r="CC14" s="12">
        <v>7300980.5954347067</v>
      </c>
    </row>
    <row r="15" spans="1:81" x14ac:dyDescent="0.3">
      <c r="A15" s="4" t="s">
        <v>5</v>
      </c>
      <c r="B15" s="92">
        <v>1584224</v>
      </c>
      <c r="C15" s="87">
        <v>0</v>
      </c>
      <c r="D15" s="87">
        <v>917877.64</v>
      </c>
      <c r="E15" s="87">
        <v>0</v>
      </c>
      <c r="F15" s="87">
        <v>0</v>
      </c>
      <c r="G15" s="87">
        <v>2826676</v>
      </c>
      <c r="H15" s="87">
        <v>176745.69000000003</v>
      </c>
      <c r="I15" s="93">
        <v>5505523.330000001</v>
      </c>
      <c r="J15" s="16">
        <v>1224995</v>
      </c>
      <c r="K15" s="17">
        <v>0</v>
      </c>
      <c r="L15" s="17">
        <v>917877.64</v>
      </c>
      <c r="M15" s="17">
        <v>0</v>
      </c>
      <c r="N15" s="17">
        <v>0</v>
      </c>
      <c r="O15" s="17">
        <v>2826676</v>
      </c>
      <c r="P15" s="17">
        <v>32640.73</v>
      </c>
      <c r="Q15" s="12">
        <v>5002189.370000001</v>
      </c>
      <c r="R15" s="16">
        <v>307780</v>
      </c>
      <c r="S15" s="17">
        <v>0</v>
      </c>
      <c r="T15" s="17">
        <v>0</v>
      </c>
      <c r="U15" s="17">
        <v>0</v>
      </c>
      <c r="V15" s="17">
        <v>0</v>
      </c>
      <c r="W15" s="17">
        <v>0</v>
      </c>
      <c r="X15" s="17">
        <v>0</v>
      </c>
      <c r="Y15" s="12">
        <v>307780</v>
      </c>
      <c r="Z15" s="16">
        <v>51449</v>
      </c>
      <c r="AA15" s="17">
        <v>0</v>
      </c>
      <c r="AB15" s="17">
        <v>0</v>
      </c>
      <c r="AC15" s="17">
        <v>0</v>
      </c>
      <c r="AD15" s="17">
        <v>0</v>
      </c>
      <c r="AE15" s="17">
        <v>0</v>
      </c>
      <c r="AF15" s="17">
        <v>144104.96000000002</v>
      </c>
      <c r="AG15" s="12">
        <v>195553.96000000002</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0</v>
      </c>
      <c r="BW15" s="17">
        <v>0</v>
      </c>
      <c r="BX15" s="17">
        <v>0</v>
      </c>
      <c r="BY15" s="17">
        <v>0</v>
      </c>
      <c r="BZ15" s="17">
        <v>0</v>
      </c>
      <c r="CA15" s="17">
        <v>0</v>
      </c>
      <c r="CB15" s="17">
        <v>0</v>
      </c>
      <c r="CC15" s="12">
        <v>0</v>
      </c>
    </row>
    <row r="16" spans="1:81" x14ac:dyDescent="0.3">
      <c r="A16" s="4" t="s">
        <v>6</v>
      </c>
      <c r="B16" s="92">
        <v>2869639.38</v>
      </c>
      <c r="C16" s="87">
        <v>0</v>
      </c>
      <c r="D16" s="87">
        <v>109559.18</v>
      </c>
      <c r="E16" s="87">
        <v>0</v>
      </c>
      <c r="F16" s="87">
        <v>0</v>
      </c>
      <c r="G16" s="87">
        <v>9624601.6999999993</v>
      </c>
      <c r="H16" s="87">
        <v>1213328.8400000001</v>
      </c>
      <c r="I16" s="93">
        <v>13817129.1</v>
      </c>
      <c r="J16" s="16">
        <v>1973118.7799999998</v>
      </c>
      <c r="K16" s="17">
        <v>0</v>
      </c>
      <c r="L16" s="17">
        <v>0</v>
      </c>
      <c r="M16" s="17">
        <v>0</v>
      </c>
      <c r="N16" s="17">
        <v>0</v>
      </c>
      <c r="O16" s="17">
        <v>9252116.75</v>
      </c>
      <c r="P16" s="17">
        <v>9090.91</v>
      </c>
      <c r="Q16" s="12">
        <v>11234326.439999999</v>
      </c>
      <c r="R16" s="16">
        <v>896520.59999999986</v>
      </c>
      <c r="S16" s="17">
        <v>0</v>
      </c>
      <c r="T16" s="17">
        <v>0</v>
      </c>
      <c r="U16" s="17">
        <v>0</v>
      </c>
      <c r="V16" s="17">
        <v>0</v>
      </c>
      <c r="W16" s="17">
        <v>0</v>
      </c>
      <c r="X16" s="17">
        <v>0</v>
      </c>
      <c r="Y16" s="12">
        <v>896520.59999999986</v>
      </c>
      <c r="Z16" s="16">
        <v>0</v>
      </c>
      <c r="AA16" s="17">
        <v>0</v>
      </c>
      <c r="AB16" s="17">
        <v>109559.18</v>
      </c>
      <c r="AC16" s="17">
        <v>0</v>
      </c>
      <c r="AD16" s="17">
        <v>0</v>
      </c>
      <c r="AE16" s="17">
        <v>0</v>
      </c>
      <c r="AF16" s="17">
        <v>0</v>
      </c>
      <c r="AG16" s="12">
        <v>109559.18</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372484.95</v>
      </c>
      <c r="BT16" s="17">
        <v>1204237.9300000002</v>
      </c>
      <c r="BU16" s="12">
        <v>1576722.8800000001</v>
      </c>
      <c r="BV16" s="16">
        <v>0</v>
      </c>
      <c r="BW16" s="17">
        <v>0</v>
      </c>
      <c r="BX16" s="17">
        <v>0</v>
      </c>
      <c r="BY16" s="17">
        <v>0</v>
      </c>
      <c r="BZ16" s="17">
        <v>0</v>
      </c>
      <c r="CA16" s="17">
        <v>0</v>
      </c>
      <c r="CB16" s="17">
        <v>0</v>
      </c>
      <c r="CC16" s="12">
        <v>0</v>
      </c>
    </row>
    <row r="17" spans="1:81" x14ac:dyDescent="0.3">
      <c r="A17" s="4" t="s">
        <v>7</v>
      </c>
      <c r="B17" s="92">
        <v>605986</v>
      </c>
      <c r="C17" s="87">
        <v>0</v>
      </c>
      <c r="D17" s="87">
        <v>219062</v>
      </c>
      <c r="E17" s="87">
        <v>0</v>
      </c>
      <c r="F17" s="87">
        <v>195508</v>
      </c>
      <c r="G17" s="87">
        <v>24200</v>
      </c>
      <c r="H17" s="87">
        <v>0</v>
      </c>
      <c r="I17" s="93">
        <v>1044756</v>
      </c>
      <c r="J17" s="16">
        <v>280465</v>
      </c>
      <c r="K17" s="17">
        <v>0</v>
      </c>
      <c r="L17" s="17">
        <v>119062</v>
      </c>
      <c r="M17" s="17">
        <v>0</v>
      </c>
      <c r="N17" s="17">
        <v>195508</v>
      </c>
      <c r="O17" s="17">
        <v>24200</v>
      </c>
      <c r="P17" s="17">
        <v>0</v>
      </c>
      <c r="Q17" s="12">
        <v>619235</v>
      </c>
      <c r="R17" s="16">
        <v>210150</v>
      </c>
      <c r="S17" s="17">
        <v>0</v>
      </c>
      <c r="T17" s="17">
        <v>0</v>
      </c>
      <c r="U17" s="17">
        <v>0</v>
      </c>
      <c r="V17" s="17">
        <v>0</v>
      </c>
      <c r="W17" s="17">
        <v>0</v>
      </c>
      <c r="X17" s="17">
        <v>0</v>
      </c>
      <c r="Y17" s="12">
        <v>210150</v>
      </c>
      <c r="Z17" s="16">
        <v>11359</v>
      </c>
      <c r="AA17" s="17">
        <v>0</v>
      </c>
      <c r="AB17" s="17">
        <v>0</v>
      </c>
      <c r="AC17" s="17">
        <v>0</v>
      </c>
      <c r="AD17" s="17">
        <v>0</v>
      </c>
      <c r="AE17" s="17">
        <v>0</v>
      </c>
      <c r="AF17" s="17">
        <v>0</v>
      </c>
      <c r="AG17" s="12">
        <v>11359</v>
      </c>
      <c r="AH17" s="16">
        <v>0</v>
      </c>
      <c r="AI17" s="17">
        <v>0</v>
      </c>
      <c r="AJ17" s="17">
        <v>0</v>
      </c>
      <c r="AK17" s="17">
        <v>0</v>
      </c>
      <c r="AL17" s="17">
        <v>0</v>
      </c>
      <c r="AM17" s="17">
        <v>0</v>
      </c>
      <c r="AN17" s="17">
        <v>0</v>
      </c>
      <c r="AO17" s="12">
        <v>0</v>
      </c>
      <c r="AP17" s="16">
        <v>83656</v>
      </c>
      <c r="AQ17" s="17">
        <v>0</v>
      </c>
      <c r="AR17" s="17">
        <v>0</v>
      </c>
      <c r="AS17" s="17">
        <v>0</v>
      </c>
      <c r="AT17" s="17">
        <v>0</v>
      </c>
      <c r="AU17" s="17">
        <v>0</v>
      </c>
      <c r="AV17" s="17">
        <v>0</v>
      </c>
      <c r="AW17" s="12">
        <v>83656</v>
      </c>
      <c r="AX17" s="16">
        <v>19356</v>
      </c>
      <c r="AY17" s="17">
        <v>0</v>
      </c>
      <c r="AZ17" s="17">
        <v>0</v>
      </c>
      <c r="BA17" s="17">
        <v>0</v>
      </c>
      <c r="BB17" s="17">
        <v>0</v>
      </c>
      <c r="BC17" s="17">
        <v>0</v>
      </c>
      <c r="BD17" s="17">
        <v>0</v>
      </c>
      <c r="BE17" s="12">
        <v>19356</v>
      </c>
      <c r="BF17" s="16">
        <v>1000</v>
      </c>
      <c r="BG17" s="17">
        <v>0</v>
      </c>
      <c r="BH17" s="17">
        <v>80000</v>
      </c>
      <c r="BI17" s="17">
        <v>0</v>
      </c>
      <c r="BJ17" s="17">
        <v>0</v>
      </c>
      <c r="BK17" s="17">
        <v>0</v>
      </c>
      <c r="BL17" s="17">
        <v>0</v>
      </c>
      <c r="BM17" s="12">
        <v>81000</v>
      </c>
      <c r="BN17" s="16">
        <v>0</v>
      </c>
      <c r="BO17" s="17">
        <v>0</v>
      </c>
      <c r="BP17" s="17">
        <v>0</v>
      </c>
      <c r="BQ17" s="17">
        <v>0</v>
      </c>
      <c r="BR17" s="17">
        <v>0</v>
      </c>
      <c r="BS17" s="17">
        <v>0</v>
      </c>
      <c r="BT17" s="17">
        <v>0</v>
      </c>
      <c r="BU17" s="12">
        <v>0</v>
      </c>
      <c r="BV17" s="16">
        <v>0</v>
      </c>
      <c r="BW17" s="17">
        <v>0</v>
      </c>
      <c r="BX17" s="17">
        <v>20000</v>
      </c>
      <c r="BY17" s="17">
        <v>0</v>
      </c>
      <c r="BZ17" s="17">
        <v>0</v>
      </c>
      <c r="CA17" s="17">
        <v>0</v>
      </c>
      <c r="CB17" s="17">
        <v>0</v>
      </c>
      <c r="CC17" s="12">
        <v>20000</v>
      </c>
    </row>
    <row r="18" spans="1:81" x14ac:dyDescent="0.3">
      <c r="A18" s="4" t="s">
        <v>8</v>
      </c>
      <c r="B18" s="92">
        <v>4130415</v>
      </c>
      <c r="C18" s="87">
        <v>0</v>
      </c>
      <c r="D18" s="87">
        <v>90243</v>
      </c>
      <c r="E18" s="87">
        <v>0</v>
      </c>
      <c r="F18" s="87">
        <v>548940</v>
      </c>
      <c r="G18" s="87">
        <v>295581</v>
      </c>
      <c r="H18" s="87">
        <v>738989</v>
      </c>
      <c r="I18" s="93">
        <v>5804168</v>
      </c>
      <c r="J18" s="16">
        <v>2473598</v>
      </c>
      <c r="K18" s="17">
        <v>0</v>
      </c>
      <c r="L18" s="17">
        <v>23614</v>
      </c>
      <c r="M18" s="17">
        <v>0</v>
      </c>
      <c r="N18" s="17">
        <v>35331</v>
      </c>
      <c r="O18" s="17">
        <v>0</v>
      </c>
      <c r="P18" s="17">
        <v>0</v>
      </c>
      <c r="Q18" s="12">
        <v>2532543</v>
      </c>
      <c r="R18" s="16">
        <v>1593948</v>
      </c>
      <c r="S18" s="17">
        <v>0</v>
      </c>
      <c r="T18" s="17">
        <v>0</v>
      </c>
      <c r="U18" s="17">
        <v>0</v>
      </c>
      <c r="V18" s="17">
        <v>0</v>
      </c>
      <c r="W18" s="17">
        <v>0</v>
      </c>
      <c r="X18" s="17">
        <v>0</v>
      </c>
      <c r="Y18" s="12">
        <v>1593948</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17209</v>
      </c>
      <c r="AY18" s="17">
        <v>0</v>
      </c>
      <c r="AZ18" s="17">
        <v>0</v>
      </c>
      <c r="BA18" s="17">
        <v>0</v>
      </c>
      <c r="BB18" s="17">
        <v>513609</v>
      </c>
      <c r="BC18" s="17">
        <v>285250</v>
      </c>
      <c r="BD18" s="17">
        <v>738989</v>
      </c>
      <c r="BE18" s="12">
        <v>1555057</v>
      </c>
      <c r="BF18" s="16">
        <v>45660</v>
      </c>
      <c r="BG18" s="17">
        <v>0</v>
      </c>
      <c r="BH18" s="17">
        <v>0</v>
      </c>
      <c r="BI18" s="17">
        <v>0</v>
      </c>
      <c r="BJ18" s="17">
        <v>0</v>
      </c>
      <c r="BK18" s="17">
        <v>0</v>
      </c>
      <c r="BL18" s="17">
        <v>0</v>
      </c>
      <c r="BM18" s="12">
        <v>45660</v>
      </c>
      <c r="BN18" s="16">
        <v>0</v>
      </c>
      <c r="BO18" s="17">
        <v>0</v>
      </c>
      <c r="BP18" s="17">
        <v>66629</v>
      </c>
      <c r="BQ18" s="17">
        <v>0</v>
      </c>
      <c r="BR18" s="17">
        <v>0</v>
      </c>
      <c r="BS18" s="17">
        <v>10331</v>
      </c>
      <c r="BT18" s="17">
        <v>0</v>
      </c>
      <c r="BU18" s="12">
        <v>76960</v>
      </c>
      <c r="BV18" s="16">
        <v>0</v>
      </c>
      <c r="BW18" s="17">
        <v>0</v>
      </c>
      <c r="BX18" s="17">
        <v>0</v>
      </c>
      <c r="BY18" s="17">
        <v>0</v>
      </c>
      <c r="BZ18" s="17">
        <v>0</v>
      </c>
      <c r="CA18" s="17">
        <v>0</v>
      </c>
      <c r="CB18" s="17">
        <v>0</v>
      </c>
      <c r="CC18" s="12">
        <v>0</v>
      </c>
    </row>
    <row r="19" spans="1:81" x14ac:dyDescent="0.3">
      <c r="A19" s="4" t="s">
        <v>9</v>
      </c>
      <c r="B19" s="92">
        <v>2736607</v>
      </c>
      <c r="C19" s="87">
        <v>0</v>
      </c>
      <c r="D19" s="87">
        <v>86666</v>
      </c>
      <c r="E19" s="87">
        <v>0</v>
      </c>
      <c r="F19" s="87">
        <v>0</v>
      </c>
      <c r="G19" s="87">
        <v>549028</v>
      </c>
      <c r="H19" s="87">
        <v>1810500</v>
      </c>
      <c r="I19" s="93">
        <v>5182801</v>
      </c>
      <c r="J19" s="16">
        <v>1804742</v>
      </c>
      <c r="K19" s="17">
        <v>0</v>
      </c>
      <c r="L19" s="17">
        <v>86666</v>
      </c>
      <c r="M19" s="17">
        <v>0</v>
      </c>
      <c r="N19" s="17">
        <v>0</v>
      </c>
      <c r="O19" s="17">
        <v>549028</v>
      </c>
      <c r="P19" s="17">
        <v>548562</v>
      </c>
      <c r="Q19" s="12">
        <v>2988998</v>
      </c>
      <c r="R19" s="16">
        <v>931865</v>
      </c>
      <c r="S19" s="17">
        <v>0</v>
      </c>
      <c r="T19" s="17">
        <v>0</v>
      </c>
      <c r="U19" s="17">
        <v>0</v>
      </c>
      <c r="V19" s="17">
        <v>0</v>
      </c>
      <c r="W19" s="17">
        <v>0</v>
      </c>
      <c r="X19" s="17">
        <v>11695</v>
      </c>
      <c r="Y19" s="12">
        <v>943560</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0</v>
      </c>
      <c r="BT19" s="17">
        <v>1250243</v>
      </c>
      <c r="BU19" s="12">
        <v>1250243</v>
      </c>
      <c r="BV19" s="16">
        <v>0</v>
      </c>
      <c r="BW19" s="17">
        <v>0</v>
      </c>
      <c r="BX19" s="17">
        <v>0</v>
      </c>
      <c r="BY19" s="17">
        <v>0</v>
      </c>
      <c r="BZ19" s="17">
        <v>0</v>
      </c>
      <c r="CA19" s="17">
        <v>0</v>
      </c>
      <c r="CB19" s="17">
        <v>0</v>
      </c>
      <c r="CC19" s="12">
        <v>0</v>
      </c>
    </row>
    <row r="20" spans="1:81" x14ac:dyDescent="0.3">
      <c r="A20" s="4" t="s">
        <v>10</v>
      </c>
      <c r="B20" s="92">
        <v>206801</v>
      </c>
      <c r="C20" s="87">
        <v>0</v>
      </c>
      <c r="D20" s="87">
        <v>19783</v>
      </c>
      <c r="E20" s="87">
        <v>0</v>
      </c>
      <c r="F20" s="87">
        <v>0</v>
      </c>
      <c r="G20" s="87">
        <v>36190</v>
      </c>
      <c r="H20" s="87">
        <v>0</v>
      </c>
      <c r="I20" s="93">
        <v>262774</v>
      </c>
      <c r="J20" s="16">
        <v>64246</v>
      </c>
      <c r="K20" s="17">
        <v>0</v>
      </c>
      <c r="L20" s="17">
        <v>4783</v>
      </c>
      <c r="M20" s="17">
        <v>0</v>
      </c>
      <c r="N20" s="17">
        <v>0</v>
      </c>
      <c r="O20" s="17">
        <v>36190</v>
      </c>
      <c r="P20" s="17">
        <v>0</v>
      </c>
      <c r="Q20" s="12">
        <v>105219</v>
      </c>
      <c r="R20" s="16">
        <v>88578</v>
      </c>
      <c r="S20" s="17">
        <v>0</v>
      </c>
      <c r="T20" s="17">
        <v>0</v>
      </c>
      <c r="U20" s="17">
        <v>0</v>
      </c>
      <c r="V20" s="17">
        <v>0</v>
      </c>
      <c r="W20" s="17">
        <v>0</v>
      </c>
      <c r="X20" s="17">
        <v>0</v>
      </c>
      <c r="Y20" s="12">
        <v>88578</v>
      </c>
      <c r="Z20" s="16">
        <v>0</v>
      </c>
      <c r="AA20" s="17">
        <v>0</v>
      </c>
      <c r="AB20" s="17">
        <v>15000</v>
      </c>
      <c r="AC20" s="17">
        <v>0</v>
      </c>
      <c r="AD20" s="17">
        <v>0</v>
      </c>
      <c r="AE20" s="17">
        <v>0</v>
      </c>
      <c r="AF20" s="17">
        <v>0</v>
      </c>
      <c r="AG20" s="12">
        <v>15000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53977</v>
      </c>
      <c r="AY20" s="17">
        <v>0</v>
      </c>
      <c r="AZ20" s="17">
        <v>0</v>
      </c>
      <c r="BA20" s="17">
        <v>0</v>
      </c>
      <c r="BB20" s="17">
        <v>0</v>
      </c>
      <c r="BC20" s="17">
        <v>0</v>
      </c>
      <c r="BD20" s="17">
        <v>0</v>
      </c>
      <c r="BE20" s="12">
        <v>53977</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9602350.9100000001</v>
      </c>
      <c r="C21" s="87">
        <v>36600</v>
      </c>
      <c r="D21" s="87">
        <v>422151.78</v>
      </c>
      <c r="E21" s="87">
        <v>16211</v>
      </c>
      <c r="F21" s="87">
        <v>2108871</v>
      </c>
      <c r="G21" s="87">
        <v>0</v>
      </c>
      <c r="H21" s="87">
        <v>711222.77</v>
      </c>
      <c r="I21" s="93">
        <v>12897407.460000001</v>
      </c>
      <c r="J21" s="16">
        <v>613481.75</v>
      </c>
      <c r="K21" s="17">
        <v>36600</v>
      </c>
      <c r="L21" s="17">
        <v>0</v>
      </c>
      <c r="M21" s="17">
        <v>16211</v>
      </c>
      <c r="N21" s="17">
        <v>0</v>
      </c>
      <c r="O21" s="17">
        <v>0</v>
      </c>
      <c r="P21" s="17">
        <v>0</v>
      </c>
      <c r="Q21" s="12">
        <v>666292.75</v>
      </c>
      <c r="R21" s="16">
        <v>303850.11</v>
      </c>
      <c r="S21" s="17">
        <v>0</v>
      </c>
      <c r="T21" s="17">
        <v>0</v>
      </c>
      <c r="U21" s="17">
        <v>0</v>
      </c>
      <c r="V21" s="17">
        <v>0</v>
      </c>
      <c r="W21" s="17">
        <v>0</v>
      </c>
      <c r="X21" s="17">
        <v>0</v>
      </c>
      <c r="Y21" s="12">
        <v>303850.11</v>
      </c>
      <c r="Z21" s="16">
        <v>4066404.11</v>
      </c>
      <c r="AA21" s="17">
        <v>0</v>
      </c>
      <c r="AB21" s="17">
        <v>422151.78</v>
      </c>
      <c r="AC21" s="17">
        <v>0</v>
      </c>
      <c r="AD21" s="17">
        <v>2108871</v>
      </c>
      <c r="AE21" s="17">
        <v>0</v>
      </c>
      <c r="AF21" s="17">
        <v>5175.41</v>
      </c>
      <c r="AG21" s="12">
        <v>6602602.2999999998</v>
      </c>
      <c r="AH21" s="16">
        <v>0</v>
      </c>
      <c r="AI21" s="17">
        <v>0</v>
      </c>
      <c r="AJ21" s="17">
        <v>0</v>
      </c>
      <c r="AK21" s="17">
        <v>0</v>
      </c>
      <c r="AL21" s="17">
        <v>0</v>
      </c>
      <c r="AM21" s="17">
        <v>0</v>
      </c>
      <c r="AN21" s="17">
        <v>0</v>
      </c>
      <c r="AO21" s="12">
        <v>0</v>
      </c>
      <c r="AP21" s="16">
        <v>2521.21</v>
      </c>
      <c r="AQ21" s="17">
        <v>0</v>
      </c>
      <c r="AR21" s="17">
        <v>0</v>
      </c>
      <c r="AS21" s="17">
        <v>0</v>
      </c>
      <c r="AT21" s="17">
        <v>0</v>
      </c>
      <c r="AU21" s="17">
        <v>0</v>
      </c>
      <c r="AV21" s="17">
        <v>576.41</v>
      </c>
      <c r="AW21" s="12">
        <v>3097.62</v>
      </c>
      <c r="AX21" s="16">
        <v>630891.15</v>
      </c>
      <c r="AY21" s="17">
        <v>0</v>
      </c>
      <c r="AZ21" s="17">
        <v>0</v>
      </c>
      <c r="BA21" s="17">
        <v>0</v>
      </c>
      <c r="BB21" s="17">
        <v>0</v>
      </c>
      <c r="BC21" s="17">
        <v>0</v>
      </c>
      <c r="BD21" s="17">
        <v>15755.72</v>
      </c>
      <c r="BE21" s="12">
        <v>646646.87</v>
      </c>
      <c r="BF21" s="16">
        <v>3975550.38</v>
      </c>
      <c r="BG21" s="17">
        <v>0</v>
      </c>
      <c r="BH21" s="17">
        <v>0</v>
      </c>
      <c r="BI21" s="17">
        <v>0</v>
      </c>
      <c r="BJ21" s="17">
        <v>0</v>
      </c>
      <c r="BK21" s="17">
        <v>0</v>
      </c>
      <c r="BL21" s="17">
        <v>0</v>
      </c>
      <c r="BM21" s="12">
        <v>3975550.38</v>
      </c>
      <c r="BN21" s="16">
        <v>9652.2000000000007</v>
      </c>
      <c r="BO21" s="17">
        <v>0</v>
      </c>
      <c r="BP21" s="17">
        <v>0</v>
      </c>
      <c r="BQ21" s="17">
        <v>0</v>
      </c>
      <c r="BR21" s="17">
        <v>0</v>
      </c>
      <c r="BS21" s="17">
        <v>0</v>
      </c>
      <c r="BT21" s="17">
        <v>689715.23</v>
      </c>
      <c r="BU21" s="12">
        <v>699367.42999999993</v>
      </c>
      <c r="BV21" s="16">
        <v>0</v>
      </c>
      <c r="BW21" s="17">
        <v>0</v>
      </c>
      <c r="BX21" s="17">
        <v>0</v>
      </c>
      <c r="BY21" s="17">
        <v>0</v>
      </c>
      <c r="BZ21" s="17">
        <v>0</v>
      </c>
      <c r="CA21" s="17">
        <v>0</v>
      </c>
      <c r="CB21" s="17">
        <v>0</v>
      </c>
      <c r="CC21" s="12">
        <v>0</v>
      </c>
    </row>
    <row r="22" spans="1:81" x14ac:dyDescent="0.3">
      <c r="A22" s="4" t="s">
        <v>12</v>
      </c>
      <c r="B22" s="92">
        <v>4002677.0500000003</v>
      </c>
      <c r="C22" s="87">
        <v>0</v>
      </c>
      <c r="D22" s="87">
        <v>111248.37</v>
      </c>
      <c r="E22" s="87">
        <v>0</v>
      </c>
      <c r="F22" s="87">
        <v>410000</v>
      </c>
      <c r="G22" s="87">
        <v>0</v>
      </c>
      <c r="H22" s="87">
        <v>1709491.29</v>
      </c>
      <c r="I22" s="93">
        <v>6233416.71</v>
      </c>
      <c r="J22" s="16">
        <v>3982017.66</v>
      </c>
      <c r="K22" s="17">
        <v>0</v>
      </c>
      <c r="L22" s="17">
        <v>8276.3700000000008</v>
      </c>
      <c r="M22" s="17">
        <v>0</v>
      </c>
      <c r="N22" s="17">
        <v>0</v>
      </c>
      <c r="O22" s="17">
        <v>0</v>
      </c>
      <c r="P22" s="17">
        <v>1619325.82</v>
      </c>
      <c r="Q22" s="12">
        <v>5609619.8500000006</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70000</v>
      </c>
      <c r="AK22" s="17">
        <v>0</v>
      </c>
      <c r="AL22" s="17">
        <v>410000</v>
      </c>
      <c r="AM22" s="17">
        <v>0</v>
      </c>
      <c r="AN22" s="17">
        <v>0</v>
      </c>
      <c r="AO22" s="12">
        <v>480000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32972</v>
      </c>
      <c r="BI22" s="17">
        <v>0</v>
      </c>
      <c r="BJ22" s="17">
        <v>0</v>
      </c>
      <c r="BK22" s="17">
        <v>0</v>
      </c>
      <c r="BL22" s="17">
        <v>573.29999999999995</v>
      </c>
      <c r="BM22" s="12">
        <v>33545.300000000003</v>
      </c>
      <c r="BN22" s="16">
        <v>0</v>
      </c>
      <c r="BO22" s="17">
        <v>0</v>
      </c>
      <c r="BP22" s="17">
        <v>0</v>
      </c>
      <c r="BQ22" s="17">
        <v>0</v>
      </c>
      <c r="BR22" s="17">
        <v>0</v>
      </c>
      <c r="BS22" s="17">
        <v>0</v>
      </c>
      <c r="BT22" s="17">
        <v>0</v>
      </c>
      <c r="BU22" s="12">
        <v>0</v>
      </c>
      <c r="BV22" s="16">
        <v>20659.39</v>
      </c>
      <c r="BW22" s="17">
        <v>0</v>
      </c>
      <c r="BX22" s="17">
        <v>0</v>
      </c>
      <c r="BY22" s="17">
        <v>0</v>
      </c>
      <c r="BZ22" s="17">
        <v>0</v>
      </c>
      <c r="CA22" s="17">
        <v>0</v>
      </c>
      <c r="CB22" s="17">
        <v>89592.17</v>
      </c>
      <c r="CC22" s="12">
        <v>110251.56</v>
      </c>
    </row>
    <row r="23" spans="1:81" x14ac:dyDescent="0.3">
      <c r="A23" s="4" t="s">
        <v>13</v>
      </c>
      <c r="B23" s="92">
        <v>12625173</v>
      </c>
      <c r="C23" s="87">
        <v>0</v>
      </c>
      <c r="D23" s="87">
        <v>1222154</v>
      </c>
      <c r="E23" s="87">
        <v>0</v>
      </c>
      <c r="F23" s="87">
        <v>0</v>
      </c>
      <c r="G23" s="87">
        <v>0</v>
      </c>
      <c r="H23" s="87">
        <v>1162713</v>
      </c>
      <c r="I23" s="93">
        <v>15010040</v>
      </c>
      <c r="J23" s="16">
        <v>10002931</v>
      </c>
      <c r="K23" s="17">
        <v>0</v>
      </c>
      <c r="L23" s="17">
        <v>392575</v>
      </c>
      <c r="M23" s="17">
        <v>0</v>
      </c>
      <c r="N23" s="17">
        <v>0</v>
      </c>
      <c r="O23" s="17">
        <v>0</v>
      </c>
      <c r="P23" s="17">
        <v>1162713</v>
      </c>
      <c r="Q23" s="12">
        <v>11558219</v>
      </c>
      <c r="R23" s="16">
        <v>2545108</v>
      </c>
      <c r="S23" s="17">
        <v>0</v>
      </c>
      <c r="T23" s="17">
        <v>75000</v>
      </c>
      <c r="U23" s="17">
        <v>0</v>
      </c>
      <c r="V23" s="17">
        <v>0</v>
      </c>
      <c r="W23" s="17">
        <v>0</v>
      </c>
      <c r="X23" s="17">
        <v>0</v>
      </c>
      <c r="Y23" s="12">
        <v>2620108</v>
      </c>
      <c r="Z23" s="16">
        <v>2296</v>
      </c>
      <c r="AA23" s="17">
        <v>0</v>
      </c>
      <c r="AB23" s="17">
        <v>0</v>
      </c>
      <c r="AC23" s="17">
        <v>0</v>
      </c>
      <c r="AD23" s="17">
        <v>0</v>
      </c>
      <c r="AE23" s="17">
        <v>0</v>
      </c>
      <c r="AF23" s="17">
        <v>0</v>
      </c>
      <c r="AG23" s="12">
        <v>2296</v>
      </c>
      <c r="AH23" s="16">
        <v>72858</v>
      </c>
      <c r="AI23" s="17">
        <v>0</v>
      </c>
      <c r="AJ23" s="17">
        <v>0</v>
      </c>
      <c r="AK23" s="17">
        <v>0</v>
      </c>
      <c r="AL23" s="17">
        <v>0</v>
      </c>
      <c r="AM23" s="17">
        <v>0</v>
      </c>
      <c r="AN23" s="17">
        <v>0</v>
      </c>
      <c r="AO23" s="12">
        <v>72858</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672111</v>
      </c>
      <c r="BI23" s="17">
        <v>0</v>
      </c>
      <c r="BJ23" s="17">
        <v>0</v>
      </c>
      <c r="BK23" s="17">
        <v>0</v>
      </c>
      <c r="BL23" s="17">
        <v>0</v>
      </c>
      <c r="BM23" s="12">
        <v>672111</v>
      </c>
      <c r="BN23" s="16">
        <v>1980</v>
      </c>
      <c r="BO23" s="17">
        <v>0</v>
      </c>
      <c r="BP23" s="17">
        <v>0</v>
      </c>
      <c r="BQ23" s="17">
        <v>0</v>
      </c>
      <c r="BR23" s="17">
        <v>0</v>
      </c>
      <c r="BS23" s="17">
        <v>0</v>
      </c>
      <c r="BT23" s="17">
        <v>0</v>
      </c>
      <c r="BU23" s="12">
        <v>1980</v>
      </c>
      <c r="BV23" s="16">
        <v>0</v>
      </c>
      <c r="BW23" s="17">
        <v>0</v>
      </c>
      <c r="BX23" s="17">
        <v>82468</v>
      </c>
      <c r="BY23" s="17">
        <v>0</v>
      </c>
      <c r="BZ23" s="17">
        <v>0</v>
      </c>
      <c r="CA23" s="17">
        <v>0</v>
      </c>
      <c r="CB23" s="17">
        <v>0</v>
      </c>
      <c r="CC23" s="12">
        <v>82468</v>
      </c>
    </row>
    <row r="24" spans="1:81" x14ac:dyDescent="0.3">
      <c r="A24" s="4" t="s">
        <v>14</v>
      </c>
      <c r="B24" s="92">
        <v>922961</v>
      </c>
      <c r="C24" s="87">
        <v>0</v>
      </c>
      <c r="D24" s="87">
        <v>1577321.64</v>
      </c>
      <c r="E24" s="87">
        <v>0</v>
      </c>
      <c r="F24" s="87">
        <v>4500</v>
      </c>
      <c r="G24" s="87">
        <v>475</v>
      </c>
      <c r="H24" s="87">
        <v>91600</v>
      </c>
      <c r="I24" s="93">
        <v>2596857.64</v>
      </c>
      <c r="J24" s="16">
        <v>226908</v>
      </c>
      <c r="K24" s="17">
        <v>0</v>
      </c>
      <c r="L24" s="17">
        <v>120658.64</v>
      </c>
      <c r="M24" s="17">
        <v>0</v>
      </c>
      <c r="N24" s="17">
        <v>0</v>
      </c>
      <c r="O24" s="17">
        <v>0</v>
      </c>
      <c r="P24" s="17">
        <v>0</v>
      </c>
      <c r="Q24" s="12">
        <v>347566.64</v>
      </c>
      <c r="R24" s="16">
        <v>133860</v>
      </c>
      <c r="S24" s="17">
        <v>0</v>
      </c>
      <c r="T24" s="17">
        <v>0</v>
      </c>
      <c r="U24" s="17">
        <v>0</v>
      </c>
      <c r="V24" s="17">
        <v>0</v>
      </c>
      <c r="W24" s="17">
        <v>0</v>
      </c>
      <c r="X24" s="17">
        <v>0</v>
      </c>
      <c r="Y24" s="12">
        <v>133860</v>
      </c>
      <c r="Z24" s="16">
        <v>247572</v>
      </c>
      <c r="AA24" s="17">
        <v>0</v>
      </c>
      <c r="AB24" s="17">
        <v>1456663</v>
      </c>
      <c r="AC24" s="17">
        <v>0</v>
      </c>
      <c r="AD24" s="17">
        <v>0</v>
      </c>
      <c r="AE24" s="17">
        <v>0</v>
      </c>
      <c r="AF24" s="17">
        <v>74384</v>
      </c>
      <c r="AG24" s="12">
        <v>1778619</v>
      </c>
      <c r="AH24" s="16">
        <v>0</v>
      </c>
      <c r="AI24" s="17">
        <v>0</v>
      </c>
      <c r="AJ24" s="17">
        <v>0</v>
      </c>
      <c r="AK24" s="17">
        <v>0</v>
      </c>
      <c r="AL24" s="17">
        <v>0</v>
      </c>
      <c r="AM24" s="17">
        <v>0</v>
      </c>
      <c r="AN24" s="17">
        <v>0</v>
      </c>
      <c r="AO24" s="12">
        <v>0</v>
      </c>
      <c r="AP24" s="16">
        <v>251</v>
      </c>
      <c r="AQ24" s="17">
        <v>0</v>
      </c>
      <c r="AR24" s="17">
        <v>0</v>
      </c>
      <c r="AS24" s="17">
        <v>0</v>
      </c>
      <c r="AT24" s="17">
        <v>4500</v>
      </c>
      <c r="AU24" s="17">
        <v>0</v>
      </c>
      <c r="AV24" s="17">
        <v>0</v>
      </c>
      <c r="AW24" s="12">
        <v>4751</v>
      </c>
      <c r="AX24" s="16">
        <v>0</v>
      </c>
      <c r="AY24" s="17">
        <v>0</v>
      </c>
      <c r="AZ24" s="17">
        <v>0</v>
      </c>
      <c r="BA24" s="17">
        <v>0</v>
      </c>
      <c r="BB24" s="17">
        <v>0</v>
      </c>
      <c r="BC24" s="17">
        <v>0</v>
      </c>
      <c r="BD24" s="17">
        <v>0</v>
      </c>
      <c r="BE24" s="12">
        <v>0</v>
      </c>
      <c r="BF24" s="16">
        <v>314370</v>
      </c>
      <c r="BG24" s="17">
        <v>0</v>
      </c>
      <c r="BH24" s="17">
        <v>0</v>
      </c>
      <c r="BI24" s="17">
        <v>0</v>
      </c>
      <c r="BJ24" s="17">
        <v>0</v>
      </c>
      <c r="BK24" s="17">
        <v>475</v>
      </c>
      <c r="BL24" s="17">
        <v>0</v>
      </c>
      <c r="BM24" s="12">
        <v>314845</v>
      </c>
      <c r="BN24" s="16">
        <v>0</v>
      </c>
      <c r="BO24" s="17">
        <v>0</v>
      </c>
      <c r="BP24" s="17">
        <v>0</v>
      </c>
      <c r="BQ24" s="17">
        <v>0</v>
      </c>
      <c r="BR24" s="17">
        <v>0</v>
      </c>
      <c r="BS24" s="17">
        <v>0</v>
      </c>
      <c r="BT24" s="17">
        <v>17216</v>
      </c>
      <c r="BU24" s="12">
        <v>17216</v>
      </c>
      <c r="BV24" s="16">
        <v>0</v>
      </c>
      <c r="BW24" s="17">
        <v>0</v>
      </c>
      <c r="BX24" s="17">
        <v>0</v>
      </c>
      <c r="BY24" s="17">
        <v>0</v>
      </c>
      <c r="BZ24" s="17">
        <v>0</v>
      </c>
      <c r="CA24" s="17">
        <v>0</v>
      </c>
      <c r="CB24" s="17">
        <v>0</v>
      </c>
      <c r="CC24" s="12">
        <v>0</v>
      </c>
    </row>
    <row r="25" spans="1:81" x14ac:dyDescent="0.3">
      <c r="A25" s="4" t="s">
        <v>15</v>
      </c>
      <c r="B25" s="92">
        <v>1434945.62</v>
      </c>
      <c r="C25" s="87">
        <v>1028311</v>
      </c>
      <c r="D25" s="87">
        <v>65239</v>
      </c>
      <c r="E25" s="87">
        <v>0</v>
      </c>
      <c r="F25" s="87">
        <v>2287229</v>
      </c>
      <c r="G25" s="87">
        <v>30000</v>
      </c>
      <c r="H25" s="87">
        <v>68433.91</v>
      </c>
      <c r="I25" s="93">
        <v>4914158.5299999993</v>
      </c>
      <c r="J25" s="16">
        <v>583045.21999999986</v>
      </c>
      <c r="K25" s="17">
        <v>0</v>
      </c>
      <c r="L25" s="17">
        <v>0</v>
      </c>
      <c r="M25" s="17">
        <v>0</v>
      </c>
      <c r="N25" s="17">
        <v>743854</v>
      </c>
      <c r="O25" s="17">
        <v>30000</v>
      </c>
      <c r="P25" s="17">
        <v>33431.82</v>
      </c>
      <c r="Q25" s="12">
        <v>1390331.0399999998</v>
      </c>
      <c r="R25" s="16">
        <v>128837.56000000001</v>
      </c>
      <c r="S25" s="17">
        <v>0</v>
      </c>
      <c r="T25" s="17">
        <v>12546</v>
      </c>
      <c r="U25" s="17">
        <v>0</v>
      </c>
      <c r="V25" s="17">
        <v>186048</v>
      </c>
      <c r="W25" s="17">
        <v>0</v>
      </c>
      <c r="X25" s="17">
        <v>359.32</v>
      </c>
      <c r="Y25" s="12">
        <v>327790.88</v>
      </c>
      <c r="Z25" s="16">
        <v>231368.29</v>
      </c>
      <c r="AA25" s="17">
        <v>0</v>
      </c>
      <c r="AB25" s="17">
        <v>0</v>
      </c>
      <c r="AC25" s="17">
        <v>0</v>
      </c>
      <c r="AD25" s="17">
        <v>0</v>
      </c>
      <c r="AE25" s="17">
        <v>0</v>
      </c>
      <c r="AF25" s="17">
        <v>704.11</v>
      </c>
      <c r="AG25" s="12">
        <v>232072.4</v>
      </c>
      <c r="AH25" s="16">
        <v>0</v>
      </c>
      <c r="AI25" s="17">
        <v>0</v>
      </c>
      <c r="AJ25" s="17">
        <v>0</v>
      </c>
      <c r="AK25" s="17">
        <v>0</v>
      </c>
      <c r="AL25" s="17">
        <v>0</v>
      </c>
      <c r="AM25" s="17">
        <v>0</v>
      </c>
      <c r="AN25" s="17">
        <v>0</v>
      </c>
      <c r="AO25" s="12">
        <v>0</v>
      </c>
      <c r="AP25" s="16">
        <v>18066.800000000003</v>
      </c>
      <c r="AQ25" s="17">
        <v>0</v>
      </c>
      <c r="AR25" s="17">
        <v>52693</v>
      </c>
      <c r="AS25" s="17">
        <v>0</v>
      </c>
      <c r="AT25" s="17">
        <v>0</v>
      </c>
      <c r="AU25" s="17">
        <v>0</v>
      </c>
      <c r="AV25" s="17">
        <v>14014.16</v>
      </c>
      <c r="AW25" s="12">
        <v>84773.96</v>
      </c>
      <c r="AX25" s="16">
        <v>473627.75</v>
      </c>
      <c r="AY25" s="17">
        <v>0</v>
      </c>
      <c r="AZ25" s="17">
        <v>0</v>
      </c>
      <c r="BA25" s="17">
        <v>0</v>
      </c>
      <c r="BB25" s="17">
        <v>0</v>
      </c>
      <c r="BC25" s="17">
        <v>0</v>
      </c>
      <c r="BD25" s="17">
        <v>0</v>
      </c>
      <c r="BE25" s="12">
        <v>473627.75</v>
      </c>
      <c r="BF25" s="16">
        <v>0</v>
      </c>
      <c r="BG25" s="17">
        <v>1028311</v>
      </c>
      <c r="BH25" s="17">
        <v>0</v>
      </c>
      <c r="BI25" s="17">
        <v>0</v>
      </c>
      <c r="BJ25" s="17">
        <v>438377</v>
      </c>
      <c r="BK25" s="17">
        <v>0</v>
      </c>
      <c r="BL25" s="17">
        <v>19924.5</v>
      </c>
      <c r="BM25" s="12">
        <v>1486612.5</v>
      </c>
      <c r="BN25" s="16">
        <v>0</v>
      </c>
      <c r="BO25" s="17">
        <v>0</v>
      </c>
      <c r="BP25" s="17">
        <v>0</v>
      </c>
      <c r="BQ25" s="17">
        <v>0</v>
      </c>
      <c r="BR25" s="17">
        <v>0</v>
      </c>
      <c r="BS25" s="17">
        <v>0</v>
      </c>
      <c r="BT25" s="17">
        <v>0</v>
      </c>
      <c r="BU25" s="12">
        <v>0</v>
      </c>
      <c r="BV25" s="16">
        <v>0</v>
      </c>
      <c r="BW25" s="17">
        <v>0</v>
      </c>
      <c r="BX25" s="17">
        <v>0</v>
      </c>
      <c r="BY25" s="17">
        <v>0</v>
      </c>
      <c r="BZ25" s="17">
        <v>918950</v>
      </c>
      <c r="CA25" s="17">
        <v>0</v>
      </c>
      <c r="CB25" s="17">
        <v>0</v>
      </c>
      <c r="CC25" s="12">
        <v>918950</v>
      </c>
    </row>
    <row r="26" spans="1:81" x14ac:dyDescent="0.3">
      <c r="A26" s="4" t="s">
        <v>16</v>
      </c>
      <c r="B26" s="92">
        <v>826731</v>
      </c>
      <c r="C26" s="87">
        <v>0</v>
      </c>
      <c r="D26" s="87">
        <v>769755</v>
      </c>
      <c r="E26" s="87">
        <v>0</v>
      </c>
      <c r="F26" s="87">
        <v>0</v>
      </c>
      <c r="G26" s="87">
        <v>42500</v>
      </c>
      <c r="H26" s="87">
        <v>2000</v>
      </c>
      <c r="I26" s="93">
        <v>1640986</v>
      </c>
      <c r="J26" s="16">
        <v>310259</v>
      </c>
      <c r="K26" s="17">
        <v>0</v>
      </c>
      <c r="L26" s="17">
        <v>547544</v>
      </c>
      <c r="M26" s="17">
        <v>0</v>
      </c>
      <c r="N26" s="17">
        <v>0</v>
      </c>
      <c r="O26" s="17">
        <v>42500</v>
      </c>
      <c r="P26" s="17">
        <v>0</v>
      </c>
      <c r="Q26" s="12">
        <v>900303</v>
      </c>
      <c r="R26" s="16">
        <v>397280</v>
      </c>
      <c r="S26" s="17">
        <v>0</v>
      </c>
      <c r="T26" s="17">
        <v>22341</v>
      </c>
      <c r="U26" s="17">
        <v>0</v>
      </c>
      <c r="V26" s="17">
        <v>0</v>
      </c>
      <c r="W26" s="17">
        <v>0</v>
      </c>
      <c r="X26" s="17">
        <v>0</v>
      </c>
      <c r="Y26" s="12">
        <v>419621</v>
      </c>
      <c r="Z26" s="16">
        <v>106608</v>
      </c>
      <c r="AA26" s="17">
        <v>0</v>
      </c>
      <c r="AB26" s="17">
        <v>0</v>
      </c>
      <c r="AC26" s="17">
        <v>0</v>
      </c>
      <c r="AD26" s="17">
        <v>0</v>
      </c>
      <c r="AE26" s="17">
        <v>0</v>
      </c>
      <c r="AF26" s="17">
        <v>0</v>
      </c>
      <c r="AG26" s="12">
        <v>106608</v>
      </c>
      <c r="AH26" s="16">
        <v>0</v>
      </c>
      <c r="AI26" s="17">
        <v>0</v>
      </c>
      <c r="AJ26" s="17">
        <v>0</v>
      </c>
      <c r="AK26" s="17">
        <v>0</v>
      </c>
      <c r="AL26" s="17">
        <v>0</v>
      </c>
      <c r="AM26" s="17">
        <v>0</v>
      </c>
      <c r="AN26" s="17">
        <v>0</v>
      </c>
      <c r="AO26" s="12">
        <v>0</v>
      </c>
      <c r="AP26" s="16">
        <v>9513</v>
      </c>
      <c r="AQ26" s="17">
        <v>0</v>
      </c>
      <c r="AR26" s="17">
        <v>0</v>
      </c>
      <c r="AS26" s="17">
        <v>0</v>
      </c>
      <c r="AT26" s="17">
        <v>0</v>
      </c>
      <c r="AU26" s="17">
        <v>0</v>
      </c>
      <c r="AV26" s="17">
        <v>0</v>
      </c>
      <c r="AW26" s="12">
        <v>9513</v>
      </c>
      <c r="AX26" s="16">
        <v>3071</v>
      </c>
      <c r="AY26" s="17">
        <v>0</v>
      </c>
      <c r="AZ26" s="17">
        <v>0</v>
      </c>
      <c r="BA26" s="17">
        <v>0</v>
      </c>
      <c r="BB26" s="17">
        <v>0</v>
      </c>
      <c r="BC26" s="17">
        <v>0</v>
      </c>
      <c r="BD26" s="17">
        <v>0</v>
      </c>
      <c r="BE26" s="12">
        <v>3071</v>
      </c>
      <c r="BF26" s="16">
        <v>0</v>
      </c>
      <c r="BG26" s="17">
        <v>0</v>
      </c>
      <c r="BH26" s="17">
        <v>199870</v>
      </c>
      <c r="BI26" s="17">
        <v>0</v>
      </c>
      <c r="BJ26" s="17">
        <v>0</v>
      </c>
      <c r="BK26" s="17">
        <v>0</v>
      </c>
      <c r="BL26" s="17">
        <v>2000</v>
      </c>
      <c r="BM26" s="12">
        <v>201870</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3">
      <c r="A27" s="4" t="s">
        <v>17</v>
      </c>
      <c r="B27" s="92">
        <v>2929898</v>
      </c>
      <c r="C27" s="87">
        <v>40500</v>
      </c>
      <c r="D27" s="87">
        <v>885000</v>
      </c>
      <c r="E27" s="87">
        <v>0</v>
      </c>
      <c r="F27" s="87">
        <v>0</v>
      </c>
      <c r="G27" s="87">
        <v>76176</v>
      </c>
      <c r="H27" s="87">
        <v>34421</v>
      </c>
      <c r="I27" s="93">
        <v>3965995</v>
      </c>
      <c r="J27" s="16">
        <v>1690381</v>
      </c>
      <c r="K27" s="17">
        <v>0</v>
      </c>
      <c r="L27" s="17">
        <v>0</v>
      </c>
      <c r="M27" s="17">
        <v>0</v>
      </c>
      <c r="N27" s="17">
        <v>0</v>
      </c>
      <c r="O27" s="17">
        <v>76176</v>
      </c>
      <c r="P27" s="17">
        <v>26267</v>
      </c>
      <c r="Q27" s="12">
        <v>1792824</v>
      </c>
      <c r="R27" s="16">
        <v>1230886</v>
      </c>
      <c r="S27" s="17">
        <v>0</v>
      </c>
      <c r="T27" s="17">
        <v>215000</v>
      </c>
      <c r="U27" s="17">
        <v>0</v>
      </c>
      <c r="V27" s="17">
        <v>0</v>
      </c>
      <c r="W27" s="17">
        <v>0</v>
      </c>
      <c r="X27" s="17">
        <v>8154</v>
      </c>
      <c r="Y27" s="12">
        <v>1454040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8631</v>
      </c>
      <c r="BG27" s="17">
        <v>40500</v>
      </c>
      <c r="BH27" s="17">
        <v>0</v>
      </c>
      <c r="BI27" s="17">
        <v>0</v>
      </c>
      <c r="BJ27" s="17">
        <v>0</v>
      </c>
      <c r="BK27" s="17">
        <v>0</v>
      </c>
      <c r="BL27" s="17">
        <v>0</v>
      </c>
      <c r="BM27" s="12">
        <v>49131</v>
      </c>
      <c r="BN27" s="16">
        <v>0</v>
      </c>
      <c r="BO27" s="17">
        <v>0</v>
      </c>
      <c r="BP27" s="17">
        <v>0</v>
      </c>
      <c r="BQ27" s="17">
        <v>0</v>
      </c>
      <c r="BR27" s="17">
        <v>0</v>
      </c>
      <c r="BS27" s="17">
        <v>0</v>
      </c>
      <c r="BT27" s="17">
        <v>0</v>
      </c>
      <c r="BU27" s="12">
        <v>0</v>
      </c>
      <c r="BV27" s="16">
        <v>0</v>
      </c>
      <c r="BW27" s="17">
        <v>0</v>
      </c>
      <c r="BX27" s="17">
        <v>670000</v>
      </c>
      <c r="BY27" s="17">
        <v>0</v>
      </c>
      <c r="BZ27" s="17">
        <v>0</v>
      </c>
      <c r="CA27" s="17">
        <v>0</v>
      </c>
      <c r="CB27" s="17">
        <v>0</v>
      </c>
      <c r="CC27" s="12">
        <v>670000</v>
      </c>
    </row>
    <row r="28" spans="1:81" x14ac:dyDescent="0.3">
      <c r="A28" s="4" t="s">
        <v>18</v>
      </c>
      <c r="B28" s="92">
        <v>5709781</v>
      </c>
      <c r="C28" s="87">
        <v>0</v>
      </c>
      <c r="D28" s="87">
        <v>442114</v>
      </c>
      <c r="E28" s="87">
        <v>0</v>
      </c>
      <c r="F28" s="87">
        <v>71608</v>
      </c>
      <c r="G28" s="87">
        <v>546951</v>
      </c>
      <c r="H28" s="87">
        <v>699575</v>
      </c>
      <c r="I28" s="93">
        <v>7470029</v>
      </c>
      <c r="J28" s="16">
        <v>1059170</v>
      </c>
      <c r="K28" s="17">
        <v>0</v>
      </c>
      <c r="L28" s="17">
        <v>75000</v>
      </c>
      <c r="M28" s="17">
        <v>0</v>
      </c>
      <c r="N28" s="17">
        <v>0</v>
      </c>
      <c r="O28" s="17">
        <v>338028</v>
      </c>
      <c r="P28" s="17">
        <v>0</v>
      </c>
      <c r="Q28" s="12">
        <v>1472198</v>
      </c>
      <c r="R28" s="16">
        <v>324137</v>
      </c>
      <c r="S28" s="17">
        <v>0</v>
      </c>
      <c r="T28" s="17">
        <v>0</v>
      </c>
      <c r="U28" s="17">
        <v>0</v>
      </c>
      <c r="V28" s="17">
        <v>0</v>
      </c>
      <c r="W28" s="17">
        <v>1108</v>
      </c>
      <c r="X28" s="17">
        <v>0</v>
      </c>
      <c r="Y28" s="12">
        <v>325245</v>
      </c>
      <c r="Z28" s="16">
        <v>3142331</v>
      </c>
      <c r="AA28" s="17">
        <v>0</v>
      </c>
      <c r="AB28" s="17">
        <v>367114</v>
      </c>
      <c r="AC28" s="17">
        <v>0</v>
      </c>
      <c r="AD28" s="17">
        <v>148414</v>
      </c>
      <c r="AE28" s="17">
        <v>175100</v>
      </c>
      <c r="AF28" s="17">
        <v>423055</v>
      </c>
      <c r="AG28" s="12">
        <v>4256014</v>
      </c>
      <c r="AH28" s="16">
        <v>0</v>
      </c>
      <c r="AI28" s="17">
        <v>0</v>
      </c>
      <c r="AJ28" s="17">
        <v>0</v>
      </c>
      <c r="AK28" s="17">
        <v>0</v>
      </c>
      <c r="AL28" s="17">
        <v>0</v>
      </c>
      <c r="AM28" s="17">
        <v>0</v>
      </c>
      <c r="AN28" s="17">
        <v>0</v>
      </c>
      <c r="AO28" s="12">
        <v>0</v>
      </c>
      <c r="AP28" s="16">
        <v>304515</v>
      </c>
      <c r="AQ28" s="17">
        <v>0</v>
      </c>
      <c r="AR28" s="17">
        <v>0</v>
      </c>
      <c r="AS28" s="17">
        <v>0</v>
      </c>
      <c r="AT28" s="17">
        <v>-76806</v>
      </c>
      <c r="AU28" s="17">
        <v>4656</v>
      </c>
      <c r="AV28" s="17">
        <v>111046</v>
      </c>
      <c r="AW28" s="12">
        <v>343411</v>
      </c>
      <c r="AX28" s="16">
        <v>878925</v>
      </c>
      <c r="AY28" s="17">
        <v>0</v>
      </c>
      <c r="AZ28" s="17">
        <v>0</v>
      </c>
      <c r="BA28" s="17">
        <v>0</v>
      </c>
      <c r="BB28" s="17">
        <v>0</v>
      </c>
      <c r="BC28" s="17">
        <v>14624</v>
      </c>
      <c r="BD28" s="17">
        <v>22131</v>
      </c>
      <c r="BE28" s="12">
        <v>915680</v>
      </c>
      <c r="BF28" s="16">
        <v>0</v>
      </c>
      <c r="BG28" s="17">
        <v>0</v>
      </c>
      <c r="BH28" s="17">
        <v>0</v>
      </c>
      <c r="BI28" s="17">
        <v>0</v>
      </c>
      <c r="BJ28" s="17">
        <v>0</v>
      </c>
      <c r="BK28" s="17">
        <v>0</v>
      </c>
      <c r="BL28" s="17">
        <v>0</v>
      </c>
      <c r="BM28" s="12">
        <v>0</v>
      </c>
      <c r="BN28" s="16">
        <v>0</v>
      </c>
      <c r="BO28" s="17">
        <v>0</v>
      </c>
      <c r="BP28" s="17">
        <v>0</v>
      </c>
      <c r="BQ28" s="17">
        <v>0</v>
      </c>
      <c r="BR28" s="17">
        <v>0</v>
      </c>
      <c r="BS28" s="17">
        <v>-3213</v>
      </c>
      <c r="BT28" s="17">
        <v>143343</v>
      </c>
      <c r="BU28" s="12">
        <v>140130</v>
      </c>
      <c r="BV28" s="16">
        <v>703</v>
      </c>
      <c r="BW28" s="17">
        <v>0</v>
      </c>
      <c r="BX28" s="17">
        <v>0</v>
      </c>
      <c r="BY28" s="17">
        <v>0</v>
      </c>
      <c r="BZ28" s="17">
        <v>0</v>
      </c>
      <c r="CA28" s="17">
        <v>16648</v>
      </c>
      <c r="CB28" s="17">
        <v>0</v>
      </c>
      <c r="CC28" s="12">
        <v>17351</v>
      </c>
    </row>
    <row r="29" spans="1:81" x14ac:dyDescent="0.3">
      <c r="A29" s="4" t="s">
        <v>19</v>
      </c>
      <c r="B29" s="92">
        <v>2077364</v>
      </c>
      <c r="C29" s="87">
        <v>0</v>
      </c>
      <c r="D29" s="87">
        <v>95018</v>
      </c>
      <c r="E29" s="87">
        <v>0</v>
      </c>
      <c r="F29" s="87">
        <v>0</v>
      </c>
      <c r="G29" s="87">
        <v>0</v>
      </c>
      <c r="H29" s="87">
        <v>46362</v>
      </c>
      <c r="I29" s="93">
        <v>2218744</v>
      </c>
      <c r="J29" s="16">
        <v>1481716</v>
      </c>
      <c r="K29" s="17" t="s">
        <v>343</v>
      </c>
      <c r="L29" s="17" t="s">
        <v>343</v>
      </c>
      <c r="M29" s="17" t="s">
        <v>343</v>
      </c>
      <c r="N29" s="17" t="s">
        <v>343</v>
      </c>
      <c r="O29" s="17" t="s">
        <v>343</v>
      </c>
      <c r="P29" s="17">
        <v>6</v>
      </c>
      <c r="Q29" s="12">
        <v>1481722</v>
      </c>
      <c r="R29" s="16">
        <v>589217</v>
      </c>
      <c r="S29" s="17" t="s">
        <v>343</v>
      </c>
      <c r="T29" s="17">
        <v>75018</v>
      </c>
      <c r="U29" s="17" t="s">
        <v>343</v>
      </c>
      <c r="V29" s="17" t="s">
        <v>343</v>
      </c>
      <c r="W29" s="17" t="s">
        <v>343</v>
      </c>
      <c r="X29" s="17" t="s">
        <v>343</v>
      </c>
      <c r="Y29" s="12">
        <v>664235</v>
      </c>
      <c r="Z29" s="16">
        <v>6431</v>
      </c>
      <c r="AA29" s="17" t="s">
        <v>343</v>
      </c>
      <c r="AB29" s="17" t="s">
        <v>343</v>
      </c>
      <c r="AC29" s="17" t="s">
        <v>343</v>
      </c>
      <c r="AD29" s="17" t="s">
        <v>343</v>
      </c>
      <c r="AE29" s="17" t="s">
        <v>343</v>
      </c>
      <c r="AF29" s="17">
        <v>46356</v>
      </c>
      <c r="AG29" s="12">
        <v>52787</v>
      </c>
      <c r="AH29" s="16" t="s">
        <v>343</v>
      </c>
      <c r="AI29" s="17" t="s">
        <v>343</v>
      </c>
      <c r="AJ29" s="17">
        <v>20000</v>
      </c>
      <c r="AK29" s="17" t="s">
        <v>343</v>
      </c>
      <c r="AL29" s="17" t="s">
        <v>343</v>
      </c>
      <c r="AM29" s="17" t="s">
        <v>343</v>
      </c>
      <c r="AN29" s="17" t="s">
        <v>343</v>
      </c>
      <c r="AO29" s="12">
        <v>20000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3">
      <c r="A30" s="4" t="s">
        <v>20</v>
      </c>
      <c r="B30" s="92">
        <v>612293</v>
      </c>
      <c r="C30" s="87">
        <v>39638</v>
      </c>
      <c r="D30" s="87">
        <v>138100</v>
      </c>
      <c r="E30" s="87">
        <v>0</v>
      </c>
      <c r="F30" s="87">
        <v>0</v>
      </c>
      <c r="G30" s="87">
        <v>44883</v>
      </c>
      <c r="H30" s="87">
        <v>258767</v>
      </c>
      <c r="I30" s="93">
        <v>1093681</v>
      </c>
      <c r="J30" s="16">
        <v>138914</v>
      </c>
      <c r="K30" s="17">
        <v>39638</v>
      </c>
      <c r="L30" s="17">
        <v>0</v>
      </c>
      <c r="M30" s="17">
        <v>0</v>
      </c>
      <c r="N30" s="17">
        <v>0</v>
      </c>
      <c r="O30" s="17">
        <v>0</v>
      </c>
      <c r="P30" s="17">
        <v>0</v>
      </c>
      <c r="Q30" s="12">
        <v>178552</v>
      </c>
      <c r="R30" s="16">
        <v>157244</v>
      </c>
      <c r="S30" s="17">
        <v>0</v>
      </c>
      <c r="T30" s="17">
        <v>0</v>
      </c>
      <c r="U30" s="17">
        <v>0</v>
      </c>
      <c r="V30" s="17">
        <v>0</v>
      </c>
      <c r="W30" s="17">
        <v>40850</v>
      </c>
      <c r="X30" s="17">
        <v>0</v>
      </c>
      <c r="Y30" s="12">
        <v>198094</v>
      </c>
      <c r="Z30" s="16">
        <v>6600</v>
      </c>
      <c r="AA30" s="17">
        <v>0</v>
      </c>
      <c r="AB30" s="17">
        <v>0</v>
      </c>
      <c r="AC30" s="17">
        <v>0</v>
      </c>
      <c r="AD30" s="17">
        <v>0</v>
      </c>
      <c r="AE30" s="17">
        <v>102</v>
      </c>
      <c r="AF30" s="17">
        <v>147234</v>
      </c>
      <c r="AG30" s="12">
        <v>153936</v>
      </c>
      <c r="AH30" s="16">
        <v>15732</v>
      </c>
      <c r="AI30" s="17">
        <v>0</v>
      </c>
      <c r="AJ30" s="17">
        <v>0</v>
      </c>
      <c r="AK30" s="17">
        <v>0</v>
      </c>
      <c r="AL30" s="17">
        <v>0</v>
      </c>
      <c r="AM30" s="17">
        <v>0</v>
      </c>
      <c r="AN30" s="17">
        <v>0</v>
      </c>
      <c r="AO30" s="12">
        <v>15732</v>
      </c>
      <c r="AP30" s="16">
        <v>4437</v>
      </c>
      <c r="AQ30" s="17">
        <v>0</v>
      </c>
      <c r="AR30" s="17">
        <v>0</v>
      </c>
      <c r="AS30" s="17">
        <v>0</v>
      </c>
      <c r="AT30" s="17">
        <v>0</v>
      </c>
      <c r="AU30" s="17">
        <v>492</v>
      </c>
      <c r="AV30" s="17">
        <v>1121</v>
      </c>
      <c r="AW30" s="12">
        <v>6050</v>
      </c>
      <c r="AX30" s="16">
        <v>22498</v>
      </c>
      <c r="AY30" s="17">
        <v>0</v>
      </c>
      <c r="AZ30" s="17">
        <v>0</v>
      </c>
      <c r="BA30" s="17">
        <v>0</v>
      </c>
      <c r="BB30" s="17">
        <v>0</v>
      </c>
      <c r="BC30" s="17">
        <v>0</v>
      </c>
      <c r="BD30" s="17">
        <v>3636</v>
      </c>
      <c r="BE30" s="12">
        <v>26134</v>
      </c>
      <c r="BF30" s="16">
        <v>0</v>
      </c>
      <c r="BG30" s="17">
        <v>0</v>
      </c>
      <c r="BH30" s="17">
        <v>0</v>
      </c>
      <c r="BI30" s="17">
        <v>0</v>
      </c>
      <c r="BJ30" s="17">
        <v>0</v>
      </c>
      <c r="BK30" s="17">
        <v>0</v>
      </c>
      <c r="BL30" s="17">
        <v>0</v>
      </c>
      <c r="BM30" s="12">
        <v>0</v>
      </c>
      <c r="BN30" s="16">
        <v>266868</v>
      </c>
      <c r="BO30" s="17">
        <v>0</v>
      </c>
      <c r="BP30" s="17">
        <v>138100</v>
      </c>
      <c r="BQ30" s="17">
        <v>0</v>
      </c>
      <c r="BR30" s="17">
        <v>0</v>
      </c>
      <c r="BS30" s="17">
        <v>3439</v>
      </c>
      <c r="BT30" s="17">
        <v>106776</v>
      </c>
      <c r="BU30" s="12">
        <v>515183</v>
      </c>
      <c r="BV30" s="16">
        <v>0</v>
      </c>
      <c r="BW30" s="17">
        <v>0</v>
      </c>
      <c r="BX30" s="17">
        <v>0</v>
      </c>
      <c r="BY30" s="17">
        <v>0</v>
      </c>
      <c r="BZ30" s="17">
        <v>0</v>
      </c>
      <c r="CA30" s="17">
        <v>0</v>
      </c>
      <c r="CB30" s="17">
        <v>0</v>
      </c>
      <c r="CC30" s="12">
        <v>0</v>
      </c>
    </row>
    <row r="31" spans="1:81" x14ac:dyDescent="0.3">
      <c r="A31" s="4" t="s">
        <v>21</v>
      </c>
      <c r="B31" s="92">
        <v>2600632.4899999998</v>
      </c>
      <c r="C31" s="87">
        <v>0</v>
      </c>
      <c r="D31" s="87">
        <v>178771.55</v>
      </c>
      <c r="E31" s="87">
        <v>0</v>
      </c>
      <c r="F31" s="87">
        <v>0</v>
      </c>
      <c r="G31" s="87">
        <v>0</v>
      </c>
      <c r="H31" s="87">
        <v>17690.93</v>
      </c>
      <c r="I31" s="93">
        <v>2797094.9699999997</v>
      </c>
      <c r="J31" s="16">
        <v>1837748.66</v>
      </c>
      <c r="K31" s="17">
        <v>0</v>
      </c>
      <c r="L31" s="17">
        <v>0</v>
      </c>
      <c r="M31" s="17">
        <v>0</v>
      </c>
      <c r="N31" s="17">
        <v>0</v>
      </c>
      <c r="O31" s="17">
        <v>0</v>
      </c>
      <c r="P31" s="17">
        <v>1531.5</v>
      </c>
      <c r="Q31" s="12">
        <v>1839280.16</v>
      </c>
      <c r="R31" s="16">
        <v>762883.83</v>
      </c>
      <c r="S31" s="17">
        <v>0</v>
      </c>
      <c r="T31" s="17">
        <v>0</v>
      </c>
      <c r="U31" s="17">
        <v>0</v>
      </c>
      <c r="V31" s="17">
        <v>0</v>
      </c>
      <c r="W31" s="17">
        <v>0</v>
      </c>
      <c r="X31" s="17">
        <v>15129.35</v>
      </c>
      <c r="Y31" s="12">
        <v>778013.17999999993</v>
      </c>
      <c r="Z31" s="16">
        <v>0</v>
      </c>
      <c r="AA31" s="17">
        <v>0</v>
      </c>
      <c r="AB31" s="17">
        <v>0</v>
      </c>
      <c r="AC31" s="17">
        <v>0</v>
      </c>
      <c r="AD31" s="17">
        <v>0</v>
      </c>
      <c r="AE31" s="17">
        <v>0</v>
      </c>
      <c r="AF31" s="17">
        <v>0</v>
      </c>
      <c r="AG31" s="12">
        <v>0</v>
      </c>
      <c r="AH31" s="16">
        <v>0</v>
      </c>
      <c r="AI31" s="17">
        <v>0</v>
      </c>
      <c r="AJ31" s="17">
        <v>118271.55</v>
      </c>
      <c r="AK31" s="17">
        <v>0</v>
      </c>
      <c r="AL31" s="17">
        <v>0</v>
      </c>
      <c r="AM31" s="17">
        <v>0</v>
      </c>
      <c r="AN31" s="17">
        <v>0</v>
      </c>
      <c r="AO31" s="12">
        <v>118271.55</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0</v>
      </c>
      <c r="BW31" s="17">
        <v>0</v>
      </c>
      <c r="BX31" s="17">
        <v>60500</v>
      </c>
      <c r="BY31" s="17">
        <v>0</v>
      </c>
      <c r="BZ31" s="17">
        <v>0</v>
      </c>
      <c r="CA31" s="17">
        <v>0</v>
      </c>
      <c r="CB31" s="17">
        <v>1030.08</v>
      </c>
      <c r="CC31" s="12">
        <v>61530.080000000002</v>
      </c>
    </row>
    <row r="32" spans="1:81" x14ac:dyDescent="0.3">
      <c r="A32" s="4" t="s">
        <v>22</v>
      </c>
      <c r="B32" s="92">
        <v>909643.4</v>
      </c>
      <c r="C32" s="87">
        <v>0</v>
      </c>
      <c r="D32" s="87">
        <v>184800.36</v>
      </c>
      <c r="E32" s="87">
        <v>0</v>
      </c>
      <c r="F32" s="87">
        <v>298024.73</v>
      </c>
      <c r="G32" s="87">
        <v>40000</v>
      </c>
      <c r="H32" s="87">
        <v>328841.49999999994</v>
      </c>
      <c r="I32" s="93">
        <v>1761309.9899999998</v>
      </c>
      <c r="J32" s="16">
        <v>263698.58999999997</v>
      </c>
      <c r="K32" s="17">
        <v>0</v>
      </c>
      <c r="L32" s="17">
        <v>184800.36</v>
      </c>
      <c r="M32" s="17">
        <v>0</v>
      </c>
      <c r="N32" s="17">
        <v>54851.73</v>
      </c>
      <c r="O32" s="17">
        <v>0</v>
      </c>
      <c r="P32" s="17">
        <v>20068.91</v>
      </c>
      <c r="Q32" s="12">
        <v>523419.58999999991</v>
      </c>
      <c r="R32" s="16">
        <v>335421.99</v>
      </c>
      <c r="S32" s="17">
        <v>0</v>
      </c>
      <c r="T32" s="17">
        <v>0</v>
      </c>
      <c r="U32" s="17">
        <v>0</v>
      </c>
      <c r="V32" s="17">
        <v>0</v>
      </c>
      <c r="W32" s="17">
        <v>0</v>
      </c>
      <c r="X32" s="17">
        <v>0</v>
      </c>
      <c r="Y32" s="12">
        <v>335421.99</v>
      </c>
      <c r="Z32" s="16">
        <v>187903.15</v>
      </c>
      <c r="AA32" s="17">
        <v>0</v>
      </c>
      <c r="AB32" s="17">
        <v>0</v>
      </c>
      <c r="AC32" s="17">
        <v>0</v>
      </c>
      <c r="AD32" s="17">
        <v>0</v>
      </c>
      <c r="AE32" s="17">
        <v>40000</v>
      </c>
      <c r="AF32" s="17">
        <v>153807.01999999999</v>
      </c>
      <c r="AG32" s="12">
        <v>381710.17</v>
      </c>
      <c r="AH32" s="16">
        <v>0</v>
      </c>
      <c r="AI32" s="17">
        <v>0</v>
      </c>
      <c r="AJ32" s="17">
        <v>0</v>
      </c>
      <c r="AK32" s="17">
        <v>0</v>
      </c>
      <c r="AL32" s="17">
        <v>0</v>
      </c>
      <c r="AM32" s="17">
        <v>0</v>
      </c>
      <c r="AN32" s="17">
        <v>0</v>
      </c>
      <c r="AO32" s="12">
        <v>0</v>
      </c>
      <c r="AP32" s="16">
        <v>32873.800000000003</v>
      </c>
      <c r="AQ32" s="17">
        <v>0</v>
      </c>
      <c r="AR32" s="17">
        <v>0</v>
      </c>
      <c r="AS32" s="17">
        <v>0</v>
      </c>
      <c r="AT32" s="17">
        <v>243173</v>
      </c>
      <c r="AU32" s="17">
        <v>0</v>
      </c>
      <c r="AV32" s="17">
        <v>49012.86</v>
      </c>
      <c r="AW32" s="12">
        <v>325059.65999999997</v>
      </c>
      <c r="AX32" s="16">
        <v>12905.89</v>
      </c>
      <c r="AY32" s="17">
        <v>0</v>
      </c>
      <c r="AZ32" s="17">
        <v>0</v>
      </c>
      <c r="BA32" s="17">
        <v>0</v>
      </c>
      <c r="BB32" s="17">
        <v>0</v>
      </c>
      <c r="BC32" s="17">
        <v>0</v>
      </c>
      <c r="BD32" s="17">
        <v>84809.9</v>
      </c>
      <c r="BE32" s="12">
        <v>97715.79</v>
      </c>
      <c r="BF32" s="16">
        <v>0</v>
      </c>
      <c r="BG32" s="17">
        <v>0</v>
      </c>
      <c r="BH32" s="17">
        <v>0</v>
      </c>
      <c r="BI32" s="17">
        <v>0</v>
      </c>
      <c r="BJ32" s="17">
        <v>0</v>
      </c>
      <c r="BK32" s="17">
        <v>0</v>
      </c>
      <c r="BL32" s="17">
        <v>0</v>
      </c>
      <c r="BM32" s="12">
        <v>0</v>
      </c>
      <c r="BN32" s="16">
        <v>76839.98</v>
      </c>
      <c r="BO32" s="17">
        <v>0</v>
      </c>
      <c r="BP32" s="17">
        <v>0</v>
      </c>
      <c r="BQ32" s="17">
        <v>0</v>
      </c>
      <c r="BR32" s="17">
        <v>0</v>
      </c>
      <c r="BS32" s="17">
        <v>0</v>
      </c>
      <c r="BT32" s="17">
        <v>21142.81</v>
      </c>
      <c r="BU32" s="12">
        <v>97982.79</v>
      </c>
      <c r="BV32" s="16">
        <v>0</v>
      </c>
      <c r="BW32" s="17">
        <v>0</v>
      </c>
      <c r="BX32" s="17">
        <v>0</v>
      </c>
      <c r="BY32" s="17">
        <v>0</v>
      </c>
      <c r="BZ32" s="17">
        <v>0</v>
      </c>
      <c r="CA32" s="17">
        <v>0</v>
      </c>
      <c r="CB32" s="17">
        <v>0</v>
      </c>
      <c r="CC32" s="12">
        <v>0</v>
      </c>
    </row>
    <row r="33" spans="1:81" x14ac:dyDescent="0.3">
      <c r="A33" s="4" t="s">
        <v>23</v>
      </c>
      <c r="B33" s="92">
        <v>1002055.06</v>
      </c>
      <c r="C33" s="87">
        <v>65000</v>
      </c>
      <c r="D33" s="87">
        <v>695020</v>
      </c>
      <c r="E33" s="87">
        <v>1000</v>
      </c>
      <c r="F33" s="87">
        <v>0</v>
      </c>
      <c r="G33" s="87">
        <v>118011.78837206231</v>
      </c>
      <c r="H33" s="87">
        <v>0</v>
      </c>
      <c r="I33" s="93">
        <v>1881086.8483720622</v>
      </c>
      <c r="J33" s="16">
        <v>797663.78</v>
      </c>
      <c r="K33" s="17">
        <v>0</v>
      </c>
      <c r="L33" s="17">
        <v>78810</v>
      </c>
      <c r="M33" s="17">
        <v>0</v>
      </c>
      <c r="N33" s="17">
        <v>0</v>
      </c>
      <c r="O33" s="17">
        <v>24455.319739279686</v>
      </c>
      <c r="P33" s="17">
        <v>0</v>
      </c>
      <c r="Q33" s="12">
        <v>900929.09973927971</v>
      </c>
      <c r="R33" s="16">
        <v>178223.3</v>
      </c>
      <c r="S33" s="17">
        <v>0</v>
      </c>
      <c r="T33" s="17">
        <v>0</v>
      </c>
      <c r="U33" s="17">
        <v>0</v>
      </c>
      <c r="V33" s="17">
        <v>0</v>
      </c>
      <c r="W33" s="17">
        <v>0</v>
      </c>
      <c r="X33" s="17">
        <v>0</v>
      </c>
      <c r="Y33" s="12">
        <v>178223.3</v>
      </c>
      <c r="Z33" s="16">
        <v>1215</v>
      </c>
      <c r="AA33" s="17">
        <v>0</v>
      </c>
      <c r="AB33" s="17">
        <v>0</v>
      </c>
      <c r="AC33" s="17">
        <v>1000</v>
      </c>
      <c r="AD33" s="17">
        <v>0</v>
      </c>
      <c r="AE33" s="17">
        <v>4794.3246281147076</v>
      </c>
      <c r="AF33" s="17">
        <v>0</v>
      </c>
      <c r="AG33" s="12">
        <v>7009.3246281147076</v>
      </c>
      <c r="AH33" s="16">
        <v>0</v>
      </c>
      <c r="AI33" s="17">
        <v>65000</v>
      </c>
      <c r="AJ33" s="17">
        <v>616210</v>
      </c>
      <c r="AK33" s="17">
        <v>0</v>
      </c>
      <c r="AL33" s="17">
        <v>0</v>
      </c>
      <c r="AM33" s="17">
        <v>51035.169042799513</v>
      </c>
      <c r="AN33" s="17">
        <v>0</v>
      </c>
      <c r="AO33" s="12">
        <v>732245.16904279951</v>
      </c>
      <c r="AP33" s="16">
        <v>0</v>
      </c>
      <c r="AQ33" s="17">
        <v>0</v>
      </c>
      <c r="AR33" s="17">
        <v>0</v>
      </c>
      <c r="AS33" s="17">
        <v>0</v>
      </c>
      <c r="AT33" s="17">
        <v>0</v>
      </c>
      <c r="AU33" s="17">
        <v>0</v>
      </c>
      <c r="AV33" s="17">
        <v>0</v>
      </c>
      <c r="AW33" s="12">
        <v>0</v>
      </c>
      <c r="AX33" s="16">
        <v>24952.98</v>
      </c>
      <c r="AY33" s="17">
        <v>0</v>
      </c>
      <c r="AZ33" s="17">
        <v>0</v>
      </c>
      <c r="BA33" s="17">
        <v>0</v>
      </c>
      <c r="BB33" s="17">
        <v>0</v>
      </c>
      <c r="BC33" s="17">
        <v>0</v>
      </c>
      <c r="BD33" s="17">
        <v>0</v>
      </c>
      <c r="BE33" s="12">
        <v>24952.98</v>
      </c>
      <c r="BF33" s="16">
        <v>0</v>
      </c>
      <c r="BG33" s="17">
        <v>0</v>
      </c>
      <c r="BH33" s="17">
        <v>0</v>
      </c>
      <c r="BI33" s="17">
        <v>0</v>
      </c>
      <c r="BJ33" s="17">
        <v>0</v>
      </c>
      <c r="BK33" s="17">
        <v>0</v>
      </c>
      <c r="BL33" s="17">
        <v>0</v>
      </c>
      <c r="BM33" s="12">
        <v>0</v>
      </c>
      <c r="BN33" s="16">
        <v>0</v>
      </c>
      <c r="BO33" s="17">
        <v>0</v>
      </c>
      <c r="BP33" s="17">
        <v>0</v>
      </c>
      <c r="BQ33" s="17">
        <v>0</v>
      </c>
      <c r="BR33" s="17">
        <v>0</v>
      </c>
      <c r="BS33" s="17">
        <v>37726.9749618684</v>
      </c>
      <c r="BT33" s="17">
        <v>0</v>
      </c>
      <c r="BU33" s="12">
        <v>37726.9749618684</v>
      </c>
      <c r="BV33" s="16">
        <v>0</v>
      </c>
      <c r="BW33" s="17">
        <v>0</v>
      </c>
      <c r="BX33" s="17">
        <v>0</v>
      </c>
      <c r="BY33" s="17">
        <v>0</v>
      </c>
      <c r="BZ33" s="17">
        <v>0</v>
      </c>
      <c r="CA33" s="17">
        <v>0</v>
      </c>
      <c r="CB33" s="17">
        <v>0</v>
      </c>
      <c r="CC33" s="12">
        <v>0</v>
      </c>
    </row>
    <row r="34" spans="1:81" ht="13.25" customHeight="1" x14ac:dyDescent="0.3">
      <c r="A34" s="4" t="s">
        <v>24</v>
      </c>
      <c r="B34" s="92">
        <v>4701335.3199999994</v>
      </c>
      <c r="C34" s="87">
        <v>0</v>
      </c>
      <c r="D34" s="87">
        <v>4068196.85</v>
      </c>
      <c r="E34" s="87">
        <v>0</v>
      </c>
      <c r="F34" s="87">
        <v>2000480</v>
      </c>
      <c r="G34" s="87">
        <v>563147</v>
      </c>
      <c r="H34" s="87">
        <v>355383.77</v>
      </c>
      <c r="I34" s="93">
        <v>11688542.939999999</v>
      </c>
      <c r="J34" s="16">
        <v>1620518.3299999998</v>
      </c>
      <c r="K34" s="17">
        <v>0</v>
      </c>
      <c r="L34" s="17">
        <v>1145833.8500000001</v>
      </c>
      <c r="M34" s="17">
        <v>0</v>
      </c>
      <c r="N34" s="17">
        <v>0</v>
      </c>
      <c r="O34" s="17">
        <v>218716</v>
      </c>
      <c r="P34" s="17">
        <v>0</v>
      </c>
      <c r="Q34" s="12">
        <v>2985068.1799999997</v>
      </c>
      <c r="R34" s="16">
        <v>1249356.75</v>
      </c>
      <c r="S34" s="17">
        <v>0</v>
      </c>
      <c r="T34" s="17">
        <v>0</v>
      </c>
      <c r="U34" s="17">
        <v>0</v>
      </c>
      <c r="V34" s="17">
        <v>0</v>
      </c>
      <c r="W34" s="17">
        <v>20</v>
      </c>
      <c r="X34" s="17">
        <v>0</v>
      </c>
      <c r="Y34" s="12">
        <v>1249376.75</v>
      </c>
      <c r="Z34" s="16">
        <v>648971.18999999994</v>
      </c>
      <c r="AA34" s="17">
        <v>0</v>
      </c>
      <c r="AB34" s="17">
        <v>94000</v>
      </c>
      <c r="AC34" s="17">
        <v>0</v>
      </c>
      <c r="AD34" s="17">
        <v>0</v>
      </c>
      <c r="AE34" s="17">
        <v>343372.73</v>
      </c>
      <c r="AF34" s="17">
        <v>40999.919999999998</v>
      </c>
      <c r="AG34" s="12">
        <v>1127343.8399999999</v>
      </c>
      <c r="AH34" s="16">
        <v>0</v>
      </c>
      <c r="AI34" s="17">
        <v>0</v>
      </c>
      <c r="AJ34" s="17">
        <v>5055</v>
      </c>
      <c r="AK34" s="17">
        <v>0</v>
      </c>
      <c r="AL34" s="17">
        <v>0</v>
      </c>
      <c r="AM34" s="17">
        <v>960</v>
      </c>
      <c r="AN34" s="17">
        <v>1363.64</v>
      </c>
      <c r="AO34" s="12">
        <v>7378.64</v>
      </c>
      <c r="AP34" s="16">
        <v>218709.08</v>
      </c>
      <c r="AQ34" s="17">
        <v>0</v>
      </c>
      <c r="AR34" s="17">
        <v>2823308</v>
      </c>
      <c r="AS34" s="17">
        <v>0</v>
      </c>
      <c r="AT34" s="17">
        <v>2000480</v>
      </c>
      <c r="AU34" s="17">
        <v>78.27</v>
      </c>
      <c r="AV34" s="17">
        <v>190863.85</v>
      </c>
      <c r="AW34" s="12">
        <v>5233439.1999999993</v>
      </c>
      <c r="AX34" s="16">
        <v>962140.83</v>
      </c>
      <c r="AY34" s="17">
        <v>0</v>
      </c>
      <c r="AZ34" s="17">
        <v>0</v>
      </c>
      <c r="BA34" s="17">
        <v>0</v>
      </c>
      <c r="BB34" s="17">
        <v>0</v>
      </c>
      <c r="BC34" s="17">
        <v>0</v>
      </c>
      <c r="BD34" s="17">
        <v>13070.93</v>
      </c>
      <c r="BE34" s="12">
        <v>975211.76</v>
      </c>
      <c r="BF34" s="16">
        <v>0</v>
      </c>
      <c r="BG34" s="17">
        <v>0</v>
      </c>
      <c r="BH34" s="17">
        <v>0</v>
      </c>
      <c r="BI34" s="17">
        <v>0</v>
      </c>
      <c r="BJ34" s="17">
        <v>0</v>
      </c>
      <c r="BK34" s="17">
        <v>0</v>
      </c>
      <c r="BL34" s="17">
        <v>0</v>
      </c>
      <c r="BM34" s="12">
        <v>0</v>
      </c>
      <c r="BN34" s="16">
        <v>1639.14</v>
      </c>
      <c r="BO34" s="17">
        <v>0</v>
      </c>
      <c r="BP34" s="17">
        <v>0</v>
      </c>
      <c r="BQ34" s="17">
        <v>0</v>
      </c>
      <c r="BR34" s="17">
        <v>0</v>
      </c>
      <c r="BS34" s="17">
        <v>0</v>
      </c>
      <c r="BT34" s="17">
        <v>109085.43</v>
      </c>
      <c r="BU34" s="12">
        <v>110724.56999999999</v>
      </c>
      <c r="BV34" s="16">
        <v>0</v>
      </c>
      <c r="BW34" s="17">
        <v>0</v>
      </c>
      <c r="BX34" s="17">
        <v>0</v>
      </c>
      <c r="BY34" s="17">
        <v>0</v>
      </c>
      <c r="BZ34" s="17">
        <v>0</v>
      </c>
      <c r="CA34" s="17">
        <v>0</v>
      </c>
      <c r="CB34" s="17">
        <v>0</v>
      </c>
      <c r="CC34" s="12">
        <v>0</v>
      </c>
    </row>
    <row r="35" spans="1:81" x14ac:dyDescent="0.3">
      <c r="A35" s="4" t="s">
        <v>25</v>
      </c>
      <c r="B35" s="92">
        <v>2414087</v>
      </c>
      <c r="C35" s="87">
        <v>456231</v>
      </c>
      <c r="D35" s="87">
        <v>76950</v>
      </c>
      <c r="E35" s="87">
        <v>0</v>
      </c>
      <c r="F35" s="87">
        <v>0</v>
      </c>
      <c r="G35" s="87">
        <v>2178590</v>
      </c>
      <c r="H35" s="87">
        <v>1389281</v>
      </c>
      <c r="I35" s="93">
        <v>6515139</v>
      </c>
      <c r="J35" s="16">
        <v>1853095</v>
      </c>
      <c r="K35" s="17">
        <v>0</v>
      </c>
      <c r="L35" s="17">
        <v>76950</v>
      </c>
      <c r="M35" s="17">
        <v>0</v>
      </c>
      <c r="N35" s="17">
        <v>0</v>
      </c>
      <c r="O35" s="17">
        <v>2178590</v>
      </c>
      <c r="P35" s="17">
        <v>0</v>
      </c>
      <c r="Q35" s="12">
        <v>4108635</v>
      </c>
      <c r="R35" s="16">
        <v>560992</v>
      </c>
      <c r="S35" s="17">
        <v>106231</v>
      </c>
      <c r="T35" s="17">
        <v>0</v>
      </c>
      <c r="U35" s="17">
        <v>0</v>
      </c>
      <c r="V35" s="17">
        <v>0</v>
      </c>
      <c r="W35" s="17">
        <v>0</v>
      </c>
      <c r="X35" s="17">
        <v>0</v>
      </c>
      <c r="Y35" s="12">
        <v>667223</v>
      </c>
      <c r="Z35" s="16">
        <v>0</v>
      </c>
      <c r="AA35" s="17">
        <v>0</v>
      </c>
      <c r="AB35" s="17">
        <v>0</v>
      </c>
      <c r="AC35" s="17">
        <v>0</v>
      </c>
      <c r="AD35" s="17">
        <v>0</v>
      </c>
      <c r="AE35" s="17">
        <v>0</v>
      </c>
      <c r="AF35" s="17">
        <v>6073</v>
      </c>
      <c r="AG35" s="12">
        <v>6073</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350000</v>
      </c>
      <c r="BH35" s="17">
        <v>0</v>
      </c>
      <c r="BI35" s="17">
        <v>0</v>
      </c>
      <c r="BJ35" s="17">
        <v>0</v>
      </c>
      <c r="BK35" s="17">
        <v>0</v>
      </c>
      <c r="BL35" s="17">
        <v>25095</v>
      </c>
      <c r="BM35" s="12">
        <v>375095</v>
      </c>
      <c r="BN35" s="16">
        <v>0</v>
      </c>
      <c r="BO35" s="17">
        <v>0</v>
      </c>
      <c r="BP35" s="17">
        <v>0</v>
      </c>
      <c r="BQ35" s="17">
        <v>0</v>
      </c>
      <c r="BR35" s="17">
        <v>0</v>
      </c>
      <c r="BS35" s="17">
        <v>0</v>
      </c>
      <c r="BT35" s="17">
        <v>1358113</v>
      </c>
      <c r="BU35" s="12">
        <v>1358113</v>
      </c>
      <c r="BV35" s="16">
        <v>0</v>
      </c>
      <c r="BW35" s="17">
        <v>0</v>
      </c>
      <c r="BX35" s="17">
        <v>0</v>
      </c>
      <c r="BY35" s="17">
        <v>0</v>
      </c>
      <c r="BZ35" s="17">
        <v>0</v>
      </c>
      <c r="CA35" s="17">
        <v>0</v>
      </c>
      <c r="CB35" s="17">
        <v>0</v>
      </c>
      <c r="CC35" s="12">
        <v>0</v>
      </c>
    </row>
    <row r="36" spans="1:81" x14ac:dyDescent="0.3">
      <c r="A36" s="4" t="s">
        <v>26</v>
      </c>
      <c r="B36" s="92">
        <v>11392790.34</v>
      </c>
      <c r="C36" s="87">
        <v>47930</v>
      </c>
      <c r="D36" s="87">
        <v>-74859</v>
      </c>
      <c r="E36" s="87">
        <v>0</v>
      </c>
      <c r="F36" s="87">
        <v>0</v>
      </c>
      <c r="G36" s="87">
        <v>37723118.909999996</v>
      </c>
      <c r="H36" s="87">
        <v>0</v>
      </c>
      <c r="I36" s="93">
        <v>49088980.25</v>
      </c>
      <c r="J36" s="16">
        <v>6915434.3600000003</v>
      </c>
      <c r="K36" s="17">
        <v>17930</v>
      </c>
      <c r="L36" s="17">
        <v>-74859</v>
      </c>
      <c r="M36" s="17">
        <v>0</v>
      </c>
      <c r="N36" s="17">
        <v>0</v>
      </c>
      <c r="O36" s="17">
        <v>37723118.909999996</v>
      </c>
      <c r="P36" s="17">
        <v>0</v>
      </c>
      <c r="Q36" s="12">
        <v>44581624.269999996</v>
      </c>
      <c r="R36" s="16">
        <v>4021262.65</v>
      </c>
      <c r="S36" s="17">
        <v>0</v>
      </c>
      <c r="T36" s="17">
        <v>0</v>
      </c>
      <c r="U36" s="17">
        <v>0</v>
      </c>
      <c r="V36" s="17">
        <v>0</v>
      </c>
      <c r="W36" s="17">
        <v>0</v>
      </c>
      <c r="X36" s="17">
        <v>0</v>
      </c>
      <c r="Y36" s="12">
        <v>4021262.65</v>
      </c>
      <c r="Z36" s="16">
        <v>285608.63</v>
      </c>
      <c r="AA36" s="17">
        <v>0</v>
      </c>
      <c r="AB36" s="17">
        <v>0</v>
      </c>
      <c r="AC36" s="17">
        <v>0</v>
      </c>
      <c r="AD36" s="17">
        <v>0</v>
      </c>
      <c r="AE36" s="17">
        <v>0</v>
      </c>
      <c r="AF36" s="17">
        <v>0</v>
      </c>
      <c r="AG36" s="12">
        <v>285608.63</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77760.11</v>
      </c>
      <c r="AY36" s="17">
        <v>0</v>
      </c>
      <c r="AZ36" s="17">
        <v>0</v>
      </c>
      <c r="BA36" s="17">
        <v>0</v>
      </c>
      <c r="BB36" s="17">
        <v>0</v>
      </c>
      <c r="BC36" s="17">
        <v>0</v>
      </c>
      <c r="BD36" s="17">
        <v>0</v>
      </c>
      <c r="BE36" s="12">
        <v>77760.11</v>
      </c>
      <c r="BF36" s="16">
        <v>50162.82</v>
      </c>
      <c r="BG36" s="17">
        <v>30000</v>
      </c>
      <c r="BH36" s="17">
        <v>0</v>
      </c>
      <c r="BI36" s="17">
        <v>0</v>
      </c>
      <c r="BJ36" s="17">
        <v>0</v>
      </c>
      <c r="BK36" s="17">
        <v>0</v>
      </c>
      <c r="BL36" s="17">
        <v>0</v>
      </c>
      <c r="BM36" s="12">
        <v>80162.820000000007</v>
      </c>
      <c r="BN36" s="16">
        <v>0</v>
      </c>
      <c r="BO36" s="17">
        <v>0</v>
      </c>
      <c r="BP36" s="17">
        <v>0</v>
      </c>
      <c r="BQ36" s="17">
        <v>0</v>
      </c>
      <c r="BR36" s="17">
        <v>0</v>
      </c>
      <c r="BS36" s="17">
        <v>0</v>
      </c>
      <c r="BT36" s="17">
        <v>0</v>
      </c>
      <c r="BU36" s="12">
        <v>0</v>
      </c>
      <c r="BV36" s="16">
        <v>42561.77</v>
      </c>
      <c r="BW36" s="17">
        <v>0</v>
      </c>
      <c r="BX36" s="17">
        <v>0</v>
      </c>
      <c r="BY36" s="17">
        <v>0</v>
      </c>
      <c r="BZ36" s="17">
        <v>0</v>
      </c>
      <c r="CA36" s="17">
        <v>0</v>
      </c>
      <c r="CB36" s="17">
        <v>0</v>
      </c>
      <c r="CC36" s="12">
        <v>42561.77</v>
      </c>
    </row>
    <row r="37" spans="1:81" x14ac:dyDescent="0.3">
      <c r="A37" s="4" t="s">
        <v>27</v>
      </c>
      <c r="B37" s="92">
        <v>3636081</v>
      </c>
      <c r="C37" s="87">
        <v>0</v>
      </c>
      <c r="D37" s="87">
        <v>77771</v>
      </c>
      <c r="E37" s="87">
        <v>0</v>
      </c>
      <c r="F37" s="87">
        <v>41040</v>
      </c>
      <c r="G37" s="87">
        <v>409335</v>
      </c>
      <c r="H37" s="87">
        <v>505616</v>
      </c>
      <c r="I37" s="93">
        <v>4669843</v>
      </c>
      <c r="J37" s="16">
        <v>566847</v>
      </c>
      <c r="K37" s="17">
        <v>0</v>
      </c>
      <c r="L37" s="17">
        <v>15000</v>
      </c>
      <c r="M37" s="17">
        <v>0</v>
      </c>
      <c r="N37" s="17">
        <v>0</v>
      </c>
      <c r="O37" s="17">
        <v>353090</v>
      </c>
      <c r="P37" s="17">
        <v>10628</v>
      </c>
      <c r="Q37" s="12">
        <v>945565</v>
      </c>
      <c r="R37" s="16">
        <v>75135</v>
      </c>
      <c r="S37" s="17">
        <v>0</v>
      </c>
      <c r="T37" s="17">
        <v>0</v>
      </c>
      <c r="U37" s="17">
        <v>0</v>
      </c>
      <c r="V37" s="17">
        <v>0</v>
      </c>
      <c r="W37" s="17">
        <v>0</v>
      </c>
      <c r="X37" s="17">
        <v>0</v>
      </c>
      <c r="Y37" s="12">
        <v>75135</v>
      </c>
      <c r="Z37" s="16">
        <v>630289</v>
      </c>
      <c r="AA37" s="17">
        <v>0</v>
      </c>
      <c r="AB37" s="17">
        <v>17771</v>
      </c>
      <c r="AC37" s="17">
        <v>0</v>
      </c>
      <c r="AD37" s="17">
        <v>41040</v>
      </c>
      <c r="AE37" s="17">
        <v>27994</v>
      </c>
      <c r="AF37" s="17">
        <v>172156</v>
      </c>
      <c r="AG37" s="12">
        <v>889250</v>
      </c>
      <c r="AH37" s="16">
        <v>0</v>
      </c>
      <c r="AI37" s="17">
        <v>0</v>
      </c>
      <c r="AJ37" s="17">
        <v>0</v>
      </c>
      <c r="AK37" s="17">
        <v>0</v>
      </c>
      <c r="AL37" s="17">
        <v>0</v>
      </c>
      <c r="AM37" s="17">
        <v>0</v>
      </c>
      <c r="AN37" s="17">
        <v>0</v>
      </c>
      <c r="AO37" s="12">
        <v>0</v>
      </c>
      <c r="AP37" s="16">
        <v>29644</v>
      </c>
      <c r="AQ37" s="17">
        <v>0</v>
      </c>
      <c r="AR37" s="17">
        <v>0</v>
      </c>
      <c r="AS37" s="17">
        <v>0</v>
      </c>
      <c r="AT37" s="17">
        <v>0</v>
      </c>
      <c r="AU37" s="17">
        <v>0</v>
      </c>
      <c r="AV37" s="17">
        <v>52793</v>
      </c>
      <c r="AW37" s="12">
        <v>82437</v>
      </c>
      <c r="AX37" s="16">
        <v>1148667</v>
      </c>
      <c r="AY37" s="17">
        <v>0</v>
      </c>
      <c r="AZ37" s="17">
        <v>0</v>
      </c>
      <c r="BA37" s="17">
        <v>0</v>
      </c>
      <c r="BB37" s="17">
        <v>0</v>
      </c>
      <c r="BC37" s="17">
        <v>0</v>
      </c>
      <c r="BD37" s="17">
        <v>42850</v>
      </c>
      <c r="BE37" s="12">
        <v>1191517</v>
      </c>
      <c r="BF37" s="16">
        <v>0</v>
      </c>
      <c r="BG37" s="17">
        <v>0</v>
      </c>
      <c r="BH37" s="17">
        <v>0</v>
      </c>
      <c r="BI37" s="17">
        <v>0</v>
      </c>
      <c r="BJ37" s="17">
        <v>0</v>
      </c>
      <c r="BK37" s="17">
        <v>0</v>
      </c>
      <c r="BL37" s="17">
        <v>0</v>
      </c>
      <c r="BM37" s="12">
        <v>0</v>
      </c>
      <c r="BN37" s="16">
        <v>772894</v>
      </c>
      <c r="BO37" s="17">
        <v>0</v>
      </c>
      <c r="BP37" s="17">
        <v>45000</v>
      </c>
      <c r="BQ37" s="17">
        <v>0</v>
      </c>
      <c r="BR37" s="17">
        <v>0</v>
      </c>
      <c r="BS37" s="17">
        <v>28251</v>
      </c>
      <c r="BT37" s="17">
        <v>172930</v>
      </c>
      <c r="BU37" s="12">
        <v>1019075</v>
      </c>
      <c r="BV37" s="16">
        <v>412605</v>
      </c>
      <c r="BW37" s="17">
        <v>0</v>
      </c>
      <c r="BX37" s="17">
        <v>0</v>
      </c>
      <c r="BY37" s="17">
        <v>0</v>
      </c>
      <c r="BZ37" s="17">
        <v>0</v>
      </c>
      <c r="CA37" s="17">
        <v>0</v>
      </c>
      <c r="CB37" s="17">
        <v>54259</v>
      </c>
      <c r="CC37" s="12">
        <v>466864</v>
      </c>
    </row>
    <row r="38" spans="1:81" x14ac:dyDescent="0.3">
      <c r="A38" s="4" t="s">
        <v>28</v>
      </c>
      <c r="B38" s="92">
        <v>1204233</v>
      </c>
      <c r="C38" s="87">
        <v>52000</v>
      </c>
      <c r="D38" s="87">
        <v>428000</v>
      </c>
      <c r="E38" s="87">
        <v>0</v>
      </c>
      <c r="F38" s="87">
        <v>0</v>
      </c>
      <c r="G38" s="87">
        <v>0</v>
      </c>
      <c r="H38" s="87">
        <v>1414873</v>
      </c>
      <c r="I38" s="93">
        <v>3099106</v>
      </c>
      <c r="J38" s="16">
        <v>591541</v>
      </c>
      <c r="K38" s="17">
        <v>0</v>
      </c>
      <c r="L38" s="17">
        <v>0</v>
      </c>
      <c r="M38" s="17">
        <v>0</v>
      </c>
      <c r="N38" s="17">
        <v>0</v>
      </c>
      <c r="O38" s="17">
        <v>0</v>
      </c>
      <c r="P38" s="17">
        <v>0</v>
      </c>
      <c r="Q38" s="12">
        <v>591541</v>
      </c>
      <c r="R38" s="16">
        <v>208641</v>
      </c>
      <c r="S38" s="17">
        <v>0</v>
      </c>
      <c r="T38" s="17">
        <v>0</v>
      </c>
      <c r="U38" s="17">
        <v>0</v>
      </c>
      <c r="V38" s="17">
        <v>0</v>
      </c>
      <c r="W38" s="17">
        <v>0</v>
      </c>
      <c r="X38" s="17">
        <v>0</v>
      </c>
      <c r="Y38" s="12">
        <v>208641</v>
      </c>
      <c r="Z38" s="16">
        <v>745</v>
      </c>
      <c r="AA38" s="17">
        <v>52000</v>
      </c>
      <c r="AB38" s="17">
        <v>300000</v>
      </c>
      <c r="AC38" s="17">
        <v>0</v>
      </c>
      <c r="AD38" s="17">
        <v>0</v>
      </c>
      <c r="AE38" s="17">
        <v>0</v>
      </c>
      <c r="AF38" s="17">
        <v>1279666</v>
      </c>
      <c r="AG38" s="12">
        <v>1632411</v>
      </c>
      <c r="AH38" s="16">
        <v>403306</v>
      </c>
      <c r="AI38" s="17">
        <v>0</v>
      </c>
      <c r="AJ38" s="17">
        <v>0</v>
      </c>
      <c r="AK38" s="17">
        <v>0</v>
      </c>
      <c r="AL38" s="17">
        <v>0</v>
      </c>
      <c r="AM38" s="17">
        <v>0</v>
      </c>
      <c r="AN38" s="17">
        <v>0</v>
      </c>
      <c r="AO38" s="12">
        <v>403306</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128000</v>
      </c>
      <c r="BI38" s="17">
        <v>0</v>
      </c>
      <c r="BJ38" s="17">
        <v>0</v>
      </c>
      <c r="BK38" s="17">
        <v>0</v>
      </c>
      <c r="BL38" s="17">
        <v>135207</v>
      </c>
      <c r="BM38" s="12">
        <v>263207</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984909</v>
      </c>
      <c r="C39" s="87">
        <v>0</v>
      </c>
      <c r="D39" s="87">
        <v>812594.01</v>
      </c>
      <c r="E39" s="87">
        <v>0</v>
      </c>
      <c r="F39" s="87">
        <v>0</v>
      </c>
      <c r="G39" s="87">
        <v>58909.36</v>
      </c>
      <c r="H39" s="87">
        <v>21184.12</v>
      </c>
      <c r="I39" s="93">
        <v>1877596.4900000002</v>
      </c>
      <c r="J39" s="16">
        <v>81436</v>
      </c>
      <c r="K39" s="17">
        <v>0</v>
      </c>
      <c r="L39" s="17">
        <v>0</v>
      </c>
      <c r="M39" s="17">
        <v>0</v>
      </c>
      <c r="N39" s="17">
        <v>0</v>
      </c>
      <c r="O39" s="17">
        <v>51775</v>
      </c>
      <c r="P39" s="17">
        <v>0</v>
      </c>
      <c r="Q39" s="12">
        <v>133211</v>
      </c>
      <c r="R39" s="16">
        <v>51591</v>
      </c>
      <c r="S39" s="17">
        <v>0</v>
      </c>
      <c r="T39" s="17">
        <v>0</v>
      </c>
      <c r="U39" s="17">
        <v>0</v>
      </c>
      <c r="V39" s="17">
        <v>0</v>
      </c>
      <c r="W39" s="17">
        <v>0</v>
      </c>
      <c r="X39" s="17">
        <v>0</v>
      </c>
      <c r="Y39" s="12">
        <v>51591</v>
      </c>
      <c r="Z39" s="16">
        <v>817608</v>
      </c>
      <c r="AA39" s="17">
        <v>0</v>
      </c>
      <c r="AB39" s="17">
        <v>812594.01</v>
      </c>
      <c r="AC39" s="17">
        <v>0</v>
      </c>
      <c r="AD39" s="17">
        <v>0</v>
      </c>
      <c r="AE39" s="17">
        <v>7134.36</v>
      </c>
      <c r="AF39" s="17">
        <v>0</v>
      </c>
      <c r="AG39" s="12">
        <v>1637336.37</v>
      </c>
      <c r="AH39" s="16">
        <v>0</v>
      </c>
      <c r="AI39" s="17">
        <v>0</v>
      </c>
      <c r="AJ39" s="17">
        <v>0</v>
      </c>
      <c r="AK39" s="17">
        <v>0</v>
      </c>
      <c r="AL39" s="17">
        <v>0</v>
      </c>
      <c r="AM39" s="17">
        <v>0</v>
      </c>
      <c r="AN39" s="17">
        <v>0</v>
      </c>
      <c r="AO39" s="12">
        <v>0</v>
      </c>
      <c r="AP39" s="16">
        <v>4977</v>
      </c>
      <c r="AQ39" s="17">
        <v>0</v>
      </c>
      <c r="AR39" s="17">
        <v>0</v>
      </c>
      <c r="AS39" s="17">
        <v>0</v>
      </c>
      <c r="AT39" s="17">
        <v>0</v>
      </c>
      <c r="AU39" s="17">
        <v>0</v>
      </c>
      <c r="AV39" s="17">
        <v>0</v>
      </c>
      <c r="AW39" s="12">
        <v>4977</v>
      </c>
      <c r="AX39" s="16">
        <v>6064</v>
      </c>
      <c r="AY39" s="17">
        <v>0</v>
      </c>
      <c r="AZ39" s="17">
        <v>0</v>
      </c>
      <c r="BA39" s="17">
        <v>0</v>
      </c>
      <c r="BB39" s="17">
        <v>0</v>
      </c>
      <c r="BC39" s="17">
        <v>0</v>
      </c>
      <c r="BD39" s="17">
        <v>0</v>
      </c>
      <c r="BE39" s="12">
        <v>6064</v>
      </c>
      <c r="BF39" s="16">
        <v>0</v>
      </c>
      <c r="BG39" s="17">
        <v>0</v>
      </c>
      <c r="BH39" s="17">
        <v>0</v>
      </c>
      <c r="BI39" s="17">
        <v>0</v>
      </c>
      <c r="BJ39" s="17">
        <v>0</v>
      </c>
      <c r="BK39" s="17">
        <v>0</v>
      </c>
      <c r="BL39" s="17">
        <v>2247.8200000000002</v>
      </c>
      <c r="BM39" s="12">
        <v>2247.8200000000002</v>
      </c>
      <c r="BN39" s="16">
        <v>0</v>
      </c>
      <c r="BO39" s="17">
        <v>0</v>
      </c>
      <c r="BP39" s="17">
        <v>0</v>
      </c>
      <c r="BQ39" s="17">
        <v>0</v>
      </c>
      <c r="BR39" s="17">
        <v>0</v>
      </c>
      <c r="BS39" s="17">
        <v>0</v>
      </c>
      <c r="BT39" s="17">
        <v>0</v>
      </c>
      <c r="BU39" s="12">
        <v>0</v>
      </c>
      <c r="BV39" s="16">
        <v>23233</v>
      </c>
      <c r="BW39" s="17">
        <v>0</v>
      </c>
      <c r="BX39" s="17">
        <v>0</v>
      </c>
      <c r="BY39" s="17">
        <v>0</v>
      </c>
      <c r="BZ39" s="17">
        <v>0</v>
      </c>
      <c r="CA39" s="17">
        <v>0</v>
      </c>
      <c r="CB39" s="17">
        <v>18936.3</v>
      </c>
      <c r="CC39" s="12">
        <v>42169.3</v>
      </c>
    </row>
    <row r="40" spans="1:81" x14ac:dyDescent="0.3">
      <c r="A40" s="4" t="s">
        <v>30</v>
      </c>
      <c r="B40" s="92">
        <v>2828515</v>
      </c>
      <c r="C40" s="87">
        <v>0</v>
      </c>
      <c r="D40" s="87">
        <v>605796</v>
      </c>
      <c r="E40" s="87">
        <v>0</v>
      </c>
      <c r="F40" s="87">
        <v>0</v>
      </c>
      <c r="G40" s="87">
        <v>12130649</v>
      </c>
      <c r="H40" s="87">
        <v>3996544</v>
      </c>
      <c r="I40" s="93">
        <v>19561504</v>
      </c>
      <c r="J40" s="16">
        <v>2050783</v>
      </c>
      <c r="K40" s="17">
        <v>0</v>
      </c>
      <c r="L40" s="17">
        <v>509925</v>
      </c>
      <c r="M40" s="17">
        <v>0</v>
      </c>
      <c r="N40" s="17">
        <v>0</v>
      </c>
      <c r="O40" s="17">
        <v>12130649</v>
      </c>
      <c r="P40" s="17">
        <v>0</v>
      </c>
      <c r="Q40" s="12">
        <v>14691357</v>
      </c>
      <c r="R40" s="16">
        <v>437894</v>
      </c>
      <c r="S40" s="17">
        <v>0</v>
      </c>
      <c r="T40" s="17">
        <v>95871</v>
      </c>
      <c r="U40" s="17">
        <v>0</v>
      </c>
      <c r="V40" s="17">
        <v>0</v>
      </c>
      <c r="W40" s="17">
        <v>0</v>
      </c>
      <c r="X40" s="17">
        <v>0</v>
      </c>
      <c r="Y40" s="12">
        <v>533765</v>
      </c>
      <c r="Z40" s="16">
        <v>13450</v>
      </c>
      <c r="AA40" s="17">
        <v>0</v>
      </c>
      <c r="AB40" s="17">
        <v>0</v>
      </c>
      <c r="AC40" s="17">
        <v>0</v>
      </c>
      <c r="AD40" s="17">
        <v>0</v>
      </c>
      <c r="AE40" s="17">
        <v>0</v>
      </c>
      <c r="AF40" s="17">
        <v>0</v>
      </c>
      <c r="AG40" s="12">
        <v>13450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326388</v>
      </c>
      <c r="BO40" s="17">
        <v>0</v>
      </c>
      <c r="BP40" s="17">
        <v>0</v>
      </c>
      <c r="BQ40" s="17">
        <v>0</v>
      </c>
      <c r="BR40" s="17">
        <v>0</v>
      </c>
      <c r="BS40" s="17">
        <v>0</v>
      </c>
      <c r="BT40" s="17">
        <v>2791702</v>
      </c>
      <c r="BU40" s="12">
        <v>3118090</v>
      </c>
      <c r="BV40" s="16">
        <v>0</v>
      </c>
      <c r="BW40" s="17">
        <v>0</v>
      </c>
      <c r="BX40" s="17">
        <v>0</v>
      </c>
      <c r="BY40" s="17">
        <v>0</v>
      </c>
      <c r="BZ40" s="17">
        <v>0</v>
      </c>
      <c r="CA40" s="17">
        <v>0</v>
      </c>
      <c r="CB40" s="17">
        <v>1204842</v>
      </c>
      <c r="CC40" s="12">
        <v>1204842</v>
      </c>
    </row>
    <row r="41" spans="1:81" x14ac:dyDescent="0.3">
      <c r="A41" s="4" t="s">
        <v>31</v>
      </c>
      <c r="B41" s="92">
        <v>1310211.45</v>
      </c>
      <c r="C41" s="87">
        <v>0</v>
      </c>
      <c r="D41" s="87">
        <v>632904.57000000007</v>
      </c>
      <c r="E41" s="87">
        <v>0</v>
      </c>
      <c r="F41" s="87">
        <v>285750</v>
      </c>
      <c r="G41" s="87">
        <v>231097</v>
      </c>
      <c r="H41" s="87">
        <v>373335.52999999997</v>
      </c>
      <c r="I41" s="93">
        <v>2833298.55</v>
      </c>
      <c r="J41" s="16">
        <v>346731.81</v>
      </c>
      <c r="K41" s="17">
        <v>0</v>
      </c>
      <c r="L41" s="17">
        <v>0</v>
      </c>
      <c r="M41" s="17">
        <v>0</v>
      </c>
      <c r="N41" s="17">
        <v>0</v>
      </c>
      <c r="O41" s="17">
        <v>16250</v>
      </c>
      <c r="P41" s="17">
        <v>0</v>
      </c>
      <c r="Q41" s="12">
        <v>362981.81</v>
      </c>
      <c r="R41" s="16">
        <v>199218.82</v>
      </c>
      <c r="S41" s="17">
        <v>0</v>
      </c>
      <c r="T41" s="17">
        <v>0</v>
      </c>
      <c r="U41" s="17">
        <v>0</v>
      </c>
      <c r="V41" s="17">
        <v>0</v>
      </c>
      <c r="W41" s="17">
        <v>0</v>
      </c>
      <c r="X41" s="17">
        <v>0</v>
      </c>
      <c r="Y41" s="12">
        <v>199218.82</v>
      </c>
      <c r="Z41" s="16">
        <v>45620.17</v>
      </c>
      <c r="AA41" s="17">
        <v>0</v>
      </c>
      <c r="AB41" s="17">
        <v>196131</v>
      </c>
      <c r="AC41" s="17">
        <v>0</v>
      </c>
      <c r="AD41" s="17">
        <v>0</v>
      </c>
      <c r="AE41" s="17">
        <v>173626</v>
      </c>
      <c r="AF41" s="17">
        <v>103924.06000000001</v>
      </c>
      <c r="AG41" s="12">
        <v>519301.23</v>
      </c>
      <c r="AH41" s="16">
        <v>0</v>
      </c>
      <c r="AI41" s="17">
        <v>0</v>
      </c>
      <c r="AJ41" s="17">
        <v>0</v>
      </c>
      <c r="AK41" s="17">
        <v>0</v>
      </c>
      <c r="AL41" s="17">
        <v>0</v>
      </c>
      <c r="AM41" s="17">
        <v>0</v>
      </c>
      <c r="AN41" s="17">
        <v>0</v>
      </c>
      <c r="AO41" s="12">
        <v>0</v>
      </c>
      <c r="AP41" s="16">
        <v>37891.39</v>
      </c>
      <c r="AQ41" s="17">
        <v>0</v>
      </c>
      <c r="AR41" s="17">
        <v>238680</v>
      </c>
      <c r="AS41" s="17">
        <v>0</v>
      </c>
      <c r="AT41" s="17">
        <v>285750</v>
      </c>
      <c r="AU41" s="17">
        <v>0</v>
      </c>
      <c r="AV41" s="17">
        <v>0</v>
      </c>
      <c r="AW41" s="12">
        <v>562321.39</v>
      </c>
      <c r="AX41" s="16">
        <v>531019.56000000006</v>
      </c>
      <c r="AY41" s="17">
        <v>0</v>
      </c>
      <c r="AZ41" s="17">
        <v>0</v>
      </c>
      <c r="BA41" s="17">
        <v>0</v>
      </c>
      <c r="BB41" s="17">
        <v>0</v>
      </c>
      <c r="BC41" s="17">
        <v>0</v>
      </c>
      <c r="BD41" s="17">
        <v>0</v>
      </c>
      <c r="BE41" s="12">
        <v>531019.56000000006</v>
      </c>
      <c r="BF41" s="16">
        <v>32637.98</v>
      </c>
      <c r="BG41" s="17">
        <v>0</v>
      </c>
      <c r="BH41" s="17">
        <v>0</v>
      </c>
      <c r="BI41" s="17">
        <v>0</v>
      </c>
      <c r="BJ41" s="17">
        <v>0</v>
      </c>
      <c r="BK41" s="17">
        <v>0</v>
      </c>
      <c r="BL41" s="17">
        <v>0</v>
      </c>
      <c r="BM41" s="12">
        <v>32637.98</v>
      </c>
      <c r="BN41" s="16">
        <v>117091.72</v>
      </c>
      <c r="BO41" s="17">
        <v>0</v>
      </c>
      <c r="BP41" s="17">
        <v>0</v>
      </c>
      <c r="BQ41" s="17">
        <v>0</v>
      </c>
      <c r="BR41" s="17">
        <v>0</v>
      </c>
      <c r="BS41" s="17">
        <v>41221</v>
      </c>
      <c r="BT41" s="17">
        <v>254314.69999999995</v>
      </c>
      <c r="BU41" s="12">
        <v>412627.41999999993</v>
      </c>
      <c r="BV41" s="16">
        <v>0</v>
      </c>
      <c r="BW41" s="17">
        <v>0</v>
      </c>
      <c r="BX41" s="17">
        <v>198093.57</v>
      </c>
      <c r="BY41" s="17">
        <v>0</v>
      </c>
      <c r="BZ41" s="17">
        <v>0</v>
      </c>
      <c r="CA41" s="17">
        <v>0</v>
      </c>
      <c r="CB41" s="17">
        <v>15096.77</v>
      </c>
      <c r="CC41" s="12">
        <v>213190.34</v>
      </c>
    </row>
    <row r="42" spans="1:81" x14ac:dyDescent="0.3">
      <c r="A42" s="4" t="s">
        <v>32</v>
      </c>
      <c r="B42" s="92">
        <v>8773845.1399999987</v>
      </c>
      <c r="C42" s="87">
        <v>1102554.32</v>
      </c>
      <c r="D42" s="87">
        <v>17649.002677187855</v>
      </c>
      <c r="E42" s="87">
        <v>0</v>
      </c>
      <c r="F42" s="87">
        <v>0</v>
      </c>
      <c r="G42" s="87">
        <v>25417280.239999998</v>
      </c>
      <c r="H42" s="87">
        <v>3734593.3200000003</v>
      </c>
      <c r="I42" s="93">
        <v>39045922.022677183</v>
      </c>
      <c r="J42" s="16">
        <v>6432152.6799999997</v>
      </c>
      <c r="K42" s="17">
        <v>752554.32000000007</v>
      </c>
      <c r="L42" s="17">
        <v>17649.002677187855</v>
      </c>
      <c r="M42" s="17">
        <v>0</v>
      </c>
      <c r="N42" s="17">
        <v>0</v>
      </c>
      <c r="O42" s="17">
        <v>24475949.709999997</v>
      </c>
      <c r="P42" s="17">
        <v>6030.36</v>
      </c>
      <c r="Q42" s="12">
        <v>31684336.072677184</v>
      </c>
      <c r="R42" s="16">
        <v>1587431.09</v>
      </c>
      <c r="S42" s="17">
        <v>0</v>
      </c>
      <c r="T42" s="17">
        <v>0</v>
      </c>
      <c r="U42" s="17">
        <v>0</v>
      </c>
      <c r="V42" s="17">
        <v>0</v>
      </c>
      <c r="W42" s="17">
        <v>0</v>
      </c>
      <c r="X42" s="17">
        <v>0</v>
      </c>
      <c r="Y42" s="12">
        <v>1587431.09</v>
      </c>
      <c r="Z42" s="16">
        <v>2087.61</v>
      </c>
      <c r="AA42" s="17">
        <v>0</v>
      </c>
      <c r="AB42" s="17">
        <v>0</v>
      </c>
      <c r="AC42" s="17">
        <v>0</v>
      </c>
      <c r="AD42" s="17">
        <v>0</v>
      </c>
      <c r="AE42" s="17">
        <v>0</v>
      </c>
      <c r="AF42" s="17">
        <v>0</v>
      </c>
      <c r="AG42" s="12">
        <v>2087.61</v>
      </c>
      <c r="AH42" s="16">
        <v>0</v>
      </c>
      <c r="AI42" s="17">
        <v>0</v>
      </c>
      <c r="AJ42" s="17">
        <v>0</v>
      </c>
      <c r="AK42" s="17">
        <v>0</v>
      </c>
      <c r="AL42" s="17">
        <v>0</v>
      </c>
      <c r="AM42" s="17">
        <v>936330.53</v>
      </c>
      <c r="AN42" s="17">
        <v>0</v>
      </c>
      <c r="AO42" s="12">
        <v>936330.53</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38121.01</v>
      </c>
      <c r="BM42" s="12">
        <v>38121.01</v>
      </c>
      <c r="BN42" s="16">
        <v>551200.5</v>
      </c>
      <c r="BO42" s="17">
        <v>0</v>
      </c>
      <c r="BP42" s="17">
        <v>0</v>
      </c>
      <c r="BQ42" s="17">
        <v>0</v>
      </c>
      <c r="BR42" s="17">
        <v>0</v>
      </c>
      <c r="BS42" s="17">
        <v>0</v>
      </c>
      <c r="BT42" s="17">
        <v>3688623.77</v>
      </c>
      <c r="BU42" s="12">
        <v>4239824.2699999996</v>
      </c>
      <c r="BV42" s="16">
        <v>200973.26</v>
      </c>
      <c r="BW42" s="17">
        <v>350000</v>
      </c>
      <c r="BX42" s="17">
        <v>0</v>
      </c>
      <c r="BY42" s="17">
        <v>0</v>
      </c>
      <c r="BZ42" s="17">
        <v>0</v>
      </c>
      <c r="CA42" s="17">
        <v>5000</v>
      </c>
      <c r="CB42" s="17">
        <v>1818.18</v>
      </c>
      <c r="CC42" s="12">
        <v>557791.44000000006</v>
      </c>
    </row>
    <row r="43" spans="1:81" x14ac:dyDescent="0.3">
      <c r="A43" s="4" t="s">
        <v>33</v>
      </c>
      <c r="B43" s="92">
        <v>4549744</v>
      </c>
      <c r="C43" s="87">
        <v>0</v>
      </c>
      <c r="D43" s="87">
        <v>517340</v>
      </c>
      <c r="E43" s="87">
        <v>0</v>
      </c>
      <c r="F43" s="87">
        <v>0</v>
      </c>
      <c r="G43" s="87">
        <v>146799</v>
      </c>
      <c r="H43" s="87">
        <v>601543</v>
      </c>
      <c r="I43" s="93">
        <v>5815426</v>
      </c>
      <c r="J43" s="16">
        <v>278034</v>
      </c>
      <c r="K43" s="17">
        <v>0</v>
      </c>
      <c r="L43" s="17">
        <v>26604</v>
      </c>
      <c r="M43" s="17">
        <v>0</v>
      </c>
      <c r="N43" s="17">
        <v>0</v>
      </c>
      <c r="O43" s="17">
        <v>87500</v>
      </c>
      <c r="P43" s="17">
        <v>66480</v>
      </c>
      <c r="Q43" s="12">
        <v>458618</v>
      </c>
      <c r="R43" s="16">
        <v>323999</v>
      </c>
      <c r="S43" s="17">
        <v>0</v>
      </c>
      <c r="T43" s="17">
        <v>0</v>
      </c>
      <c r="U43" s="17">
        <v>0</v>
      </c>
      <c r="V43" s="17">
        <v>0</v>
      </c>
      <c r="W43" s="17">
        <v>0</v>
      </c>
      <c r="X43" s="17">
        <v>165460</v>
      </c>
      <c r="Y43" s="12">
        <v>489459</v>
      </c>
      <c r="Z43" s="16">
        <v>117068</v>
      </c>
      <c r="AA43" s="17">
        <v>0</v>
      </c>
      <c r="AB43" s="17">
        <v>156716</v>
      </c>
      <c r="AC43" s="17">
        <v>0</v>
      </c>
      <c r="AD43" s="17">
        <v>0</v>
      </c>
      <c r="AE43" s="17">
        <v>0</v>
      </c>
      <c r="AF43" s="17">
        <v>219703</v>
      </c>
      <c r="AG43" s="12">
        <v>493487</v>
      </c>
      <c r="AH43" s="16">
        <v>49222</v>
      </c>
      <c r="AI43" s="17">
        <v>0</v>
      </c>
      <c r="AJ43" s="17">
        <v>0</v>
      </c>
      <c r="AK43" s="17">
        <v>0</v>
      </c>
      <c r="AL43" s="17">
        <v>0</v>
      </c>
      <c r="AM43" s="17">
        <v>0</v>
      </c>
      <c r="AN43" s="17">
        <v>0</v>
      </c>
      <c r="AO43" s="12">
        <v>49222</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136426</v>
      </c>
      <c r="BM43" s="12">
        <v>136426</v>
      </c>
      <c r="BN43" s="16">
        <v>3781421</v>
      </c>
      <c r="BO43" s="17">
        <v>0</v>
      </c>
      <c r="BP43" s="17">
        <v>0</v>
      </c>
      <c r="BQ43" s="17">
        <v>0</v>
      </c>
      <c r="BR43" s="17">
        <v>0</v>
      </c>
      <c r="BS43" s="17">
        <v>0</v>
      </c>
      <c r="BT43" s="17">
        <v>13474</v>
      </c>
      <c r="BU43" s="12">
        <v>3794895</v>
      </c>
      <c r="BV43" s="16">
        <v>0</v>
      </c>
      <c r="BW43" s="17">
        <v>0</v>
      </c>
      <c r="BX43" s="17">
        <v>334020</v>
      </c>
      <c r="BY43" s="17">
        <v>0</v>
      </c>
      <c r="BZ43" s="17">
        <v>0</v>
      </c>
      <c r="CA43" s="17">
        <v>59299</v>
      </c>
      <c r="CB43" s="17">
        <v>0</v>
      </c>
      <c r="CC43" s="12">
        <v>393319</v>
      </c>
    </row>
    <row r="44" spans="1:81" x14ac:dyDescent="0.3">
      <c r="A44" s="4" t="s">
        <v>34</v>
      </c>
      <c r="B44" s="92">
        <v>6938224</v>
      </c>
      <c r="C44" s="87">
        <v>652407.73</v>
      </c>
      <c r="D44" s="87">
        <v>85318</v>
      </c>
      <c r="E44" s="87">
        <v>0</v>
      </c>
      <c r="F44" s="87">
        <v>0</v>
      </c>
      <c r="G44" s="87">
        <v>0</v>
      </c>
      <c r="H44" s="87">
        <v>0</v>
      </c>
      <c r="I44" s="93">
        <v>7675949.7300000004</v>
      </c>
      <c r="J44" s="16">
        <v>1986978</v>
      </c>
      <c r="K44" s="17">
        <v>652407.73</v>
      </c>
      <c r="L44" s="17">
        <v>85318</v>
      </c>
      <c r="M44" s="17">
        <v>0</v>
      </c>
      <c r="N44" s="17">
        <v>0</v>
      </c>
      <c r="O44" s="17">
        <v>0</v>
      </c>
      <c r="P44" s="17">
        <v>0</v>
      </c>
      <c r="Q44" s="12">
        <v>2724703.73</v>
      </c>
      <c r="R44" s="16">
        <v>739685</v>
      </c>
      <c r="S44" s="17">
        <v>0</v>
      </c>
      <c r="T44" s="17">
        <v>0</v>
      </c>
      <c r="U44" s="17">
        <v>0</v>
      </c>
      <c r="V44" s="17">
        <v>0</v>
      </c>
      <c r="W44" s="17">
        <v>0</v>
      </c>
      <c r="X44" s="17">
        <v>0</v>
      </c>
      <c r="Y44" s="12">
        <v>739685</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143826</v>
      </c>
      <c r="BG44" s="17">
        <v>0</v>
      </c>
      <c r="BH44" s="17">
        <v>0</v>
      </c>
      <c r="BI44" s="17">
        <v>0</v>
      </c>
      <c r="BJ44" s="17">
        <v>0</v>
      </c>
      <c r="BK44" s="17">
        <v>0</v>
      </c>
      <c r="BL44" s="17">
        <v>0</v>
      </c>
      <c r="BM44" s="12">
        <v>143826</v>
      </c>
      <c r="BN44" s="16">
        <v>4067735</v>
      </c>
      <c r="BO44" s="17">
        <v>0</v>
      </c>
      <c r="BP44" s="17">
        <v>0</v>
      </c>
      <c r="BQ44" s="17">
        <v>0</v>
      </c>
      <c r="BR44" s="17">
        <v>0</v>
      </c>
      <c r="BS44" s="17">
        <v>0</v>
      </c>
      <c r="BT44" s="17">
        <v>0</v>
      </c>
      <c r="BU44" s="12">
        <v>4067735</v>
      </c>
      <c r="BV44" s="16">
        <v>0</v>
      </c>
      <c r="BW44" s="17">
        <v>0</v>
      </c>
      <c r="BX44" s="17">
        <v>0</v>
      </c>
      <c r="BY44" s="17">
        <v>0</v>
      </c>
      <c r="BZ44" s="17">
        <v>0</v>
      </c>
      <c r="CA44" s="17">
        <v>0</v>
      </c>
      <c r="CB44" s="17">
        <v>0</v>
      </c>
      <c r="CC44" s="12">
        <v>0</v>
      </c>
    </row>
    <row r="45" spans="1:81" x14ac:dyDescent="0.3">
      <c r="A45" s="4" t="s">
        <v>35</v>
      </c>
      <c r="B45" s="92">
        <v>2812282</v>
      </c>
      <c r="C45" s="87">
        <v>353791</v>
      </c>
      <c r="D45" s="87">
        <v>307261</v>
      </c>
      <c r="E45" s="87">
        <v>0</v>
      </c>
      <c r="F45" s="87">
        <v>0</v>
      </c>
      <c r="G45" s="87">
        <v>6353587</v>
      </c>
      <c r="H45" s="87">
        <v>0</v>
      </c>
      <c r="I45" s="93">
        <v>9826921</v>
      </c>
      <c r="J45" s="16">
        <v>2043026</v>
      </c>
      <c r="K45" s="17">
        <v>353791</v>
      </c>
      <c r="L45" s="17">
        <v>307261</v>
      </c>
      <c r="M45" s="17">
        <v>0</v>
      </c>
      <c r="N45" s="17">
        <v>0</v>
      </c>
      <c r="O45" s="17">
        <v>6182788</v>
      </c>
      <c r="P45" s="17">
        <v>0</v>
      </c>
      <c r="Q45" s="12">
        <v>8886866</v>
      </c>
      <c r="R45" s="16">
        <v>769256</v>
      </c>
      <c r="S45" s="17">
        <v>0</v>
      </c>
      <c r="T45" s="17">
        <v>0</v>
      </c>
      <c r="U45" s="17">
        <v>0</v>
      </c>
      <c r="V45" s="17">
        <v>0</v>
      </c>
      <c r="W45" s="17">
        <v>0</v>
      </c>
      <c r="X45" s="17">
        <v>0</v>
      </c>
      <c r="Y45" s="12">
        <v>769256</v>
      </c>
      <c r="Z45" s="16">
        <v>0</v>
      </c>
      <c r="AA45" s="17">
        <v>0</v>
      </c>
      <c r="AB45" s="17">
        <v>0</v>
      </c>
      <c r="AC45" s="17">
        <v>0</v>
      </c>
      <c r="AD45" s="17">
        <v>0</v>
      </c>
      <c r="AE45" s="17">
        <v>0</v>
      </c>
      <c r="AF45" s="17">
        <v>0</v>
      </c>
      <c r="AG45" s="12">
        <v>0</v>
      </c>
      <c r="AH45" s="16">
        <v>0</v>
      </c>
      <c r="AI45" s="17">
        <v>0</v>
      </c>
      <c r="AJ45" s="17">
        <v>0</v>
      </c>
      <c r="AK45" s="17">
        <v>0</v>
      </c>
      <c r="AL45" s="17">
        <v>0</v>
      </c>
      <c r="AM45" s="17">
        <v>170799</v>
      </c>
      <c r="AN45" s="17">
        <v>0</v>
      </c>
      <c r="AO45" s="12">
        <v>170799</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1437565.8900000001</v>
      </c>
      <c r="C46" s="87">
        <v>261714.3</v>
      </c>
      <c r="D46" s="87">
        <v>1127075</v>
      </c>
      <c r="E46" s="87">
        <v>334174.69</v>
      </c>
      <c r="F46" s="87">
        <v>0</v>
      </c>
      <c r="G46" s="87">
        <v>0</v>
      </c>
      <c r="H46" s="87">
        <v>580626.11519481638</v>
      </c>
      <c r="I46" s="93">
        <v>3741155.9951948165</v>
      </c>
      <c r="J46" s="16">
        <v>1059608.78</v>
      </c>
      <c r="K46" s="17">
        <v>152568</v>
      </c>
      <c r="L46" s="17">
        <v>0</v>
      </c>
      <c r="M46" s="17">
        <v>0</v>
      </c>
      <c r="N46" s="17">
        <v>0</v>
      </c>
      <c r="O46" s="17">
        <v>0</v>
      </c>
      <c r="P46" s="17">
        <v>4776.3680970703981</v>
      </c>
      <c r="Q46" s="12">
        <v>1216953.1480970704</v>
      </c>
      <c r="R46" s="16">
        <v>362467.7</v>
      </c>
      <c r="S46" s="17">
        <v>0</v>
      </c>
      <c r="T46" s="17">
        <v>0</v>
      </c>
      <c r="U46" s="17">
        <v>0</v>
      </c>
      <c r="V46" s="17">
        <v>0</v>
      </c>
      <c r="W46" s="17">
        <v>0</v>
      </c>
      <c r="X46" s="17">
        <v>8792.3143900306077</v>
      </c>
      <c r="Y46" s="12">
        <v>371260.01439003064</v>
      </c>
      <c r="Z46" s="16">
        <v>2318.9899999999998</v>
      </c>
      <c r="AA46" s="17">
        <v>9199.2999999999993</v>
      </c>
      <c r="AB46" s="17">
        <v>0</v>
      </c>
      <c r="AC46" s="17">
        <v>0</v>
      </c>
      <c r="AD46" s="17">
        <v>0</v>
      </c>
      <c r="AE46" s="17">
        <v>0</v>
      </c>
      <c r="AF46" s="17">
        <v>45834.730000730291</v>
      </c>
      <c r="AG46" s="12">
        <v>57353.020000730292</v>
      </c>
      <c r="AH46" s="16">
        <v>0</v>
      </c>
      <c r="AI46" s="17">
        <v>5962</v>
      </c>
      <c r="AJ46" s="17">
        <v>0</v>
      </c>
      <c r="AK46" s="17">
        <v>0</v>
      </c>
      <c r="AL46" s="17">
        <v>0</v>
      </c>
      <c r="AM46" s="17">
        <v>0</v>
      </c>
      <c r="AN46" s="17">
        <v>30.384332695589677</v>
      </c>
      <c r="AO46" s="12">
        <v>5992.3843326955894</v>
      </c>
      <c r="AP46" s="16">
        <v>11615.869999999999</v>
      </c>
      <c r="AQ46" s="17">
        <v>0</v>
      </c>
      <c r="AR46" s="17">
        <v>0</v>
      </c>
      <c r="AS46" s="17">
        <v>0</v>
      </c>
      <c r="AT46" s="17">
        <v>0</v>
      </c>
      <c r="AU46" s="17">
        <v>0</v>
      </c>
      <c r="AV46" s="17">
        <v>452319.803838216</v>
      </c>
      <c r="AW46" s="12">
        <v>463935.673838216</v>
      </c>
      <c r="AX46" s="16">
        <v>0</v>
      </c>
      <c r="AY46" s="17">
        <v>0</v>
      </c>
      <c r="AZ46" s="17">
        <v>0</v>
      </c>
      <c r="BA46" s="17">
        <v>0</v>
      </c>
      <c r="BB46" s="17">
        <v>0</v>
      </c>
      <c r="BC46" s="17">
        <v>0</v>
      </c>
      <c r="BD46" s="17">
        <v>0</v>
      </c>
      <c r="BE46" s="12">
        <v>0</v>
      </c>
      <c r="BF46" s="16">
        <v>1554.55</v>
      </c>
      <c r="BG46" s="17">
        <v>93985</v>
      </c>
      <c r="BH46" s="17">
        <v>0</v>
      </c>
      <c r="BI46" s="17">
        <v>0</v>
      </c>
      <c r="BJ46" s="17">
        <v>0</v>
      </c>
      <c r="BK46" s="17">
        <v>0</v>
      </c>
      <c r="BL46" s="17">
        <v>68861.117268036731</v>
      </c>
      <c r="BM46" s="12">
        <v>164400.66726803675</v>
      </c>
      <c r="BN46" s="16">
        <v>0</v>
      </c>
      <c r="BO46" s="17">
        <v>0</v>
      </c>
      <c r="BP46" s="17">
        <v>1127075</v>
      </c>
      <c r="BQ46" s="17">
        <v>0</v>
      </c>
      <c r="BR46" s="17">
        <v>0</v>
      </c>
      <c r="BS46" s="17">
        <v>0</v>
      </c>
      <c r="BT46" s="17">
        <v>0</v>
      </c>
      <c r="BU46" s="12">
        <v>1127075</v>
      </c>
      <c r="BV46" s="16">
        <v>0</v>
      </c>
      <c r="BW46" s="17">
        <v>0</v>
      </c>
      <c r="BX46" s="17">
        <v>0</v>
      </c>
      <c r="BY46" s="17">
        <v>334174.69</v>
      </c>
      <c r="BZ46" s="17">
        <v>0</v>
      </c>
      <c r="CA46" s="17">
        <v>0</v>
      </c>
      <c r="CB46" s="17">
        <v>11.39726803672934</v>
      </c>
      <c r="CC46" s="12">
        <v>334186.08726803673</v>
      </c>
    </row>
    <row r="47" spans="1:81" x14ac:dyDescent="0.3">
      <c r="A47" s="4" t="s">
        <v>37</v>
      </c>
      <c r="B47" s="92">
        <v>762032.77</v>
      </c>
      <c r="C47" s="87">
        <v>0</v>
      </c>
      <c r="D47" s="87">
        <v>319287.45</v>
      </c>
      <c r="E47" s="87">
        <v>0</v>
      </c>
      <c r="F47" s="87">
        <v>0</v>
      </c>
      <c r="G47" s="87">
        <v>0</v>
      </c>
      <c r="H47" s="87">
        <v>0</v>
      </c>
      <c r="I47" s="93">
        <v>1081320.22</v>
      </c>
      <c r="J47" s="16">
        <v>127169.85</v>
      </c>
      <c r="K47" s="17">
        <v>0</v>
      </c>
      <c r="L47" s="17">
        <v>50000</v>
      </c>
      <c r="M47" s="17">
        <v>0</v>
      </c>
      <c r="N47" s="17">
        <v>0</v>
      </c>
      <c r="O47" s="17">
        <v>0</v>
      </c>
      <c r="P47" s="17">
        <v>0</v>
      </c>
      <c r="Q47" s="12">
        <v>177169.85</v>
      </c>
      <c r="R47" s="16">
        <v>62184.83</v>
      </c>
      <c r="S47" s="17">
        <v>0</v>
      </c>
      <c r="T47" s="17">
        <v>0</v>
      </c>
      <c r="U47" s="17">
        <v>0</v>
      </c>
      <c r="V47" s="17">
        <v>0</v>
      </c>
      <c r="W47" s="17">
        <v>0</v>
      </c>
      <c r="X47" s="17">
        <v>0</v>
      </c>
      <c r="Y47" s="12">
        <v>62184.83</v>
      </c>
      <c r="Z47" s="16">
        <v>511553.66</v>
      </c>
      <c r="AA47" s="17">
        <v>0</v>
      </c>
      <c r="AB47" s="17">
        <v>269287.45</v>
      </c>
      <c r="AC47" s="17">
        <v>0</v>
      </c>
      <c r="AD47" s="17">
        <v>0</v>
      </c>
      <c r="AE47" s="17">
        <v>0</v>
      </c>
      <c r="AF47" s="17">
        <v>0</v>
      </c>
      <c r="AG47" s="12">
        <v>780841.11</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16202.5</v>
      </c>
      <c r="BG47" s="17">
        <v>0</v>
      </c>
      <c r="BH47" s="17">
        <v>0</v>
      </c>
      <c r="BI47" s="17">
        <v>0</v>
      </c>
      <c r="BJ47" s="17">
        <v>0</v>
      </c>
      <c r="BK47" s="17">
        <v>0</v>
      </c>
      <c r="BL47" s="17">
        <v>0</v>
      </c>
      <c r="BM47" s="12">
        <v>16202.5</v>
      </c>
      <c r="BN47" s="16">
        <v>44921.93</v>
      </c>
      <c r="BO47" s="17">
        <v>0</v>
      </c>
      <c r="BP47" s="17">
        <v>0</v>
      </c>
      <c r="BQ47" s="17">
        <v>0</v>
      </c>
      <c r="BR47" s="17">
        <v>0</v>
      </c>
      <c r="BS47" s="17">
        <v>0</v>
      </c>
      <c r="BT47" s="17">
        <v>0</v>
      </c>
      <c r="BU47" s="12">
        <v>44921.93</v>
      </c>
      <c r="BV47" s="16">
        <v>0</v>
      </c>
      <c r="BW47" s="17">
        <v>0</v>
      </c>
      <c r="BX47" s="17">
        <v>0</v>
      </c>
      <c r="BY47" s="17">
        <v>0</v>
      </c>
      <c r="BZ47" s="17">
        <v>0</v>
      </c>
      <c r="CA47" s="17">
        <v>0</v>
      </c>
      <c r="CB47" s="17">
        <v>0</v>
      </c>
      <c r="CC47" s="12">
        <v>0</v>
      </c>
    </row>
    <row r="48" spans="1:81" x14ac:dyDescent="0.3">
      <c r="A48" s="4" t="s">
        <v>38</v>
      </c>
      <c r="B48" s="92">
        <v>1769935</v>
      </c>
      <c r="C48" s="87">
        <v>0</v>
      </c>
      <c r="D48" s="87">
        <v>117580</v>
      </c>
      <c r="E48" s="87">
        <v>0</v>
      </c>
      <c r="F48" s="87">
        <v>0</v>
      </c>
      <c r="G48" s="87">
        <v>2801222.2500000005</v>
      </c>
      <c r="H48" s="87">
        <v>117185.16</v>
      </c>
      <c r="I48" s="93">
        <v>4805922.4100000011</v>
      </c>
      <c r="J48" s="16">
        <v>1094088</v>
      </c>
      <c r="K48" s="17">
        <v>0</v>
      </c>
      <c r="L48" s="17">
        <v>20000</v>
      </c>
      <c r="M48" s="17">
        <v>0</v>
      </c>
      <c r="N48" s="17">
        <v>0</v>
      </c>
      <c r="O48" s="17">
        <v>2752804.0700000003</v>
      </c>
      <c r="P48" s="17">
        <v>-7.03</v>
      </c>
      <c r="Q48" s="12">
        <v>3866885.0400000005</v>
      </c>
      <c r="R48" s="16">
        <v>366269</v>
      </c>
      <c r="S48" s="17">
        <v>0</v>
      </c>
      <c r="T48" s="17">
        <v>0</v>
      </c>
      <c r="U48" s="17">
        <v>0</v>
      </c>
      <c r="V48" s="17">
        <v>0</v>
      </c>
      <c r="W48" s="17">
        <v>0</v>
      </c>
      <c r="X48" s="17">
        <v>0</v>
      </c>
      <c r="Y48" s="12">
        <v>366269</v>
      </c>
      <c r="Z48" s="16">
        <v>11245</v>
      </c>
      <c r="AA48" s="17">
        <v>0</v>
      </c>
      <c r="AB48" s="17">
        <v>97580</v>
      </c>
      <c r="AC48" s="17">
        <v>0</v>
      </c>
      <c r="AD48" s="17">
        <v>0</v>
      </c>
      <c r="AE48" s="17">
        <v>26827.27</v>
      </c>
      <c r="AF48" s="17">
        <v>631.28</v>
      </c>
      <c r="AG48" s="12">
        <v>136283.54999999999</v>
      </c>
      <c r="AH48" s="16">
        <v>199130</v>
      </c>
      <c r="AI48" s="17">
        <v>0</v>
      </c>
      <c r="AJ48" s="17">
        <v>0</v>
      </c>
      <c r="AK48" s="17">
        <v>0</v>
      </c>
      <c r="AL48" s="17">
        <v>0</v>
      </c>
      <c r="AM48" s="17">
        <v>0</v>
      </c>
      <c r="AN48" s="17">
        <v>0</v>
      </c>
      <c r="AO48" s="12">
        <v>199130</v>
      </c>
      <c r="AP48" s="16">
        <v>0</v>
      </c>
      <c r="AQ48" s="17">
        <v>0</v>
      </c>
      <c r="AR48" s="17">
        <v>0</v>
      </c>
      <c r="AS48" s="17">
        <v>0</v>
      </c>
      <c r="AT48" s="17">
        <v>0</v>
      </c>
      <c r="AU48" s="17">
        <v>0</v>
      </c>
      <c r="AV48" s="17">
        <v>19725.82</v>
      </c>
      <c r="AW48" s="12">
        <v>19725.82</v>
      </c>
      <c r="AX48" s="16">
        <v>88709</v>
      </c>
      <c r="AY48" s="17">
        <v>0</v>
      </c>
      <c r="AZ48" s="17">
        <v>0</v>
      </c>
      <c r="BA48" s="17">
        <v>0</v>
      </c>
      <c r="BB48" s="17">
        <v>0</v>
      </c>
      <c r="BC48" s="17">
        <v>0</v>
      </c>
      <c r="BD48" s="17">
        <v>96824.18</v>
      </c>
      <c r="BE48" s="12">
        <v>185533.18</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10494</v>
      </c>
      <c r="BW48" s="17">
        <v>0</v>
      </c>
      <c r="BX48" s="17">
        <v>0</v>
      </c>
      <c r="BY48" s="17">
        <v>0</v>
      </c>
      <c r="BZ48" s="17">
        <v>0</v>
      </c>
      <c r="CA48" s="17">
        <v>21590.91</v>
      </c>
      <c r="CB48" s="17">
        <v>10.91</v>
      </c>
      <c r="CC48" s="12">
        <v>32095.82</v>
      </c>
    </row>
    <row r="49" spans="1:81" x14ac:dyDescent="0.3">
      <c r="A49" s="4" t="s">
        <v>39</v>
      </c>
      <c r="B49" s="92">
        <v>2890395.98</v>
      </c>
      <c r="C49" s="87">
        <v>0</v>
      </c>
      <c r="D49" s="87">
        <v>55020</v>
      </c>
      <c r="E49" s="87">
        <v>0</v>
      </c>
      <c r="F49" s="87">
        <v>0</v>
      </c>
      <c r="G49" s="87">
        <v>6233.4</v>
      </c>
      <c r="H49" s="87">
        <v>0</v>
      </c>
      <c r="I49" s="93">
        <v>2951649.38</v>
      </c>
      <c r="J49" s="16">
        <v>1943403.3900000001</v>
      </c>
      <c r="K49" s="17">
        <v>0</v>
      </c>
      <c r="L49" s="17">
        <v>55020</v>
      </c>
      <c r="M49" s="17">
        <v>0</v>
      </c>
      <c r="N49" s="17">
        <v>0</v>
      </c>
      <c r="O49" s="17">
        <v>0</v>
      </c>
      <c r="P49" s="17">
        <v>0</v>
      </c>
      <c r="Q49" s="12">
        <v>1998423.3900000001</v>
      </c>
      <c r="R49" s="16">
        <v>568286.75</v>
      </c>
      <c r="S49" s="17">
        <v>0</v>
      </c>
      <c r="T49" s="17">
        <v>0</v>
      </c>
      <c r="U49" s="17">
        <v>0</v>
      </c>
      <c r="V49" s="17">
        <v>0</v>
      </c>
      <c r="W49" s="17">
        <v>6233.4</v>
      </c>
      <c r="X49" s="17">
        <v>0</v>
      </c>
      <c r="Y49" s="12">
        <v>574520.15</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378705.84</v>
      </c>
      <c r="BO49" s="17">
        <v>0</v>
      </c>
      <c r="BP49" s="17">
        <v>0</v>
      </c>
      <c r="BQ49" s="17">
        <v>0</v>
      </c>
      <c r="BR49" s="17">
        <v>0</v>
      </c>
      <c r="BS49" s="17">
        <v>0</v>
      </c>
      <c r="BT49" s="17">
        <v>0</v>
      </c>
      <c r="BU49" s="12">
        <v>378705.84</v>
      </c>
      <c r="BV49" s="16">
        <v>0</v>
      </c>
      <c r="BW49" s="17">
        <v>0</v>
      </c>
      <c r="BX49" s="17">
        <v>0</v>
      </c>
      <c r="BY49" s="17">
        <v>0</v>
      </c>
      <c r="BZ49" s="17">
        <v>0</v>
      </c>
      <c r="CA49" s="17">
        <v>0</v>
      </c>
      <c r="CB49" s="17">
        <v>0</v>
      </c>
      <c r="CC49" s="12">
        <v>0</v>
      </c>
    </row>
    <row r="50" spans="1:81" x14ac:dyDescent="0.3">
      <c r="A50" s="4" t="s">
        <v>40</v>
      </c>
      <c r="B50" s="92">
        <v>642628.11</v>
      </c>
      <c r="C50" s="87">
        <v>0</v>
      </c>
      <c r="D50" s="87">
        <v>172000</v>
      </c>
      <c r="E50" s="87">
        <v>0</v>
      </c>
      <c r="F50" s="87">
        <v>17000</v>
      </c>
      <c r="G50" s="87">
        <v>156575.99000000002</v>
      </c>
      <c r="H50" s="87">
        <v>36845.879999999997</v>
      </c>
      <c r="I50" s="93">
        <v>1025049.98</v>
      </c>
      <c r="J50" s="16">
        <v>516876.84</v>
      </c>
      <c r="K50" s="17">
        <v>0</v>
      </c>
      <c r="L50" s="17">
        <v>157000</v>
      </c>
      <c r="M50" s="17">
        <v>0</v>
      </c>
      <c r="N50" s="17">
        <v>0</v>
      </c>
      <c r="O50" s="17">
        <v>149194.20000000001</v>
      </c>
      <c r="P50" s="17">
        <v>0</v>
      </c>
      <c r="Q50" s="12">
        <v>823071.04</v>
      </c>
      <c r="R50" s="16">
        <v>105912.19</v>
      </c>
      <c r="S50" s="17">
        <v>0</v>
      </c>
      <c r="T50" s="17">
        <v>0</v>
      </c>
      <c r="U50" s="17">
        <v>0</v>
      </c>
      <c r="V50" s="17">
        <v>0</v>
      </c>
      <c r="W50" s="17">
        <v>7381.79</v>
      </c>
      <c r="X50" s="17">
        <v>0</v>
      </c>
      <c r="Y50" s="12">
        <v>113293.98</v>
      </c>
      <c r="Z50" s="16">
        <v>19839.080000000002</v>
      </c>
      <c r="AA50" s="17">
        <v>0</v>
      </c>
      <c r="AB50" s="17">
        <v>15000</v>
      </c>
      <c r="AC50" s="17">
        <v>0</v>
      </c>
      <c r="AD50" s="17">
        <v>17000</v>
      </c>
      <c r="AE50" s="17">
        <v>0</v>
      </c>
      <c r="AF50" s="17">
        <v>0</v>
      </c>
      <c r="AG50" s="12">
        <v>51839.08</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36845.879999999997</v>
      </c>
      <c r="BU50" s="12">
        <v>36845.879999999997</v>
      </c>
      <c r="BV50" s="16">
        <v>0</v>
      </c>
      <c r="BW50" s="17">
        <v>0</v>
      </c>
      <c r="BX50" s="17">
        <v>0</v>
      </c>
      <c r="BY50" s="17">
        <v>0</v>
      </c>
      <c r="BZ50" s="17">
        <v>0</v>
      </c>
      <c r="CA50" s="17">
        <v>0</v>
      </c>
      <c r="CB50" s="17">
        <v>0</v>
      </c>
      <c r="CC50" s="12">
        <v>0</v>
      </c>
    </row>
    <row r="51" spans="1:81" x14ac:dyDescent="0.3">
      <c r="A51" s="4" t="s">
        <v>41</v>
      </c>
      <c r="B51" s="92">
        <v>2657136</v>
      </c>
      <c r="C51" s="87">
        <v>0</v>
      </c>
      <c r="D51" s="87">
        <v>1146870</v>
      </c>
      <c r="E51" s="87">
        <v>0</v>
      </c>
      <c r="F51" s="87">
        <v>0</v>
      </c>
      <c r="G51" s="87">
        <v>1818</v>
      </c>
      <c r="H51" s="87">
        <v>89653</v>
      </c>
      <c r="I51" s="93">
        <v>3895477</v>
      </c>
      <c r="J51" s="16">
        <v>1507767</v>
      </c>
      <c r="K51" s="17">
        <v>0</v>
      </c>
      <c r="L51" s="17">
        <v>0</v>
      </c>
      <c r="M51" s="17">
        <v>0</v>
      </c>
      <c r="N51" s="17">
        <v>0</v>
      </c>
      <c r="O51" s="17">
        <v>0</v>
      </c>
      <c r="P51" s="17">
        <v>43607</v>
      </c>
      <c r="Q51" s="12">
        <v>1551374</v>
      </c>
      <c r="R51" s="16">
        <v>1023848</v>
      </c>
      <c r="S51" s="17">
        <v>0</v>
      </c>
      <c r="T51" s="17">
        <v>159000</v>
      </c>
      <c r="U51" s="17">
        <v>0</v>
      </c>
      <c r="V51" s="17">
        <v>0</v>
      </c>
      <c r="W51" s="17">
        <v>0</v>
      </c>
      <c r="X51" s="17">
        <v>460</v>
      </c>
      <c r="Y51" s="12">
        <v>1183308</v>
      </c>
      <c r="Z51" s="16">
        <v>0</v>
      </c>
      <c r="AA51" s="17">
        <v>0</v>
      </c>
      <c r="AB51" s="17">
        <v>0</v>
      </c>
      <c r="AC51" s="17">
        <v>0</v>
      </c>
      <c r="AD51" s="17">
        <v>0</v>
      </c>
      <c r="AE51" s="17">
        <v>0</v>
      </c>
      <c r="AF51" s="17">
        <v>0</v>
      </c>
      <c r="AG51" s="12">
        <v>0</v>
      </c>
      <c r="AH51" s="16">
        <v>125521</v>
      </c>
      <c r="AI51" s="17">
        <v>0</v>
      </c>
      <c r="AJ51" s="17">
        <v>0</v>
      </c>
      <c r="AK51" s="17">
        <v>0</v>
      </c>
      <c r="AL51" s="17">
        <v>0</v>
      </c>
      <c r="AM51" s="17">
        <v>1818</v>
      </c>
      <c r="AN51" s="17">
        <v>36760</v>
      </c>
      <c r="AO51" s="12">
        <v>164099</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622371</v>
      </c>
      <c r="BQ51" s="17">
        <v>0</v>
      </c>
      <c r="BR51" s="17">
        <v>0</v>
      </c>
      <c r="BS51" s="17">
        <v>0</v>
      </c>
      <c r="BT51" s="17">
        <v>0</v>
      </c>
      <c r="BU51" s="12">
        <v>622371</v>
      </c>
      <c r="BV51" s="16">
        <v>0</v>
      </c>
      <c r="BW51" s="17">
        <v>0</v>
      </c>
      <c r="BX51" s="17">
        <v>365499</v>
      </c>
      <c r="BY51" s="17">
        <v>0</v>
      </c>
      <c r="BZ51" s="17">
        <v>0</v>
      </c>
      <c r="CA51" s="17">
        <v>0</v>
      </c>
      <c r="CB51" s="17">
        <v>8826</v>
      </c>
      <c r="CC51" s="12">
        <v>374325</v>
      </c>
    </row>
    <row r="52" spans="1:81" x14ac:dyDescent="0.3">
      <c r="A52" s="4" t="s">
        <v>42</v>
      </c>
      <c r="B52" s="92">
        <v>2173798.67</v>
      </c>
      <c r="C52" s="87">
        <v>0</v>
      </c>
      <c r="D52" s="87">
        <v>619072</v>
      </c>
      <c r="E52" s="87">
        <v>0</v>
      </c>
      <c r="F52" s="87">
        <v>0</v>
      </c>
      <c r="G52" s="87">
        <v>191272.65</v>
      </c>
      <c r="H52" s="87">
        <v>621092.54</v>
      </c>
      <c r="I52" s="93">
        <v>3605235.86</v>
      </c>
      <c r="J52" s="16">
        <v>1459093.03</v>
      </c>
      <c r="K52" s="17">
        <v>0</v>
      </c>
      <c r="L52" s="17">
        <v>241466</v>
      </c>
      <c r="M52" s="17">
        <v>0</v>
      </c>
      <c r="N52" s="17">
        <v>0</v>
      </c>
      <c r="O52" s="17">
        <v>191272.65</v>
      </c>
      <c r="P52" s="17">
        <v>621092.54</v>
      </c>
      <c r="Q52" s="12">
        <v>2512924.2199999997</v>
      </c>
      <c r="R52" s="16">
        <v>685052.37</v>
      </c>
      <c r="S52" s="17">
        <v>0</v>
      </c>
      <c r="T52" s="17">
        <v>48973</v>
      </c>
      <c r="U52" s="17">
        <v>0</v>
      </c>
      <c r="V52" s="17">
        <v>0</v>
      </c>
      <c r="W52" s="17">
        <v>0</v>
      </c>
      <c r="X52" s="17">
        <v>0</v>
      </c>
      <c r="Y52" s="12">
        <v>734025.37</v>
      </c>
      <c r="Z52" s="16">
        <v>0</v>
      </c>
      <c r="AA52" s="17">
        <v>0</v>
      </c>
      <c r="AB52" s="17">
        <v>0</v>
      </c>
      <c r="AC52" s="17">
        <v>0</v>
      </c>
      <c r="AD52" s="17">
        <v>0</v>
      </c>
      <c r="AE52" s="17">
        <v>0</v>
      </c>
      <c r="AF52" s="17">
        <v>0</v>
      </c>
      <c r="AG52" s="12">
        <v>0</v>
      </c>
      <c r="AH52" s="16">
        <v>0</v>
      </c>
      <c r="AI52" s="17">
        <v>0</v>
      </c>
      <c r="AJ52" s="17">
        <v>328633</v>
      </c>
      <c r="AK52" s="17">
        <v>0</v>
      </c>
      <c r="AL52" s="17">
        <v>0</v>
      </c>
      <c r="AM52" s="17">
        <v>0</v>
      </c>
      <c r="AN52" s="17">
        <v>0</v>
      </c>
      <c r="AO52" s="12">
        <v>328633</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29653.27</v>
      </c>
      <c r="BW52" s="17">
        <v>0</v>
      </c>
      <c r="BX52" s="17">
        <v>0</v>
      </c>
      <c r="BY52" s="17">
        <v>0</v>
      </c>
      <c r="BZ52" s="17">
        <v>0</v>
      </c>
      <c r="CA52" s="17">
        <v>0</v>
      </c>
      <c r="CB52" s="17">
        <v>0</v>
      </c>
      <c r="CC52" s="12">
        <v>29653.27</v>
      </c>
    </row>
    <row r="53" spans="1:81" x14ac:dyDescent="0.3">
      <c r="A53" s="4" t="s">
        <v>43</v>
      </c>
      <c r="B53" s="92">
        <v>331765000</v>
      </c>
      <c r="C53" s="87">
        <v>773000</v>
      </c>
      <c r="D53" s="87">
        <v>16567000</v>
      </c>
      <c r="E53" s="87">
        <v>609000</v>
      </c>
      <c r="F53" s="87">
        <v>0</v>
      </c>
      <c r="G53" s="87">
        <v>18647000</v>
      </c>
      <c r="H53" s="87">
        <v>21625834</v>
      </c>
      <c r="I53" s="93">
        <v>389986834</v>
      </c>
      <c r="J53" s="16">
        <v>26480000</v>
      </c>
      <c r="K53" s="17">
        <v>188000</v>
      </c>
      <c r="L53" s="17">
        <v>14982000</v>
      </c>
      <c r="M53" s="17">
        <v>0</v>
      </c>
      <c r="N53" s="17">
        <v>0</v>
      </c>
      <c r="O53" s="17">
        <v>18043000</v>
      </c>
      <c r="P53" s="17">
        <v>1389000</v>
      </c>
      <c r="Q53" s="12">
        <v>61082000</v>
      </c>
      <c r="R53" s="16">
        <v>693000</v>
      </c>
      <c r="S53" s="17">
        <v>0</v>
      </c>
      <c r="T53" s="17">
        <v>0</v>
      </c>
      <c r="U53" s="17">
        <v>0</v>
      </c>
      <c r="V53" s="17">
        <v>0</v>
      </c>
      <c r="W53" s="17">
        <v>0</v>
      </c>
      <c r="X53" s="17">
        <v>0</v>
      </c>
      <c r="Y53" s="12">
        <v>693000</v>
      </c>
      <c r="Z53" s="16">
        <v>10192000</v>
      </c>
      <c r="AA53" s="17">
        <v>585000</v>
      </c>
      <c r="AB53" s="17">
        <v>1585000</v>
      </c>
      <c r="AC53" s="17">
        <v>609000</v>
      </c>
      <c r="AD53" s="17">
        <v>0</v>
      </c>
      <c r="AE53" s="17">
        <v>604000</v>
      </c>
      <c r="AF53" s="17">
        <v>2000000</v>
      </c>
      <c r="AG53" s="12">
        <v>15575000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1193000</v>
      </c>
      <c r="BG53" s="17">
        <v>0</v>
      </c>
      <c r="BH53" s="17">
        <v>0</v>
      </c>
      <c r="BI53" s="17">
        <v>0</v>
      </c>
      <c r="BJ53" s="17">
        <v>0</v>
      </c>
      <c r="BK53" s="17">
        <v>0</v>
      </c>
      <c r="BL53" s="17">
        <v>1234000</v>
      </c>
      <c r="BM53" s="12">
        <v>2427000</v>
      </c>
      <c r="BN53" s="16">
        <v>293207000</v>
      </c>
      <c r="BO53" s="17">
        <v>0</v>
      </c>
      <c r="BP53" s="17">
        <v>0</v>
      </c>
      <c r="BQ53" s="17">
        <v>0</v>
      </c>
      <c r="BR53" s="17">
        <v>0</v>
      </c>
      <c r="BS53" s="17">
        <v>0</v>
      </c>
      <c r="BT53" s="17">
        <v>17002834</v>
      </c>
      <c r="BU53" s="12">
        <v>310209834</v>
      </c>
      <c r="BV53" s="16">
        <v>0</v>
      </c>
      <c r="BW53" s="17">
        <v>0</v>
      </c>
      <c r="BX53" s="17">
        <v>0</v>
      </c>
      <c r="BY53" s="17">
        <v>0</v>
      </c>
      <c r="BZ53" s="17">
        <v>0</v>
      </c>
      <c r="CA53" s="17">
        <v>0</v>
      </c>
      <c r="CB53" s="17">
        <v>0</v>
      </c>
      <c r="CC53" s="12">
        <v>0</v>
      </c>
    </row>
    <row r="54" spans="1:81" x14ac:dyDescent="0.3">
      <c r="A54" s="4" t="s">
        <v>262</v>
      </c>
      <c r="B54" s="92">
        <v>3702978.61</v>
      </c>
      <c r="C54" s="87">
        <v>0</v>
      </c>
      <c r="D54" s="87">
        <v>405184.45</v>
      </c>
      <c r="E54" s="87">
        <v>0</v>
      </c>
      <c r="F54" s="87">
        <v>-108964</v>
      </c>
      <c r="G54" s="87">
        <v>207360</v>
      </c>
      <c r="H54" s="87">
        <v>217513.36</v>
      </c>
      <c r="I54" s="93">
        <v>4424072.4200000009</v>
      </c>
      <c r="J54" s="16">
        <v>2821374.03</v>
      </c>
      <c r="K54" s="17">
        <v>0</v>
      </c>
      <c r="L54" s="17">
        <v>-22368</v>
      </c>
      <c r="M54" s="17">
        <v>0</v>
      </c>
      <c r="N54" s="17">
        <v>0</v>
      </c>
      <c r="O54" s="17">
        <v>207360</v>
      </c>
      <c r="P54" s="17">
        <v>85224.55</v>
      </c>
      <c r="Q54" s="12">
        <v>3091590.5799999996</v>
      </c>
      <c r="R54" s="16">
        <v>733351.8</v>
      </c>
      <c r="S54" s="17">
        <v>0</v>
      </c>
      <c r="T54" s="17">
        <v>0</v>
      </c>
      <c r="U54" s="17">
        <v>0</v>
      </c>
      <c r="V54" s="17">
        <v>0</v>
      </c>
      <c r="W54" s="17">
        <v>0</v>
      </c>
      <c r="X54" s="17">
        <v>0</v>
      </c>
      <c r="Y54" s="12">
        <v>733351.8</v>
      </c>
      <c r="Z54" s="16">
        <v>0</v>
      </c>
      <c r="AA54" s="17">
        <v>0</v>
      </c>
      <c r="AB54" s="17">
        <v>406789</v>
      </c>
      <c r="AC54" s="17">
        <v>0</v>
      </c>
      <c r="AD54" s="17">
        <v>0</v>
      </c>
      <c r="AE54" s="17">
        <v>0</v>
      </c>
      <c r="AF54" s="17">
        <v>55807.270000000004</v>
      </c>
      <c r="AG54" s="12">
        <v>462596.27</v>
      </c>
      <c r="AH54" s="16">
        <v>128252.8</v>
      </c>
      <c r="AI54" s="17">
        <v>0</v>
      </c>
      <c r="AJ54" s="17">
        <v>20763.45</v>
      </c>
      <c r="AK54" s="17">
        <v>0</v>
      </c>
      <c r="AL54" s="17">
        <v>0</v>
      </c>
      <c r="AM54" s="17">
        <v>0</v>
      </c>
      <c r="AN54" s="17">
        <v>76481.539999999994</v>
      </c>
      <c r="AO54" s="12">
        <v>225497.78999999998</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19999.98</v>
      </c>
      <c r="BO54" s="17">
        <v>0</v>
      </c>
      <c r="BP54" s="17">
        <v>0</v>
      </c>
      <c r="BQ54" s="17">
        <v>0</v>
      </c>
      <c r="BR54" s="17">
        <v>0</v>
      </c>
      <c r="BS54" s="17">
        <v>0</v>
      </c>
      <c r="BT54" s="17">
        <v>0</v>
      </c>
      <c r="BU54" s="12">
        <v>19999.98</v>
      </c>
      <c r="BV54" s="16">
        <v>0</v>
      </c>
      <c r="BW54" s="17">
        <v>0</v>
      </c>
      <c r="BX54" s="17">
        <v>0</v>
      </c>
      <c r="BY54" s="17">
        <v>0</v>
      </c>
      <c r="BZ54" s="17">
        <v>-108964</v>
      </c>
      <c r="CA54" s="17">
        <v>0</v>
      </c>
      <c r="CB54" s="17">
        <v>0</v>
      </c>
      <c r="CC54" s="12">
        <v>-108964</v>
      </c>
    </row>
    <row r="55" spans="1:81" x14ac:dyDescent="0.3">
      <c r="A55" s="4" t="s">
        <v>324</v>
      </c>
      <c r="B55" s="92">
        <v>3328838.97</v>
      </c>
      <c r="C55" s="87">
        <v>0</v>
      </c>
      <c r="D55" s="87">
        <v>0</v>
      </c>
      <c r="E55" s="87">
        <v>0</v>
      </c>
      <c r="F55" s="87">
        <v>74392.540000000008</v>
      </c>
      <c r="G55" s="87">
        <v>16620591.720000001</v>
      </c>
      <c r="H55" s="87">
        <v>2166387.62</v>
      </c>
      <c r="I55" s="93">
        <v>22190210.849999998</v>
      </c>
      <c r="J55" s="16">
        <v>2456035.14</v>
      </c>
      <c r="K55" s="17">
        <v>0</v>
      </c>
      <c r="L55" s="17">
        <v>0</v>
      </c>
      <c r="M55" s="17">
        <v>0</v>
      </c>
      <c r="N55" s="17">
        <v>0</v>
      </c>
      <c r="O55" s="17">
        <v>16604084</v>
      </c>
      <c r="P55" s="17">
        <v>56566.04</v>
      </c>
      <c r="Q55" s="12">
        <v>19116685.18</v>
      </c>
      <c r="R55" s="16">
        <v>872803.83000000007</v>
      </c>
      <c r="S55" s="17">
        <v>0</v>
      </c>
      <c r="T55" s="17">
        <v>0</v>
      </c>
      <c r="U55" s="17">
        <v>0</v>
      </c>
      <c r="V55" s="17">
        <v>0</v>
      </c>
      <c r="W55" s="17">
        <v>0</v>
      </c>
      <c r="X55" s="17">
        <v>0</v>
      </c>
      <c r="Y55" s="12">
        <v>872803.83000000007</v>
      </c>
      <c r="Z55" s="16">
        <v>0</v>
      </c>
      <c r="AA55" s="17">
        <v>0</v>
      </c>
      <c r="AB55" s="17">
        <v>0</v>
      </c>
      <c r="AC55" s="17">
        <v>0</v>
      </c>
      <c r="AD55" s="17">
        <v>0</v>
      </c>
      <c r="AE55" s="17">
        <v>0</v>
      </c>
      <c r="AF55" s="17">
        <v>0</v>
      </c>
      <c r="AG55" s="12">
        <v>0</v>
      </c>
      <c r="AH55" s="16">
        <v>0</v>
      </c>
      <c r="AI55" s="17">
        <v>0</v>
      </c>
      <c r="AJ55" s="17">
        <v>0</v>
      </c>
      <c r="AK55" s="17">
        <v>0</v>
      </c>
      <c r="AL55" s="17">
        <v>74392.540000000008</v>
      </c>
      <c r="AM55" s="17">
        <v>16507.72</v>
      </c>
      <c r="AN55" s="17">
        <v>0</v>
      </c>
      <c r="AO55" s="12">
        <v>90900.260000000009</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1300918.49</v>
      </c>
      <c r="BU55" s="12">
        <v>1300918.49</v>
      </c>
      <c r="BV55" s="16">
        <v>0</v>
      </c>
      <c r="BW55" s="17">
        <v>0</v>
      </c>
      <c r="BX55" s="17">
        <v>0</v>
      </c>
      <c r="BY55" s="17">
        <v>0</v>
      </c>
      <c r="BZ55" s="17">
        <v>0</v>
      </c>
      <c r="CA55" s="17">
        <v>0</v>
      </c>
      <c r="CB55" s="17">
        <v>808903.09000000008</v>
      </c>
      <c r="CC55" s="12">
        <v>808903.09000000008</v>
      </c>
    </row>
    <row r="56" spans="1:81" x14ac:dyDescent="0.3">
      <c r="A56" s="4" t="s">
        <v>44</v>
      </c>
      <c r="B56" s="92">
        <v>2129000</v>
      </c>
      <c r="C56" s="87">
        <v>0</v>
      </c>
      <c r="D56" s="87">
        <v>217000</v>
      </c>
      <c r="E56" s="87">
        <v>0</v>
      </c>
      <c r="F56" s="87">
        <v>0</v>
      </c>
      <c r="G56" s="87">
        <v>4225000</v>
      </c>
      <c r="H56" s="87">
        <v>228000</v>
      </c>
      <c r="I56" s="93">
        <v>6799000</v>
      </c>
      <c r="J56" s="16">
        <v>851000</v>
      </c>
      <c r="K56" s="17">
        <v>0</v>
      </c>
      <c r="L56" s="17">
        <v>217000</v>
      </c>
      <c r="M56" s="17">
        <v>0</v>
      </c>
      <c r="N56" s="17">
        <v>0</v>
      </c>
      <c r="O56" s="17">
        <v>3025000</v>
      </c>
      <c r="P56" s="17">
        <v>0</v>
      </c>
      <c r="Q56" s="12">
        <v>4093000</v>
      </c>
      <c r="R56" s="16">
        <v>310000</v>
      </c>
      <c r="S56" s="17">
        <v>0</v>
      </c>
      <c r="T56" s="17">
        <v>0</v>
      </c>
      <c r="U56" s="17">
        <v>0</v>
      </c>
      <c r="V56" s="17">
        <v>0</v>
      </c>
      <c r="W56" s="17">
        <v>0</v>
      </c>
      <c r="X56" s="17">
        <v>0</v>
      </c>
      <c r="Y56" s="12">
        <v>310000</v>
      </c>
      <c r="Z56" s="16">
        <v>72000</v>
      </c>
      <c r="AA56" s="17">
        <v>0</v>
      </c>
      <c r="AB56" s="17">
        <v>0</v>
      </c>
      <c r="AC56" s="17">
        <v>0</v>
      </c>
      <c r="AD56" s="17">
        <v>0</v>
      </c>
      <c r="AE56" s="17">
        <v>0</v>
      </c>
      <c r="AF56" s="17">
        <v>228000</v>
      </c>
      <c r="AG56" s="12">
        <v>300000</v>
      </c>
      <c r="AH56" s="16">
        <v>0</v>
      </c>
      <c r="AI56" s="17">
        <v>0</v>
      </c>
      <c r="AJ56" s="17">
        <v>0</v>
      </c>
      <c r="AK56" s="17">
        <v>0</v>
      </c>
      <c r="AL56" s="17">
        <v>0</v>
      </c>
      <c r="AM56" s="17">
        <v>965000</v>
      </c>
      <c r="AN56" s="17">
        <v>0</v>
      </c>
      <c r="AO56" s="12">
        <v>965000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19000</v>
      </c>
      <c r="BL56" s="17">
        <v>0</v>
      </c>
      <c r="BM56" s="12">
        <v>19000</v>
      </c>
      <c r="BN56" s="16">
        <v>896000</v>
      </c>
      <c r="BO56" s="17">
        <v>0</v>
      </c>
      <c r="BP56" s="17">
        <v>0</v>
      </c>
      <c r="BQ56" s="17">
        <v>0</v>
      </c>
      <c r="BR56" s="17">
        <v>0</v>
      </c>
      <c r="BS56" s="17">
        <v>10000</v>
      </c>
      <c r="BT56" s="17">
        <v>0</v>
      </c>
      <c r="BU56" s="12">
        <v>906000</v>
      </c>
      <c r="BV56" s="16">
        <v>0</v>
      </c>
      <c r="BW56" s="17">
        <v>0</v>
      </c>
      <c r="BX56" s="17">
        <v>0</v>
      </c>
      <c r="BY56" s="17">
        <v>0</v>
      </c>
      <c r="BZ56" s="17">
        <v>0</v>
      </c>
      <c r="CA56" s="17">
        <v>206000</v>
      </c>
      <c r="CB56" s="17">
        <v>0</v>
      </c>
      <c r="CC56" s="12">
        <v>206000</v>
      </c>
    </row>
    <row r="57" spans="1:81" x14ac:dyDescent="0.3">
      <c r="A57" s="4" t="s">
        <v>45</v>
      </c>
      <c r="B57" s="92">
        <v>1609116.25</v>
      </c>
      <c r="C57" s="87">
        <v>9647</v>
      </c>
      <c r="D57" s="87">
        <v>413773.33999999997</v>
      </c>
      <c r="E57" s="87">
        <v>0</v>
      </c>
      <c r="F57" s="87">
        <v>18800</v>
      </c>
      <c r="G57" s="87">
        <v>16053834.560000001</v>
      </c>
      <c r="H57" s="87">
        <v>0</v>
      </c>
      <c r="I57" s="93">
        <v>18105171.149999999</v>
      </c>
      <c r="J57" s="16">
        <v>838670.15</v>
      </c>
      <c r="K57" s="17">
        <v>0</v>
      </c>
      <c r="L57" s="17">
        <v>189150</v>
      </c>
      <c r="M57" s="17">
        <v>0</v>
      </c>
      <c r="N57" s="17">
        <v>0</v>
      </c>
      <c r="O57" s="17">
        <v>16043834.560000001</v>
      </c>
      <c r="P57" s="17">
        <v>0</v>
      </c>
      <c r="Q57" s="12">
        <v>17071654.710000001</v>
      </c>
      <c r="R57" s="16">
        <v>768358.06</v>
      </c>
      <c r="S57" s="17">
        <v>0</v>
      </c>
      <c r="T57" s="17">
        <v>0</v>
      </c>
      <c r="U57" s="17">
        <v>0</v>
      </c>
      <c r="V57" s="17">
        <v>0</v>
      </c>
      <c r="W57" s="17">
        <v>0</v>
      </c>
      <c r="X57" s="17">
        <v>0</v>
      </c>
      <c r="Y57" s="12">
        <v>768358.06</v>
      </c>
      <c r="Z57" s="16">
        <v>788.04</v>
      </c>
      <c r="AA57" s="17">
        <v>0</v>
      </c>
      <c r="AB57" s="17">
        <v>224623.34</v>
      </c>
      <c r="AC57" s="17">
        <v>0</v>
      </c>
      <c r="AD57" s="17">
        <v>18800</v>
      </c>
      <c r="AE57" s="17">
        <v>10000</v>
      </c>
      <c r="AF57" s="17">
        <v>0</v>
      </c>
      <c r="AG57" s="12">
        <v>254211.38</v>
      </c>
      <c r="AH57" s="16">
        <v>0</v>
      </c>
      <c r="AI57" s="17">
        <v>9647</v>
      </c>
      <c r="AJ57" s="17">
        <v>0</v>
      </c>
      <c r="AK57" s="17">
        <v>0</v>
      </c>
      <c r="AL57" s="17">
        <v>0</v>
      </c>
      <c r="AM57" s="17">
        <v>0</v>
      </c>
      <c r="AN57" s="17">
        <v>0</v>
      </c>
      <c r="AO57" s="12">
        <v>9647</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1300</v>
      </c>
      <c r="BW57" s="17">
        <v>0</v>
      </c>
      <c r="BX57" s="17">
        <v>0</v>
      </c>
      <c r="BY57" s="17">
        <v>0</v>
      </c>
      <c r="BZ57" s="17">
        <v>0</v>
      </c>
      <c r="CA57" s="17">
        <v>0</v>
      </c>
      <c r="CB57" s="17">
        <v>0</v>
      </c>
      <c r="CC57" s="12">
        <v>1300</v>
      </c>
    </row>
    <row r="58" spans="1:81" x14ac:dyDescent="0.3">
      <c r="A58" s="4" t="s">
        <v>46</v>
      </c>
      <c r="B58" s="92">
        <v>1794319</v>
      </c>
      <c r="C58" s="87">
        <v>0</v>
      </c>
      <c r="D58" s="87">
        <v>131000</v>
      </c>
      <c r="E58" s="87">
        <v>0</v>
      </c>
      <c r="F58" s="87">
        <v>0</v>
      </c>
      <c r="G58" s="87">
        <v>177476</v>
      </c>
      <c r="H58" s="87">
        <v>38394</v>
      </c>
      <c r="I58" s="93">
        <v>2141189</v>
      </c>
      <c r="J58" s="16">
        <v>929364</v>
      </c>
      <c r="K58" s="17">
        <v>0</v>
      </c>
      <c r="L58" s="17">
        <v>0</v>
      </c>
      <c r="M58" s="17">
        <v>0</v>
      </c>
      <c r="N58" s="17">
        <v>0</v>
      </c>
      <c r="O58" s="17">
        <v>177476</v>
      </c>
      <c r="P58" s="17">
        <v>0</v>
      </c>
      <c r="Q58" s="12">
        <v>1106840</v>
      </c>
      <c r="R58" s="16">
        <v>455120</v>
      </c>
      <c r="S58" s="17">
        <v>0</v>
      </c>
      <c r="T58" s="17">
        <v>0</v>
      </c>
      <c r="U58" s="17">
        <v>0</v>
      </c>
      <c r="V58" s="17">
        <v>0</v>
      </c>
      <c r="W58" s="17">
        <v>0</v>
      </c>
      <c r="X58" s="17">
        <v>0</v>
      </c>
      <c r="Y58" s="12">
        <v>455120</v>
      </c>
      <c r="Z58" s="16">
        <v>280205</v>
      </c>
      <c r="AA58" s="17">
        <v>0</v>
      </c>
      <c r="AB58" s="17">
        <v>0</v>
      </c>
      <c r="AC58" s="17">
        <v>0</v>
      </c>
      <c r="AD58" s="17">
        <v>0</v>
      </c>
      <c r="AE58" s="17">
        <v>0</v>
      </c>
      <c r="AF58" s="17">
        <v>3830</v>
      </c>
      <c r="AG58" s="12">
        <v>284035</v>
      </c>
      <c r="AH58" s="16">
        <v>0</v>
      </c>
      <c r="AI58" s="17">
        <v>0</v>
      </c>
      <c r="AJ58" s="17">
        <v>0</v>
      </c>
      <c r="AK58" s="17">
        <v>0</v>
      </c>
      <c r="AL58" s="17">
        <v>0</v>
      </c>
      <c r="AM58" s="17">
        <v>0</v>
      </c>
      <c r="AN58" s="17">
        <v>0</v>
      </c>
      <c r="AO58" s="12">
        <v>0</v>
      </c>
      <c r="AP58" s="16">
        <v>0</v>
      </c>
      <c r="AQ58" s="17">
        <v>0</v>
      </c>
      <c r="AR58" s="17">
        <v>0</v>
      </c>
      <c r="AS58" s="17">
        <v>0</v>
      </c>
      <c r="AT58" s="17">
        <v>0</v>
      </c>
      <c r="AU58" s="17">
        <v>0</v>
      </c>
      <c r="AV58" s="17">
        <v>6354</v>
      </c>
      <c r="AW58" s="12">
        <v>6354</v>
      </c>
      <c r="AX58" s="16">
        <v>0</v>
      </c>
      <c r="AY58" s="17">
        <v>0</v>
      </c>
      <c r="AZ58" s="17">
        <v>0</v>
      </c>
      <c r="BA58" s="17">
        <v>0</v>
      </c>
      <c r="BB58" s="17">
        <v>0</v>
      </c>
      <c r="BC58" s="17">
        <v>0</v>
      </c>
      <c r="BD58" s="17">
        <v>0</v>
      </c>
      <c r="BE58" s="12">
        <v>0</v>
      </c>
      <c r="BF58" s="16">
        <v>8118</v>
      </c>
      <c r="BG58" s="17">
        <v>0</v>
      </c>
      <c r="BH58" s="17">
        <v>131000</v>
      </c>
      <c r="BI58" s="17">
        <v>0</v>
      </c>
      <c r="BJ58" s="17">
        <v>0</v>
      </c>
      <c r="BK58" s="17">
        <v>0</v>
      </c>
      <c r="BL58" s="17">
        <v>0</v>
      </c>
      <c r="BM58" s="12">
        <v>139118</v>
      </c>
      <c r="BN58" s="16">
        <v>121512</v>
      </c>
      <c r="BO58" s="17">
        <v>0</v>
      </c>
      <c r="BP58" s="17">
        <v>0</v>
      </c>
      <c r="BQ58" s="17">
        <v>0</v>
      </c>
      <c r="BR58" s="17">
        <v>0</v>
      </c>
      <c r="BS58" s="17">
        <v>0</v>
      </c>
      <c r="BT58" s="17">
        <v>28210</v>
      </c>
      <c r="BU58" s="12">
        <v>149722</v>
      </c>
      <c r="BV58" s="16">
        <v>0</v>
      </c>
      <c r="BW58" s="17">
        <v>0</v>
      </c>
      <c r="BX58" s="17">
        <v>0</v>
      </c>
      <c r="BY58" s="17">
        <v>0</v>
      </c>
      <c r="BZ58" s="17">
        <v>0</v>
      </c>
      <c r="CA58" s="17">
        <v>0</v>
      </c>
      <c r="CB58" s="17">
        <v>0</v>
      </c>
      <c r="CC58" s="12">
        <v>0</v>
      </c>
    </row>
    <row r="59" spans="1:81" x14ac:dyDescent="0.3">
      <c r="A59" s="4" t="s">
        <v>47</v>
      </c>
      <c r="B59" s="92">
        <v>5153748</v>
      </c>
      <c r="C59" s="87">
        <v>0</v>
      </c>
      <c r="D59" s="87">
        <v>78000</v>
      </c>
      <c r="E59" s="87">
        <v>0</v>
      </c>
      <c r="F59" s="87">
        <v>0</v>
      </c>
      <c r="G59" s="87">
        <v>0</v>
      </c>
      <c r="H59" s="87">
        <v>223939</v>
      </c>
      <c r="I59" s="93">
        <v>5455687</v>
      </c>
      <c r="J59" s="16">
        <v>3089395</v>
      </c>
      <c r="K59" s="17">
        <v>0</v>
      </c>
      <c r="L59" s="17">
        <v>20000</v>
      </c>
      <c r="M59" s="17">
        <v>0</v>
      </c>
      <c r="N59" s="17">
        <v>0</v>
      </c>
      <c r="O59" s="17">
        <v>0</v>
      </c>
      <c r="P59" s="17">
        <v>58817</v>
      </c>
      <c r="Q59" s="12">
        <v>3168212</v>
      </c>
      <c r="R59" s="16">
        <v>817916</v>
      </c>
      <c r="S59" s="17">
        <v>0</v>
      </c>
      <c r="T59" s="17">
        <v>0</v>
      </c>
      <c r="U59" s="17">
        <v>0</v>
      </c>
      <c r="V59" s="17">
        <v>0</v>
      </c>
      <c r="W59" s="17">
        <v>0</v>
      </c>
      <c r="X59" s="17">
        <v>117954</v>
      </c>
      <c r="Y59" s="12">
        <v>935870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1246437</v>
      </c>
      <c r="BW59" s="17">
        <v>0</v>
      </c>
      <c r="BX59" s="17">
        <v>58000</v>
      </c>
      <c r="BY59" s="17">
        <v>0</v>
      </c>
      <c r="BZ59" s="17">
        <v>0</v>
      </c>
      <c r="CA59" s="17">
        <v>0</v>
      </c>
      <c r="CB59" s="17">
        <v>47168</v>
      </c>
      <c r="CC59" s="12">
        <v>1351605</v>
      </c>
    </row>
    <row r="60" spans="1:81" x14ac:dyDescent="0.3">
      <c r="A60" s="4" t="s">
        <v>48</v>
      </c>
      <c r="B60" s="92">
        <v>2436385.159999975</v>
      </c>
      <c r="C60" s="87">
        <v>0</v>
      </c>
      <c r="D60" s="87">
        <v>759629.0199999999</v>
      </c>
      <c r="E60" s="87">
        <v>0</v>
      </c>
      <c r="F60" s="87">
        <v>0</v>
      </c>
      <c r="G60" s="87">
        <v>6627228.8245774619</v>
      </c>
      <c r="H60" s="87">
        <v>459291.17999999993</v>
      </c>
      <c r="I60" s="93">
        <v>10282534.184577437</v>
      </c>
      <c r="J60" s="16">
        <v>1859759.3499999847</v>
      </c>
      <c r="K60" s="17">
        <v>0</v>
      </c>
      <c r="L60" s="17">
        <v>140000</v>
      </c>
      <c r="M60" s="17">
        <v>0</v>
      </c>
      <c r="N60" s="17">
        <v>0</v>
      </c>
      <c r="O60" s="17">
        <v>5106909.5299999975</v>
      </c>
      <c r="P60" s="17">
        <v>9566.42</v>
      </c>
      <c r="Q60" s="12">
        <v>7116235.2999999821</v>
      </c>
      <c r="R60" s="16">
        <v>562964.05999999016</v>
      </c>
      <c r="S60" s="17">
        <v>0</v>
      </c>
      <c r="T60" s="17">
        <v>0</v>
      </c>
      <c r="U60" s="17">
        <v>0</v>
      </c>
      <c r="V60" s="17">
        <v>0</v>
      </c>
      <c r="W60" s="17">
        <v>132.09</v>
      </c>
      <c r="X60" s="17">
        <v>449724.75999999995</v>
      </c>
      <c r="Y60" s="12">
        <v>1012820.9099999901</v>
      </c>
      <c r="Z60" s="16">
        <v>13661.75</v>
      </c>
      <c r="AA60" s="17">
        <v>0</v>
      </c>
      <c r="AB60" s="17">
        <v>13200</v>
      </c>
      <c r="AC60" s="17">
        <v>0</v>
      </c>
      <c r="AD60" s="17">
        <v>0</v>
      </c>
      <c r="AE60" s="17">
        <v>45538.34</v>
      </c>
      <c r="AF60" s="17">
        <v>0</v>
      </c>
      <c r="AG60" s="12">
        <v>72400.09</v>
      </c>
      <c r="AH60" s="16">
        <v>0</v>
      </c>
      <c r="AI60" s="17">
        <v>0</v>
      </c>
      <c r="AJ60" s="17">
        <v>4230</v>
      </c>
      <c r="AK60" s="17">
        <v>0</v>
      </c>
      <c r="AL60" s="17">
        <v>0</v>
      </c>
      <c r="AM60" s="17">
        <v>0</v>
      </c>
      <c r="AN60" s="17">
        <v>0</v>
      </c>
      <c r="AO60" s="12">
        <v>4230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602199.0199999999</v>
      </c>
      <c r="BY60" s="17">
        <v>0</v>
      </c>
      <c r="BZ60" s="17">
        <v>0</v>
      </c>
      <c r="CA60" s="17">
        <v>1474648.8645774648</v>
      </c>
      <c r="CB60" s="17">
        <v>0</v>
      </c>
      <c r="CC60" s="12">
        <v>2076847.8845774648</v>
      </c>
    </row>
    <row r="61" spans="1:81" x14ac:dyDescent="0.3">
      <c r="A61" s="4" t="s">
        <v>49</v>
      </c>
      <c r="B61" s="92">
        <v>1465022.55</v>
      </c>
      <c r="C61" s="87">
        <v>403407.29</v>
      </c>
      <c r="D61" s="87">
        <v>101826.46</v>
      </c>
      <c r="E61" s="87">
        <v>0</v>
      </c>
      <c r="F61" s="87">
        <v>0</v>
      </c>
      <c r="G61" s="87">
        <v>22727.27</v>
      </c>
      <c r="H61" s="87">
        <v>215620</v>
      </c>
      <c r="I61" s="93">
        <v>2208603.5699999998</v>
      </c>
      <c r="J61" s="16">
        <v>1064703.8600000001</v>
      </c>
      <c r="K61" s="17">
        <v>105565.17</v>
      </c>
      <c r="L61" s="17">
        <v>0</v>
      </c>
      <c r="M61" s="17">
        <v>0</v>
      </c>
      <c r="N61" s="17">
        <v>0</v>
      </c>
      <c r="O61" s="17">
        <v>0</v>
      </c>
      <c r="P61" s="17">
        <v>38111</v>
      </c>
      <c r="Q61" s="12">
        <v>1208380.03</v>
      </c>
      <c r="R61" s="16">
        <v>254105.89</v>
      </c>
      <c r="S61" s="17">
        <v>63703.79</v>
      </c>
      <c r="T61" s="17">
        <v>0</v>
      </c>
      <c r="U61" s="17">
        <v>0</v>
      </c>
      <c r="V61" s="17">
        <v>0</v>
      </c>
      <c r="W61" s="17">
        <v>0</v>
      </c>
      <c r="X61" s="17">
        <v>0</v>
      </c>
      <c r="Y61" s="12">
        <v>317809.68</v>
      </c>
      <c r="Z61" s="16">
        <v>0</v>
      </c>
      <c r="AA61" s="17">
        <v>234138.33</v>
      </c>
      <c r="AB61" s="17">
        <v>80326.460000000006</v>
      </c>
      <c r="AC61" s="17">
        <v>0</v>
      </c>
      <c r="AD61" s="17">
        <v>0</v>
      </c>
      <c r="AE61" s="17">
        <v>22727.27</v>
      </c>
      <c r="AF61" s="17">
        <v>0</v>
      </c>
      <c r="AG61" s="12">
        <v>337192.06</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5825.45</v>
      </c>
      <c r="BG61" s="17">
        <v>0</v>
      </c>
      <c r="BH61" s="17">
        <v>0</v>
      </c>
      <c r="BI61" s="17">
        <v>0</v>
      </c>
      <c r="BJ61" s="17">
        <v>0</v>
      </c>
      <c r="BK61" s="17">
        <v>0</v>
      </c>
      <c r="BL61" s="17">
        <v>71593</v>
      </c>
      <c r="BM61" s="12">
        <v>77418.45</v>
      </c>
      <c r="BN61" s="16">
        <v>0</v>
      </c>
      <c r="BO61" s="17">
        <v>0</v>
      </c>
      <c r="BP61" s="17">
        <v>0</v>
      </c>
      <c r="BQ61" s="17">
        <v>0</v>
      </c>
      <c r="BR61" s="17">
        <v>0</v>
      </c>
      <c r="BS61" s="17">
        <v>0</v>
      </c>
      <c r="BT61" s="17">
        <v>104628</v>
      </c>
      <c r="BU61" s="12">
        <v>104628</v>
      </c>
      <c r="BV61" s="16">
        <v>140387.35</v>
      </c>
      <c r="BW61" s="17">
        <v>0</v>
      </c>
      <c r="BX61" s="17">
        <v>21500</v>
      </c>
      <c r="BY61" s="17">
        <v>0</v>
      </c>
      <c r="BZ61" s="17">
        <v>0</v>
      </c>
      <c r="CA61" s="17">
        <v>0</v>
      </c>
      <c r="CB61" s="17">
        <v>1288</v>
      </c>
      <c r="CC61" s="12">
        <v>163175.35</v>
      </c>
    </row>
    <row r="62" spans="1:81" x14ac:dyDescent="0.3">
      <c r="A62" s="4" t="s">
        <v>50</v>
      </c>
      <c r="B62" s="92">
        <v>9925360.6999999993</v>
      </c>
      <c r="C62" s="87">
        <v>0</v>
      </c>
      <c r="D62" s="87">
        <v>15000</v>
      </c>
      <c r="E62" s="87">
        <v>0</v>
      </c>
      <c r="F62" s="87">
        <v>0</v>
      </c>
      <c r="G62" s="87">
        <v>349120</v>
      </c>
      <c r="H62" s="87">
        <v>2323209</v>
      </c>
      <c r="I62" s="93">
        <v>12612689.699999999</v>
      </c>
      <c r="J62" s="16">
        <v>3831576</v>
      </c>
      <c r="K62" s="17">
        <v>0</v>
      </c>
      <c r="L62" s="17">
        <v>0</v>
      </c>
      <c r="M62" s="17">
        <v>0</v>
      </c>
      <c r="N62" s="17">
        <v>0</v>
      </c>
      <c r="O62" s="17">
        <v>20000</v>
      </c>
      <c r="P62" s="17">
        <v>0</v>
      </c>
      <c r="Q62" s="12">
        <v>3851576</v>
      </c>
      <c r="R62" s="16">
        <v>1477590</v>
      </c>
      <c r="S62" s="17">
        <v>0</v>
      </c>
      <c r="T62" s="17">
        <v>0</v>
      </c>
      <c r="U62" s="17">
        <v>0</v>
      </c>
      <c r="V62" s="17">
        <v>0</v>
      </c>
      <c r="W62" s="17">
        <v>0</v>
      </c>
      <c r="X62" s="17">
        <v>0</v>
      </c>
      <c r="Y62" s="12">
        <v>1477590</v>
      </c>
      <c r="Z62" s="16">
        <v>3130418.7</v>
      </c>
      <c r="AA62" s="17">
        <v>0</v>
      </c>
      <c r="AB62" s="17">
        <v>0</v>
      </c>
      <c r="AC62" s="17">
        <v>0</v>
      </c>
      <c r="AD62" s="17">
        <v>0</v>
      </c>
      <c r="AE62" s="17">
        <v>0</v>
      </c>
      <c r="AF62" s="17">
        <v>14853</v>
      </c>
      <c r="AG62" s="12">
        <v>3145271.7</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1485776</v>
      </c>
      <c r="BG62" s="17">
        <v>0</v>
      </c>
      <c r="BH62" s="17">
        <v>15000</v>
      </c>
      <c r="BI62" s="17">
        <v>0</v>
      </c>
      <c r="BJ62" s="17">
        <v>0</v>
      </c>
      <c r="BK62" s="17">
        <v>329120</v>
      </c>
      <c r="BL62" s="17">
        <v>2308356</v>
      </c>
      <c r="BM62" s="12">
        <v>4138252</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3">
      <c r="A63" s="4" t="s">
        <v>51</v>
      </c>
      <c r="B63" s="92">
        <v>697977</v>
      </c>
      <c r="C63" s="87">
        <v>0</v>
      </c>
      <c r="D63" s="87">
        <v>174119</v>
      </c>
      <c r="E63" s="87">
        <v>0</v>
      </c>
      <c r="F63" s="87">
        <v>103500</v>
      </c>
      <c r="G63" s="87">
        <v>643582</v>
      </c>
      <c r="H63" s="87">
        <v>236944</v>
      </c>
      <c r="I63" s="93">
        <v>1856122</v>
      </c>
      <c r="J63" s="16">
        <v>439873</v>
      </c>
      <c r="K63" s="17">
        <v>0</v>
      </c>
      <c r="L63" s="17">
        <v>131489</v>
      </c>
      <c r="M63" s="17">
        <v>0</v>
      </c>
      <c r="N63" s="17">
        <v>0</v>
      </c>
      <c r="O63" s="17">
        <v>643582</v>
      </c>
      <c r="P63" s="17">
        <v>0</v>
      </c>
      <c r="Q63" s="12">
        <v>1214944</v>
      </c>
      <c r="R63" s="16">
        <v>117842</v>
      </c>
      <c r="S63" s="17">
        <v>0</v>
      </c>
      <c r="T63" s="17">
        <v>0</v>
      </c>
      <c r="U63" s="17">
        <v>0</v>
      </c>
      <c r="V63" s="17">
        <v>0</v>
      </c>
      <c r="W63" s="17">
        <v>0</v>
      </c>
      <c r="X63" s="17">
        <v>0</v>
      </c>
      <c r="Y63" s="12">
        <v>117842</v>
      </c>
      <c r="Z63" s="16">
        <v>101594</v>
      </c>
      <c r="AA63" s="17">
        <v>0</v>
      </c>
      <c r="AB63" s="17">
        <v>42630</v>
      </c>
      <c r="AC63" s="17">
        <v>0</v>
      </c>
      <c r="AD63" s="17">
        <v>103500</v>
      </c>
      <c r="AE63" s="17">
        <v>0</v>
      </c>
      <c r="AF63" s="17">
        <v>128799</v>
      </c>
      <c r="AG63" s="12">
        <v>376523</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38668</v>
      </c>
      <c r="BG63" s="17">
        <v>0</v>
      </c>
      <c r="BH63" s="17">
        <v>0</v>
      </c>
      <c r="BI63" s="17">
        <v>0</v>
      </c>
      <c r="BJ63" s="17">
        <v>0</v>
      </c>
      <c r="BK63" s="17">
        <v>0</v>
      </c>
      <c r="BL63" s="17">
        <v>0</v>
      </c>
      <c r="BM63" s="12">
        <v>38668</v>
      </c>
      <c r="BN63" s="16">
        <v>0</v>
      </c>
      <c r="BO63" s="17">
        <v>0</v>
      </c>
      <c r="BP63" s="17">
        <v>0</v>
      </c>
      <c r="BQ63" s="17">
        <v>0</v>
      </c>
      <c r="BR63" s="17">
        <v>0</v>
      </c>
      <c r="BS63" s="17">
        <v>0</v>
      </c>
      <c r="BT63" s="17">
        <v>107458</v>
      </c>
      <c r="BU63" s="12">
        <v>107458</v>
      </c>
      <c r="BV63" s="16">
        <v>0</v>
      </c>
      <c r="BW63" s="17">
        <v>0</v>
      </c>
      <c r="BX63" s="17">
        <v>0</v>
      </c>
      <c r="BY63" s="17">
        <v>0</v>
      </c>
      <c r="BZ63" s="17">
        <v>0</v>
      </c>
      <c r="CA63" s="17">
        <v>0</v>
      </c>
      <c r="CB63" s="17">
        <v>687</v>
      </c>
      <c r="CC63" s="12">
        <v>687</v>
      </c>
    </row>
    <row r="64" spans="1:81" x14ac:dyDescent="0.3">
      <c r="A64" s="4" t="s">
        <v>52</v>
      </c>
      <c r="B64" s="92">
        <v>7552903</v>
      </c>
      <c r="C64" s="87">
        <v>509758</v>
      </c>
      <c r="D64" s="87">
        <v>0</v>
      </c>
      <c r="E64" s="87">
        <v>0</v>
      </c>
      <c r="F64" s="87">
        <v>0</v>
      </c>
      <c r="G64" s="87">
        <v>128348</v>
      </c>
      <c r="H64" s="87">
        <v>0</v>
      </c>
      <c r="I64" s="93">
        <v>8191009</v>
      </c>
      <c r="J64" s="16">
        <v>347847</v>
      </c>
      <c r="K64" s="17">
        <v>0</v>
      </c>
      <c r="L64" s="17">
        <v>0</v>
      </c>
      <c r="M64" s="17">
        <v>0</v>
      </c>
      <c r="N64" s="17">
        <v>0</v>
      </c>
      <c r="O64" s="17">
        <v>70740</v>
      </c>
      <c r="P64" s="17">
        <v>0</v>
      </c>
      <c r="Q64" s="12">
        <v>418587</v>
      </c>
      <c r="R64" s="16">
        <v>78389</v>
      </c>
      <c r="S64" s="17">
        <v>0</v>
      </c>
      <c r="T64" s="17">
        <v>0</v>
      </c>
      <c r="U64" s="17">
        <v>0</v>
      </c>
      <c r="V64" s="17">
        <v>0</v>
      </c>
      <c r="W64" s="17">
        <v>10287</v>
      </c>
      <c r="X64" s="17">
        <v>0</v>
      </c>
      <c r="Y64" s="12">
        <v>88676</v>
      </c>
      <c r="Z64" s="16">
        <v>5207007</v>
      </c>
      <c r="AA64" s="17">
        <v>0</v>
      </c>
      <c r="AB64" s="17">
        <v>0</v>
      </c>
      <c r="AC64" s="17">
        <v>0</v>
      </c>
      <c r="AD64" s="17">
        <v>0</v>
      </c>
      <c r="AE64" s="17">
        <v>8806</v>
      </c>
      <c r="AF64" s="17">
        <v>0</v>
      </c>
      <c r="AG64" s="12">
        <v>5215813</v>
      </c>
      <c r="AH64" s="16">
        <v>0</v>
      </c>
      <c r="AI64" s="17">
        <v>0</v>
      </c>
      <c r="AJ64" s="17">
        <v>0</v>
      </c>
      <c r="AK64" s="17">
        <v>0</v>
      </c>
      <c r="AL64" s="17">
        <v>0</v>
      </c>
      <c r="AM64" s="17">
        <v>0</v>
      </c>
      <c r="AN64" s="17">
        <v>0</v>
      </c>
      <c r="AO64" s="12">
        <v>0</v>
      </c>
      <c r="AP64" s="16">
        <v>378721</v>
      </c>
      <c r="AQ64" s="17">
        <v>509758</v>
      </c>
      <c r="AR64" s="17">
        <v>0</v>
      </c>
      <c r="AS64" s="17">
        <v>0</v>
      </c>
      <c r="AT64" s="17">
        <v>0</v>
      </c>
      <c r="AU64" s="17">
        <v>0</v>
      </c>
      <c r="AV64" s="17">
        <v>0</v>
      </c>
      <c r="AW64" s="12">
        <v>888479</v>
      </c>
      <c r="AX64" s="16">
        <v>0</v>
      </c>
      <c r="AY64" s="17">
        <v>0</v>
      </c>
      <c r="AZ64" s="17">
        <v>0</v>
      </c>
      <c r="BA64" s="17">
        <v>0</v>
      </c>
      <c r="BB64" s="17">
        <v>0</v>
      </c>
      <c r="BC64" s="17">
        <v>0</v>
      </c>
      <c r="BD64" s="17">
        <v>0</v>
      </c>
      <c r="BE64" s="12">
        <v>0</v>
      </c>
      <c r="BF64" s="16">
        <v>1540939</v>
      </c>
      <c r="BG64" s="17">
        <v>0</v>
      </c>
      <c r="BH64" s="17">
        <v>0</v>
      </c>
      <c r="BI64" s="17">
        <v>0</v>
      </c>
      <c r="BJ64" s="17">
        <v>0</v>
      </c>
      <c r="BK64" s="17">
        <v>0</v>
      </c>
      <c r="BL64" s="17">
        <v>0</v>
      </c>
      <c r="BM64" s="12">
        <v>1540939</v>
      </c>
      <c r="BN64" s="16">
        <v>0</v>
      </c>
      <c r="BO64" s="17">
        <v>0</v>
      </c>
      <c r="BP64" s="17">
        <v>0</v>
      </c>
      <c r="BQ64" s="17">
        <v>0</v>
      </c>
      <c r="BR64" s="17">
        <v>0</v>
      </c>
      <c r="BS64" s="17">
        <v>0</v>
      </c>
      <c r="BT64" s="17">
        <v>0</v>
      </c>
      <c r="BU64" s="12">
        <v>0</v>
      </c>
      <c r="BV64" s="16">
        <v>0</v>
      </c>
      <c r="BW64" s="17">
        <v>0</v>
      </c>
      <c r="BX64" s="17">
        <v>0</v>
      </c>
      <c r="BY64" s="17">
        <v>0</v>
      </c>
      <c r="BZ64" s="17">
        <v>0</v>
      </c>
      <c r="CA64" s="17">
        <v>38515</v>
      </c>
      <c r="CB64" s="17">
        <v>0</v>
      </c>
      <c r="CC64" s="12">
        <v>38515</v>
      </c>
    </row>
    <row r="65" spans="1:81" x14ac:dyDescent="0.3">
      <c r="A65" s="4" t="s">
        <v>53</v>
      </c>
      <c r="B65" s="92">
        <v>1251788</v>
      </c>
      <c r="C65" s="87">
        <v>0</v>
      </c>
      <c r="D65" s="87">
        <v>185147</v>
      </c>
      <c r="E65" s="87">
        <v>0</v>
      </c>
      <c r="F65" s="87">
        <v>0</v>
      </c>
      <c r="G65" s="87">
        <v>63626</v>
      </c>
      <c r="H65" s="87">
        <v>605102</v>
      </c>
      <c r="I65" s="93">
        <v>2105663</v>
      </c>
      <c r="J65" s="16">
        <v>362393</v>
      </c>
      <c r="K65" s="17">
        <v>0</v>
      </c>
      <c r="L65" s="17">
        <v>5694</v>
      </c>
      <c r="M65" s="17">
        <v>0</v>
      </c>
      <c r="N65" s="17">
        <v>0</v>
      </c>
      <c r="O65" s="17">
        <v>63626</v>
      </c>
      <c r="P65" s="17">
        <v>0</v>
      </c>
      <c r="Q65" s="12">
        <v>431713</v>
      </c>
      <c r="R65" s="16">
        <v>390612</v>
      </c>
      <c r="S65" s="17">
        <v>0</v>
      </c>
      <c r="T65" s="17">
        <v>40279</v>
      </c>
      <c r="U65" s="17">
        <v>0</v>
      </c>
      <c r="V65" s="17">
        <v>0</v>
      </c>
      <c r="W65" s="17">
        <v>0</v>
      </c>
      <c r="X65" s="17">
        <v>79133</v>
      </c>
      <c r="Y65" s="12">
        <v>510024</v>
      </c>
      <c r="Z65" s="16">
        <v>40000</v>
      </c>
      <c r="AA65" s="17">
        <v>0</v>
      </c>
      <c r="AB65" s="17">
        <v>5380</v>
      </c>
      <c r="AC65" s="17">
        <v>0</v>
      </c>
      <c r="AD65" s="17">
        <v>0</v>
      </c>
      <c r="AE65" s="17">
        <v>0</v>
      </c>
      <c r="AF65" s="17">
        <v>393933</v>
      </c>
      <c r="AG65" s="12">
        <v>439313</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458783</v>
      </c>
      <c r="AY65" s="17">
        <v>0</v>
      </c>
      <c r="AZ65" s="17">
        <v>0</v>
      </c>
      <c r="BA65" s="17">
        <v>0</v>
      </c>
      <c r="BB65" s="17">
        <v>0</v>
      </c>
      <c r="BC65" s="17">
        <v>0</v>
      </c>
      <c r="BD65" s="17">
        <v>20636</v>
      </c>
      <c r="BE65" s="12">
        <v>479419</v>
      </c>
      <c r="BF65" s="16">
        <v>0</v>
      </c>
      <c r="BG65" s="17">
        <v>0</v>
      </c>
      <c r="BH65" s="17">
        <v>0</v>
      </c>
      <c r="BI65" s="17">
        <v>0</v>
      </c>
      <c r="BJ65" s="17">
        <v>0</v>
      </c>
      <c r="BK65" s="17">
        <v>0</v>
      </c>
      <c r="BL65" s="17">
        <v>0</v>
      </c>
      <c r="BM65" s="12">
        <v>0</v>
      </c>
      <c r="BN65" s="16">
        <v>0</v>
      </c>
      <c r="BO65" s="17">
        <v>0</v>
      </c>
      <c r="BP65" s="17">
        <v>0</v>
      </c>
      <c r="BQ65" s="17">
        <v>0</v>
      </c>
      <c r="BR65" s="17">
        <v>0</v>
      </c>
      <c r="BS65" s="17">
        <v>0</v>
      </c>
      <c r="BT65" s="17">
        <v>111400</v>
      </c>
      <c r="BU65" s="12">
        <v>111400</v>
      </c>
      <c r="BV65" s="16">
        <v>0</v>
      </c>
      <c r="BW65" s="17">
        <v>0</v>
      </c>
      <c r="BX65" s="17">
        <v>133794</v>
      </c>
      <c r="BY65" s="17">
        <v>0</v>
      </c>
      <c r="BZ65" s="17">
        <v>0</v>
      </c>
      <c r="CA65" s="17">
        <v>0</v>
      </c>
      <c r="CB65" s="17">
        <v>0</v>
      </c>
      <c r="CC65" s="12">
        <v>133794</v>
      </c>
    </row>
    <row r="66" spans="1:81" x14ac:dyDescent="0.3">
      <c r="A66" s="4" t="s">
        <v>54</v>
      </c>
      <c r="B66" s="92">
        <v>1314000</v>
      </c>
      <c r="C66" s="87">
        <v>0</v>
      </c>
      <c r="D66" s="87">
        <v>480000</v>
      </c>
      <c r="E66" s="87">
        <v>0</v>
      </c>
      <c r="F66" s="87">
        <v>0</v>
      </c>
      <c r="G66" s="87">
        <v>0</v>
      </c>
      <c r="H66" s="87">
        <v>293000</v>
      </c>
      <c r="I66" s="93">
        <v>2087000</v>
      </c>
      <c r="J66" s="16">
        <v>0</v>
      </c>
      <c r="K66" s="17">
        <v>0</v>
      </c>
      <c r="L66" s="17">
        <v>0</v>
      </c>
      <c r="M66" s="17">
        <v>0</v>
      </c>
      <c r="N66" s="17">
        <v>0</v>
      </c>
      <c r="O66" s="17">
        <v>0</v>
      </c>
      <c r="P66" s="17">
        <v>0</v>
      </c>
      <c r="Q66" s="12">
        <v>0</v>
      </c>
      <c r="R66" s="16">
        <v>1275000</v>
      </c>
      <c r="S66" s="17">
        <v>0</v>
      </c>
      <c r="T66" s="17">
        <v>0</v>
      </c>
      <c r="U66" s="17">
        <v>0</v>
      </c>
      <c r="V66" s="17">
        <v>0</v>
      </c>
      <c r="W66" s="17">
        <v>0</v>
      </c>
      <c r="X66" s="17">
        <v>7000</v>
      </c>
      <c r="Y66" s="12">
        <v>1282000</v>
      </c>
      <c r="Z66" s="16">
        <v>5000</v>
      </c>
      <c r="AA66" s="17">
        <v>0</v>
      </c>
      <c r="AB66" s="17">
        <v>480000</v>
      </c>
      <c r="AC66" s="17">
        <v>0</v>
      </c>
      <c r="AD66" s="17">
        <v>0</v>
      </c>
      <c r="AE66" s="17">
        <v>0</v>
      </c>
      <c r="AF66" s="17">
        <v>0</v>
      </c>
      <c r="AG66" s="12">
        <v>485000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34000</v>
      </c>
      <c r="BW66" s="17">
        <v>0</v>
      </c>
      <c r="BX66" s="17">
        <v>0</v>
      </c>
      <c r="BY66" s="17">
        <v>0</v>
      </c>
      <c r="BZ66" s="17">
        <v>0</v>
      </c>
      <c r="CA66" s="17">
        <v>0</v>
      </c>
      <c r="CB66" s="17">
        <v>286000</v>
      </c>
      <c r="CC66" s="12">
        <v>320000</v>
      </c>
    </row>
    <row r="67" spans="1:81" x14ac:dyDescent="0.3">
      <c r="A67" s="4" t="s">
        <v>55</v>
      </c>
      <c r="B67" s="92">
        <v>334418</v>
      </c>
      <c r="C67" s="87">
        <v>0</v>
      </c>
      <c r="D67" s="87">
        <v>314522</v>
      </c>
      <c r="E67" s="87">
        <v>0</v>
      </c>
      <c r="F67" s="87">
        <v>240000</v>
      </c>
      <c r="G67" s="87">
        <v>0</v>
      </c>
      <c r="H67" s="87">
        <v>61300</v>
      </c>
      <c r="I67" s="93">
        <v>950240</v>
      </c>
      <c r="J67" s="16">
        <v>176199</v>
      </c>
      <c r="K67" s="17">
        <v>0</v>
      </c>
      <c r="L67" s="17">
        <v>153522</v>
      </c>
      <c r="M67" s="17">
        <v>0</v>
      </c>
      <c r="N67" s="17">
        <v>0</v>
      </c>
      <c r="O67" s="17">
        <v>0</v>
      </c>
      <c r="P67" s="17">
        <v>18713</v>
      </c>
      <c r="Q67" s="12">
        <v>348434</v>
      </c>
      <c r="R67" s="16">
        <v>158219</v>
      </c>
      <c r="S67" s="17">
        <v>0</v>
      </c>
      <c r="T67" s="17">
        <v>0</v>
      </c>
      <c r="U67" s="17">
        <v>0</v>
      </c>
      <c r="V67" s="17">
        <v>0</v>
      </c>
      <c r="W67" s="17">
        <v>0</v>
      </c>
      <c r="X67" s="17">
        <v>0</v>
      </c>
      <c r="Y67" s="12">
        <v>158219</v>
      </c>
      <c r="Z67" s="16">
        <v>0</v>
      </c>
      <c r="AA67" s="17">
        <v>0</v>
      </c>
      <c r="AB67" s="17">
        <v>161000</v>
      </c>
      <c r="AC67" s="17">
        <v>0</v>
      </c>
      <c r="AD67" s="17">
        <v>0</v>
      </c>
      <c r="AE67" s="17">
        <v>0</v>
      </c>
      <c r="AF67" s="17">
        <v>41</v>
      </c>
      <c r="AG67" s="12">
        <v>161041</v>
      </c>
      <c r="AH67" s="16">
        <v>0</v>
      </c>
      <c r="AI67" s="17">
        <v>0</v>
      </c>
      <c r="AJ67" s="17">
        <v>0</v>
      </c>
      <c r="AK67" s="17">
        <v>0</v>
      </c>
      <c r="AL67" s="17">
        <v>0</v>
      </c>
      <c r="AM67" s="17">
        <v>0</v>
      </c>
      <c r="AN67" s="17">
        <v>0</v>
      </c>
      <c r="AO67" s="12">
        <v>0</v>
      </c>
      <c r="AP67" s="16">
        <v>0</v>
      </c>
      <c r="AQ67" s="17">
        <v>0</v>
      </c>
      <c r="AR67" s="17">
        <v>0</v>
      </c>
      <c r="AS67" s="17">
        <v>0</v>
      </c>
      <c r="AT67" s="17">
        <v>240000</v>
      </c>
      <c r="AU67" s="17">
        <v>0</v>
      </c>
      <c r="AV67" s="17">
        <v>0</v>
      </c>
      <c r="AW67" s="12">
        <v>240000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42546</v>
      </c>
      <c r="CC67" s="12">
        <v>42546</v>
      </c>
    </row>
    <row r="68" spans="1:81" x14ac:dyDescent="0.3">
      <c r="A68" s="4" t="s">
        <v>56</v>
      </c>
      <c r="B68" s="92">
        <v>10950346.709999997</v>
      </c>
      <c r="C68" s="87">
        <v>0</v>
      </c>
      <c r="D68" s="87">
        <v>1104139.3700000001</v>
      </c>
      <c r="E68" s="87">
        <v>0</v>
      </c>
      <c r="F68" s="87">
        <v>0</v>
      </c>
      <c r="G68" s="87">
        <v>0</v>
      </c>
      <c r="H68" s="87">
        <v>10094470.77</v>
      </c>
      <c r="I68" s="93">
        <v>22148956.850000001</v>
      </c>
      <c r="J68" s="16">
        <v>8318123.8899999997</v>
      </c>
      <c r="K68" s="17">
        <v>0</v>
      </c>
      <c r="L68" s="17">
        <v>0</v>
      </c>
      <c r="M68" s="17">
        <v>0</v>
      </c>
      <c r="N68" s="17">
        <v>0</v>
      </c>
      <c r="O68" s="17">
        <v>0</v>
      </c>
      <c r="P68" s="17">
        <v>170965.65</v>
      </c>
      <c r="Q68" s="12">
        <v>8489089.5399999991</v>
      </c>
      <c r="R68" s="16">
        <v>632578.47</v>
      </c>
      <c r="S68" s="17">
        <v>0</v>
      </c>
      <c r="T68" s="17">
        <v>903639.37</v>
      </c>
      <c r="U68" s="17">
        <v>0</v>
      </c>
      <c r="V68" s="17">
        <v>0</v>
      </c>
      <c r="W68" s="17">
        <v>0</v>
      </c>
      <c r="X68" s="17">
        <v>0</v>
      </c>
      <c r="Y68" s="12">
        <v>1536217.8399999999</v>
      </c>
      <c r="Z68" s="16">
        <v>32180.2</v>
      </c>
      <c r="AA68" s="17">
        <v>0</v>
      </c>
      <c r="AB68" s="17">
        <v>0</v>
      </c>
      <c r="AC68" s="17">
        <v>0</v>
      </c>
      <c r="AD68" s="17">
        <v>0</v>
      </c>
      <c r="AE68" s="17">
        <v>0</v>
      </c>
      <c r="AF68" s="17">
        <v>65818.009999999995</v>
      </c>
      <c r="AG68" s="12">
        <v>97998.209999999992</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1536575.03</v>
      </c>
      <c r="AY68" s="17">
        <v>0</v>
      </c>
      <c r="AZ68" s="17">
        <v>25000</v>
      </c>
      <c r="BA68" s="17">
        <v>0</v>
      </c>
      <c r="BB68" s="17">
        <v>0</v>
      </c>
      <c r="BC68" s="17">
        <v>0</v>
      </c>
      <c r="BD68" s="17">
        <v>6823184.2800000003</v>
      </c>
      <c r="BE68" s="12">
        <v>8384759.3100000005</v>
      </c>
      <c r="BF68" s="16">
        <v>0</v>
      </c>
      <c r="BG68" s="17">
        <v>0</v>
      </c>
      <c r="BH68" s="17">
        <v>0</v>
      </c>
      <c r="BI68" s="17">
        <v>0</v>
      </c>
      <c r="BJ68" s="17">
        <v>0</v>
      </c>
      <c r="BK68" s="17">
        <v>0</v>
      </c>
      <c r="BL68" s="17">
        <v>0</v>
      </c>
      <c r="BM68" s="12">
        <v>0</v>
      </c>
      <c r="BN68" s="16">
        <v>91.54</v>
      </c>
      <c r="BO68" s="17">
        <v>0</v>
      </c>
      <c r="BP68" s="17">
        <v>0</v>
      </c>
      <c r="BQ68" s="17">
        <v>0</v>
      </c>
      <c r="BR68" s="17">
        <v>0</v>
      </c>
      <c r="BS68" s="17">
        <v>0</v>
      </c>
      <c r="BT68" s="17">
        <v>3034502.83</v>
      </c>
      <c r="BU68" s="12">
        <v>3034594.37</v>
      </c>
      <c r="BV68" s="16">
        <v>430797.58</v>
      </c>
      <c r="BW68" s="17">
        <v>0</v>
      </c>
      <c r="BX68" s="17">
        <v>175500</v>
      </c>
      <c r="BY68" s="17">
        <v>0</v>
      </c>
      <c r="BZ68" s="17">
        <v>0</v>
      </c>
      <c r="CA68" s="17">
        <v>0</v>
      </c>
      <c r="CB68" s="17">
        <v>0</v>
      </c>
      <c r="CC68" s="12">
        <v>606297.58000000007</v>
      </c>
    </row>
    <row r="69" spans="1:81" x14ac:dyDescent="0.3">
      <c r="A69" s="4" t="s">
        <v>57</v>
      </c>
      <c r="B69" s="92">
        <v>575039</v>
      </c>
      <c r="C69" s="87">
        <v>0</v>
      </c>
      <c r="D69" s="87">
        <v>417841</v>
      </c>
      <c r="E69" s="87">
        <v>0</v>
      </c>
      <c r="F69" s="87">
        <v>0</v>
      </c>
      <c r="G69" s="87">
        <v>0</v>
      </c>
      <c r="H69" s="87">
        <v>20562</v>
      </c>
      <c r="I69" s="93">
        <v>1013442</v>
      </c>
      <c r="J69" s="16">
        <v>161021</v>
      </c>
      <c r="K69" s="17">
        <v>0</v>
      </c>
      <c r="L69" s="17">
        <v>47000</v>
      </c>
      <c r="M69" s="17">
        <v>0</v>
      </c>
      <c r="N69" s="17">
        <v>0</v>
      </c>
      <c r="O69" s="17">
        <v>0</v>
      </c>
      <c r="P69" s="17">
        <v>0</v>
      </c>
      <c r="Q69" s="12">
        <v>208021</v>
      </c>
      <c r="R69" s="16">
        <v>58608</v>
      </c>
      <c r="S69" s="17">
        <v>0</v>
      </c>
      <c r="T69" s="17">
        <v>0</v>
      </c>
      <c r="U69" s="17">
        <v>0</v>
      </c>
      <c r="V69" s="17">
        <v>0</v>
      </c>
      <c r="W69" s="17">
        <v>0</v>
      </c>
      <c r="X69" s="17">
        <v>0</v>
      </c>
      <c r="Y69" s="12">
        <v>58608</v>
      </c>
      <c r="Z69" s="16">
        <v>329864</v>
      </c>
      <c r="AA69" s="17">
        <v>0</v>
      </c>
      <c r="AB69" s="17">
        <v>0</v>
      </c>
      <c r="AC69" s="17">
        <v>0</v>
      </c>
      <c r="AD69" s="17">
        <v>0</v>
      </c>
      <c r="AE69" s="17">
        <v>0</v>
      </c>
      <c r="AF69" s="17">
        <v>0</v>
      </c>
      <c r="AG69" s="12">
        <v>329864</v>
      </c>
      <c r="AH69" s="16">
        <v>0</v>
      </c>
      <c r="AI69" s="17">
        <v>0</v>
      </c>
      <c r="AJ69" s="17">
        <v>329419</v>
      </c>
      <c r="AK69" s="17">
        <v>0</v>
      </c>
      <c r="AL69" s="17">
        <v>0</v>
      </c>
      <c r="AM69" s="17">
        <v>0</v>
      </c>
      <c r="AN69" s="17">
        <v>0</v>
      </c>
      <c r="AO69" s="12">
        <v>329419</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25546</v>
      </c>
      <c r="BO69" s="17">
        <v>0</v>
      </c>
      <c r="BP69" s="17">
        <v>0</v>
      </c>
      <c r="BQ69" s="17">
        <v>0</v>
      </c>
      <c r="BR69" s="17">
        <v>0</v>
      </c>
      <c r="BS69" s="17">
        <v>0</v>
      </c>
      <c r="BT69" s="17">
        <v>0</v>
      </c>
      <c r="BU69" s="12">
        <v>25546</v>
      </c>
      <c r="BV69" s="16">
        <v>0</v>
      </c>
      <c r="BW69" s="17">
        <v>0</v>
      </c>
      <c r="BX69" s="17">
        <v>41422</v>
      </c>
      <c r="BY69" s="17">
        <v>0</v>
      </c>
      <c r="BZ69" s="17">
        <v>0</v>
      </c>
      <c r="CA69" s="17">
        <v>0</v>
      </c>
      <c r="CB69" s="17">
        <v>20562</v>
      </c>
      <c r="CC69" s="12">
        <v>61984</v>
      </c>
    </row>
    <row r="70" spans="1:81" x14ac:dyDescent="0.3">
      <c r="A70" s="4" t="s">
        <v>58</v>
      </c>
      <c r="B70" s="92">
        <v>1981410.7043000001</v>
      </c>
      <c r="C70" s="87">
        <v>6400</v>
      </c>
      <c r="D70" s="87">
        <v>47742.41</v>
      </c>
      <c r="E70" s="87">
        <v>0</v>
      </c>
      <c r="F70" s="87">
        <v>0</v>
      </c>
      <c r="G70" s="87">
        <v>0</v>
      </c>
      <c r="H70" s="87">
        <v>14473.33</v>
      </c>
      <c r="I70" s="93">
        <v>2050026.4443000001</v>
      </c>
      <c r="J70" s="16">
        <v>132696.76869999999</v>
      </c>
      <c r="K70" s="17">
        <v>0</v>
      </c>
      <c r="L70" s="17">
        <v>0</v>
      </c>
      <c r="M70" s="17">
        <v>0</v>
      </c>
      <c r="N70" s="17">
        <v>0</v>
      </c>
      <c r="O70" s="17">
        <v>0</v>
      </c>
      <c r="P70" s="17">
        <v>0</v>
      </c>
      <c r="Q70" s="12">
        <v>132696.76869999999</v>
      </c>
      <c r="R70" s="16">
        <v>28933.134100000003</v>
      </c>
      <c r="S70" s="17">
        <v>0</v>
      </c>
      <c r="T70" s="17">
        <v>0</v>
      </c>
      <c r="U70" s="17">
        <v>0</v>
      </c>
      <c r="V70" s="17">
        <v>0</v>
      </c>
      <c r="W70" s="17">
        <v>0</v>
      </c>
      <c r="X70" s="17">
        <v>0</v>
      </c>
      <c r="Y70" s="12">
        <v>28933.134100000003</v>
      </c>
      <c r="Z70" s="16">
        <v>1819779.9192000001</v>
      </c>
      <c r="AA70" s="17">
        <v>6400</v>
      </c>
      <c r="AB70" s="17">
        <v>47742.41</v>
      </c>
      <c r="AC70" s="17">
        <v>0</v>
      </c>
      <c r="AD70" s="17">
        <v>0</v>
      </c>
      <c r="AE70" s="17">
        <v>0</v>
      </c>
      <c r="AF70" s="17">
        <v>14473.33</v>
      </c>
      <c r="AG70" s="12">
        <v>1888395.6592000001</v>
      </c>
      <c r="AH70" s="16">
        <v>0.88229999999999997</v>
      </c>
      <c r="AI70" s="17">
        <v>0</v>
      </c>
      <c r="AJ70" s="17">
        <v>0</v>
      </c>
      <c r="AK70" s="17">
        <v>0</v>
      </c>
      <c r="AL70" s="17">
        <v>0</v>
      </c>
      <c r="AM70" s="17">
        <v>0</v>
      </c>
      <c r="AN70" s="17">
        <v>0</v>
      </c>
      <c r="AO70" s="12">
        <v>0.88229999999999997</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59</v>
      </c>
      <c r="B71" s="92">
        <v>1581816</v>
      </c>
      <c r="C71" s="87">
        <v>0</v>
      </c>
      <c r="D71" s="87">
        <v>771225</v>
      </c>
      <c r="E71" s="87">
        <v>0</v>
      </c>
      <c r="F71" s="87">
        <v>821925</v>
      </c>
      <c r="G71" s="87">
        <v>140222</v>
      </c>
      <c r="H71" s="87">
        <v>416624</v>
      </c>
      <c r="I71" s="93">
        <v>3731812</v>
      </c>
      <c r="J71" s="16">
        <v>615974</v>
      </c>
      <c r="K71" s="17">
        <v>0</v>
      </c>
      <c r="L71" s="17">
        <v>101058</v>
      </c>
      <c r="M71" s="17">
        <v>0</v>
      </c>
      <c r="N71" s="17">
        <v>0</v>
      </c>
      <c r="O71" s="17">
        <v>136008</v>
      </c>
      <c r="P71" s="17">
        <v>82555</v>
      </c>
      <c r="Q71" s="12">
        <v>935595</v>
      </c>
      <c r="R71" s="16">
        <v>211545</v>
      </c>
      <c r="S71" s="17">
        <v>0</v>
      </c>
      <c r="T71" s="17">
        <v>0</v>
      </c>
      <c r="U71" s="17">
        <v>0</v>
      </c>
      <c r="V71" s="17">
        <v>0</v>
      </c>
      <c r="W71" s="17">
        <v>0</v>
      </c>
      <c r="X71" s="17">
        <v>0</v>
      </c>
      <c r="Y71" s="12">
        <v>211545</v>
      </c>
      <c r="Z71" s="16">
        <v>754297</v>
      </c>
      <c r="AA71" s="17">
        <v>0</v>
      </c>
      <c r="AB71" s="17">
        <v>507317</v>
      </c>
      <c r="AC71" s="17">
        <v>0</v>
      </c>
      <c r="AD71" s="17">
        <v>821925</v>
      </c>
      <c r="AE71" s="17">
        <v>4214</v>
      </c>
      <c r="AF71" s="17">
        <v>20062</v>
      </c>
      <c r="AG71" s="12">
        <v>2107815</v>
      </c>
      <c r="AH71" s="16">
        <v>0</v>
      </c>
      <c r="AI71" s="17">
        <v>0</v>
      </c>
      <c r="AJ71" s="17">
        <v>63700</v>
      </c>
      <c r="AK71" s="17">
        <v>0</v>
      </c>
      <c r="AL71" s="17">
        <v>0</v>
      </c>
      <c r="AM71" s="17">
        <v>0</v>
      </c>
      <c r="AN71" s="17">
        <v>0</v>
      </c>
      <c r="AO71" s="12">
        <v>63700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99150</v>
      </c>
      <c r="BI71" s="17">
        <v>0</v>
      </c>
      <c r="BJ71" s="17">
        <v>0</v>
      </c>
      <c r="BK71" s="17">
        <v>0</v>
      </c>
      <c r="BL71" s="17">
        <v>0</v>
      </c>
      <c r="BM71" s="12">
        <v>99150</v>
      </c>
      <c r="BN71" s="16">
        <v>0</v>
      </c>
      <c r="BO71" s="17">
        <v>0</v>
      </c>
      <c r="BP71" s="17">
        <v>0</v>
      </c>
      <c r="BQ71" s="17">
        <v>0</v>
      </c>
      <c r="BR71" s="17">
        <v>0</v>
      </c>
      <c r="BS71" s="17">
        <v>0</v>
      </c>
      <c r="BT71" s="17">
        <v>314007</v>
      </c>
      <c r="BU71" s="12">
        <v>314007</v>
      </c>
      <c r="BV71" s="16">
        <v>0</v>
      </c>
      <c r="BW71" s="17">
        <v>0</v>
      </c>
      <c r="BX71" s="17">
        <v>0</v>
      </c>
      <c r="BY71" s="17">
        <v>0</v>
      </c>
      <c r="BZ71" s="17">
        <v>0</v>
      </c>
      <c r="CA71" s="17">
        <v>0</v>
      </c>
      <c r="CB71" s="17">
        <v>0</v>
      </c>
      <c r="CC71" s="12">
        <v>0</v>
      </c>
    </row>
    <row r="72" spans="1:81" x14ac:dyDescent="0.3">
      <c r="A72" s="4" t="s">
        <v>60</v>
      </c>
      <c r="B72" s="92">
        <v>2520454</v>
      </c>
      <c r="C72" s="87">
        <v>0</v>
      </c>
      <c r="D72" s="87">
        <v>128401.89000000001</v>
      </c>
      <c r="E72" s="87">
        <v>0</v>
      </c>
      <c r="F72" s="87">
        <v>225377</v>
      </c>
      <c r="G72" s="87">
        <v>87230</v>
      </c>
      <c r="H72" s="87">
        <v>14953</v>
      </c>
      <c r="I72" s="93">
        <v>2976415.89</v>
      </c>
      <c r="J72" s="16">
        <v>205560</v>
      </c>
      <c r="K72" s="17">
        <v>0</v>
      </c>
      <c r="L72" s="17">
        <v>83760</v>
      </c>
      <c r="M72" s="17">
        <v>0</v>
      </c>
      <c r="N72" s="17">
        <v>0</v>
      </c>
      <c r="O72" s="17">
        <v>0</v>
      </c>
      <c r="P72" s="17">
        <v>0</v>
      </c>
      <c r="Q72" s="12">
        <v>289320</v>
      </c>
      <c r="R72" s="16">
        <v>110287</v>
      </c>
      <c r="S72" s="17">
        <v>0</v>
      </c>
      <c r="T72" s="17">
        <v>0</v>
      </c>
      <c r="U72" s="17">
        <v>0</v>
      </c>
      <c r="V72" s="17">
        <v>0</v>
      </c>
      <c r="W72" s="17">
        <v>0</v>
      </c>
      <c r="X72" s="17">
        <v>0</v>
      </c>
      <c r="Y72" s="12">
        <v>110287</v>
      </c>
      <c r="Z72" s="16">
        <v>82796</v>
      </c>
      <c r="AA72" s="17">
        <v>0</v>
      </c>
      <c r="AB72" s="17">
        <v>94641.890000000014</v>
      </c>
      <c r="AC72" s="17">
        <v>0</v>
      </c>
      <c r="AD72" s="17">
        <v>0</v>
      </c>
      <c r="AE72" s="17">
        <v>86521</v>
      </c>
      <c r="AF72" s="17">
        <v>0</v>
      </c>
      <c r="AG72" s="12">
        <v>263958.89</v>
      </c>
      <c r="AH72" s="16">
        <v>0</v>
      </c>
      <c r="AI72" s="17">
        <v>0</v>
      </c>
      <c r="AJ72" s="17">
        <v>0</v>
      </c>
      <c r="AK72" s="17">
        <v>0</v>
      </c>
      <c r="AL72" s="17">
        <v>0</v>
      </c>
      <c r="AM72" s="17">
        <v>0</v>
      </c>
      <c r="AN72" s="17">
        <v>0</v>
      </c>
      <c r="AO72" s="12">
        <v>0</v>
      </c>
      <c r="AP72" s="16">
        <v>20794</v>
      </c>
      <c r="AQ72" s="17">
        <v>0</v>
      </c>
      <c r="AR72" s="17">
        <v>0</v>
      </c>
      <c r="AS72" s="17">
        <v>0</v>
      </c>
      <c r="AT72" s="17">
        <v>225377</v>
      </c>
      <c r="AU72" s="17">
        <v>0</v>
      </c>
      <c r="AV72" s="17">
        <v>0</v>
      </c>
      <c r="AW72" s="12">
        <v>246171</v>
      </c>
      <c r="AX72" s="16">
        <v>1766183</v>
      </c>
      <c r="AY72" s="17">
        <v>0</v>
      </c>
      <c r="AZ72" s="17">
        <v>0</v>
      </c>
      <c r="BA72" s="17">
        <v>0</v>
      </c>
      <c r="BB72" s="17">
        <v>0</v>
      </c>
      <c r="BC72" s="17">
        <v>0</v>
      </c>
      <c r="BD72" s="17">
        <v>14953</v>
      </c>
      <c r="BE72" s="12">
        <v>1781136</v>
      </c>
      <c r="BF72" s="16">
        <v>260115</v>
      </c>
      <c r="BG72" s="17">
        <v>0</v>
      </c>
      <c r="BH72" s="17">
        <v>0</v>
      </c>
      <c r="BI72" s="17">
        <v>0</v>
      </c>
      <c r="BJ72" s="17">
        <v>0</v>
      </c>
      <c r="BK72" s="17">
        <v>0</v>
      </c>
      <c r="BL72" s="17">
        <v>0</v>
      </c>
      <c r="BM72" s="12">
        <v>260115</v>
      </c>
      <c r="BN72" s="16">
        <v>68278</v>
      </c>
      <c r="BO72" s="17">
        <v>0</v>
      </c>
      <c r="BP72" s="17">
        <v>-50000</v>
      </c>
      <c r="BQ72" s="17">
        <v>0</v>
      </c>
      <c r="BR72" s="17">
        <v>0</v>
      </c>
      <c r="BS72" s="17">
        <v>0</v>
      </c>
      <c r="BT72" s="17">
        <v>0</v>
      </c>
      <c r="BU72" s="12">
        <v>18278</v>
      </c>
      <c r="BV72" s="16">
        <v>6441</v>
      </c>
      <c r="BW72" s="17">
        <v>0</v>
      </c>
      <c r="BX72" s="17">
        <v>0</v>
      </c>
      <c r="BY72" s="17">
        <v>0</v>
      </c>
      <c r="BZ72" s="17">
        <v>0</v>
      </c>
      <c r="CA72" s="17">
        <v>709</v>
      </c>
      <c r="CB72" s="17">
        <v>0</v>
      </c>
      <c r="CC72" s="12">
        <v>7150</v>
      </c>
    </row>
    <row r="73" spans="1:81" x14ac:dyDescent="0.3">
      <c r="A73" s="4" t="s">
        <v>61</v>
      </c>
      <c r="B73" s="92">
        <v>3101225.93</v>
      </c>
      <c r="C73" s="87">
        <v>0</v>
      </c>
      <c r="D73" s="87">
        <v>973319</v>
      </c>
      <c r="E73" s="87">
        <v>0</v>
      </c>
      <c r="F73" s="87">
        <v>0</v>
      </c>
      <c r="G73" s="87">
        <v>8168096.8899999997</v>
      </c>
      <c r="H73" s="87">
        <v>1891116.6600000001</v>
      </c>
      <c r="I73" s="93">
        <v>14133758.48</v>
      </c>
      <c r="J73" s="16">
        <v>2240530.0100000002</v>
      </c>
      <c r="K73" s="17">
        <v>0</v>
      </c>
      <c r="L73" s="17">
        <v>518099</v>
      </c>
      <c r="M73" s="17">
        <v>0</v>
      </c>
      <c r="N73" s="17">
        <v>0</v>
      </c>
      <c r="O73" s="17">
        <v>7986371.0999999996</v>
      </c>
      <c r="P73" s="17">
        <v>36055.360000000001</v>
      </c>
      <c r="Q73" s="12">
        <v>10781055.469999999</v>
      </c>
      <c r="R73" s="16">
        <v>860695.92</v>
      </c>
      <c r="S73" s="17">
        <v>0</v>
      </c>
      <c r="T73" s="17">
        <v>0</v>
      </c>
      <c r="U73" s="17">
        <v>0</v>
      </c>
      <c r="V73" s="17">
        <v>0</v>
      </c>
      <c r="W73" s="17">
        <v>0</v>
      </c>
      <c r="X73" s="17">
        <v>0</v>
      </c>
      <c r="Y73" s="12">
        <v>860695.92</v>
      </c>
      <c r="Z73" s="16">
        <v>0</v>
      </c>
      <c r="AA73" s="17">
        <v>0</v>
      </c>
      <c r="AB73" s="17">
        <v>455220</v>
      </c>
      <c r="AC73" s="17">
        <v>0</v>
      </c>
      <c r="AD73" s="17">
        <v>0</v>
      </c>
      <c r="AE73" s="17">
        <v>0</v>
      </c>
      <c r="AF73" s="17">
        <v>0</v>
      </c>
      <c r="AG73" s="12">
        <v>455220</v>
      </c>
      <c r="AH73" s="16">
        <v>0</v>
      </c>
      <c r="AI73" s="17">
        <v>0</v>
      </c>
      <c r="AJ73" s="17">
        <v>0</v>
      </c>
      <c r="AK73" s="17">
        <v>0</v>
      </c>
      <c r="AL73" s="17">
        <v>0</v>
      </c>
      <c r="AM73" s="17">
        <v>0</v>
      </c>
      <c r="AN73" s="17">
        <v>6490.75</v>
      </c>
      <c r="AO73" s="12">
        <v>6490.75</v>
      </c>
      <c r="AP73" s="16">
        <v>0</v>
      </c>
      <c r="AQ73" s="17">
        <v>0</v>
      </c>
      <c r="AR73" s="17">
        <v>0</v>
      </c>
      <c r="AS73" s="17">
        <v>0</v>
      </c>
      <c r="AT73" s="17">
        <v>0</v>
      </c>
      <c r="AU73" s="17">
        <v>0</v>
      </c>
      <c r="AV73" s="17">
        <v>0</v>
      </c>
      <c r="AW73" s="12">
        <v>0</v>
      </c>
      <c r="AX73" s="16">
        <v>0</v>
      </c>
      <c r="AY73" s="17">
        <v>0</v>
      </c>
      <c r="AZ73" s="17">
        <v>0</v>
      </c>
      <c r="BA73" s="17">
        <v>0</v>
      </c>
      <c r="BB73" s="17">
        <v>0</v>
      </c>
      <c r="BC73" s="17">
        <v>181725.79</v>
      </c>
      <c r="BD73" s="17">
        <v>792648</v>
      </c>
      <c r="BE73" s="12">
        <v>974373.79</v>
      </c>
      <c r="BF73" s="16">
        <v>0</v>
      </c>
      <c r="BG73" s="17">
        <v>0</v>
      </c>
      <c r="BH73" s="17">
        <v>0</v>
      </c>
      <c r="BI73" s="17">
        <v>0</v>
      </c>
      <c r="BJ73" s="17">
        <v>0</v>
      </c>
      <c r="BK73" s="17">
        <v>0</v>
      </c>
      <c r="BL73" s="17">
        <v>0</v>
      </c>
      <c r="BM73" s="12">
        <v>0</v>
      </c>
      <c r="BN73" s="16">
        <v>0</v>
      </c>
      <c r="BO73" s="17">
        <v>0</v>
      </c>
      <c r="BP73" s="17">
        <v>0</v>
      </c>
      <c r="BQ73" s="17">
        <v>0</v>
      </c>
      <c r="BR73" s="17">
        <v>0</v>
      </c>
      <c r="BS73" s="17">
        <v>0</v>
      </c>
      <c r="BT73" s="17">
        <v>1055922.55</v>
      </c>
      <c r="BU73" s="12">
        <v>1055922.55</v>
      </c>
      <c r="BV73" s="16">
        <v>0</v>
      </c>
      <c r="BW73" s="17">
        <v>0</v>
      </c>
      <c r="BX73" s="17">
        <v>0</v>
      </c>
      <c r="BY73" s="17">
        <v>0</v>
      </c>
      <c r="BZ73" s="17">
        <v>0</v>
      </c>
      <c r="CA73" s="17">
        <v>0</v>
      </c>
      <c r="CB73" s="17">
        <v>0</v>
      </c>
      <c r="CC73" s="12">
        <v>0</v>
      </c>
    </row>
    <row r="74" spans="1:81" x14ac:dyDescent="0.3">
      <c r="A74" s="4" t="s">
        <v>62</v>
      </c>
      <c r="B74" s="92">
        <v>739848.02</v>
      </c>
      <c r="C74" s="87">
        <v>0</v>
      </c>
      <c r="D74" s="87">
        <v>0</v>
      </c>
      <c r="E74" s="87">
        <v>0</v>
      </c>
      <c r="F74" s="87">
        <v>0</v>
      </c>
      <c r="G74" s="87">
        <v>68503.199999999997</v>
      </c>
      <c r="H74" s="87">
        <v>0</v>
      </c>
      <c r="I74" s="93">
        <v>808351.22</v>
      </c>
      <c r="J74" s="16">
        <v>333487.71999999997</v>
      </c>
      <c r="K74" s="17">
        <v>0</v>
      </c>
      <c r="L74" s="17">
        <v>0</v>
      </c>
      <c r="M74" s="17">
        <v>0</v>
      </c>
      <c r="N74" s="17">
        <v>0</v>
      </c>
      <c r="O74" s="17">
        <v>66500</v>
      </c>
      <c r="P74" s="17">
        <v>0</v>
      </c>
      <c r="Q74" s="12">
        <v>399987.72</v>
      </c>
      <c r="R74" s="16">
        <v>108842.04999999999</v>
      </c>
      <c r="S74" s="17">
        <v>0</v>
      </c>
      <c r="T74" s="17">
        <v>0</v>
      </c>
      <c r="U74" s="17">
        <v>0</v>
      </c>
      <c r="V74" s="17">
        <v>0</v>
      </c>
      <c r="W74" s="17">
        <v>0</v>
      </c>
      <c r="X74" s="17">
        <v>0</v>
      </c>
      <c r="Y74" s="12">
        <v>108842.04999999999</v>
      </c>
      <c r="Z74" s="16">
        <v>11244.2</v>
      </c>
      <c r="AA74" s="17">
        <v>0</v>
      </c>
      <c r="AB74" s="17">
        <v>0</v>
      </c>
      <c r="AC74" s="17">
        <v>0</v>
      </c>
      <c r="AD74" s="17">
        <v>0</v>
      </c>
      <c r="AE74" s="17">
        <v>2003.2</v>
      </c>
      <c r="AF74" s="17">
        <v>0</v>
      </c>
      <c r="AG74" s="12">
        <v>13247.400000000001</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286274.05</v>
      </c>
      <c r="AY74" s="17">
        <v>0</v>
      </c>
      <c r="AZ74" s="17">
        <v>0</v>
      </c>
      <c r="BA74" s="17">
        <v>0</v>
      </c>
      <c r="BB74" s="17">
        <v>0</v>
      </c>
      <c r="BC74" s="17">
        <v>0</v>
      </c>
      <c r="BD74" s="17">
        <v>0</v>
      </c>
      <c r="BE74" s="12">
        <v>286274.05</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63</v>
      </c>
      <c r="B75" s="92">
        <v>2821937.21</v>
      </c>
      <c r="C75" s="87">
        <v>0</v>
      </c>
      <c r="D75" s="87">
        <v>0</v>
      </c>
      <c r="E75" s="87">
        <v>0</v>
      </c>
      <c r="F75" s="87">
        <v>0</v>
      </c>
      <c r="G75" s="87">
        <v>1300328.3999999999</v>
      </c>
      <c r="H75" s="87">
        <v>139025.28</v>
      </c>
      <c r="I75" s="93">
        <v>4261290.8900000006</v>
      </c>
      <c r="J75" s="16">
        <v>1186105.25</v>
      </c>
      <c r="K75" s="17">
        <v>0</v>
      </c>
      <c r="L75" s="17">
        <v>0</v>
      </c>
      <c r="M75" s="17">
        <v>0</v>
      </c>
      <c r="N75" s="17">
        <v>0</v>
      </c>
      <c r="O75" s="17">
        <v>1243467.1099999999</v>
      </c>
      <c r="P75" s="17">
        <v>0</v>
      </c>
      <c r="Q75" s="12">
        <v>2429572.36</v>
      </c>
      <c r="R75" s="16">
        <v>244224.02000000002</v>
      </c>
      <c r="S75" s="17">
        <v>0</v>
      </c>
      <c r="T75" s="17">
        <v>0</v>
      </c>
      <c r="U75" s="17">
        <v>0</v>
      </c>
      <c r="V75" s="17">
        <v>0</v>
      </c>
      <c r="W75" s="17">
        <v>35293.68</v>
      </c>
      <c r="X75" s="17">
        <v>0</v>
      </c>
      <c r="Y75" s="12">
        <v>279517.7</v>
      </c>
      <c r="Z75" s="16">
        <v>421941.83</v>
      </c>
      <c r="AA75" s="17">
        <v>0</v>
      </c>
      <c r="AB75" s="17">
        <v>0</v>
      </c>
      <c r="AC75" s="17">
        <v>0</v>
      </c>
      <c r="AD75" s="17">
        <v>0</v>
      </c>
      <c r="AE75" s="17">
        <v>21567.61</v>
      </c>
      <c r="AF75" s="17">
        <v>139025.28</v>
      </c>
      <c r="AG75" s="12">
        <v>582534.72</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969666.11</v>
      </c>
      <c r="BG75" s="17">
        <v>0</v>
      </c>
      <c r="BH75" s="17">
        <v>0</v>
      </c>
      <c r="BI75" s="17">
        <v>0</v>
      </c>
      <c r="BJ75" s="17">
        <v>0</v>
      </c>
      <c r="BK75" s="17">
        <v>0</v>
      </c>
      <c r="BL75" s="17">
        <v>0</v>
      </c>
      <c r="BM75" s="12">
        <v>969666.11</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3">
      <c r="A76" s="4" t="s">
        <v>64</v>
      </c>
      <c r="B76" s="92">
        <v>1328767</v>
      </c>
      <c r="C76" s="87">
        <v>0</v>
      </c>
      <c r="D76" s="87">
        <v>124000</v>
      </c>
      <c r="E76" s="87">
        <v>0</v>
      </c>
      <c r="F76" s="87">
        <v>159950</v>
      </c>
      <c r="G76" s="87">
        <v>9000</v>
      </c>
      <c r="H76" s="87">
        <v>924087</v>
      </c>
      <c r="I76" s="93">
        <v>2545804</v>
      </c>
      <c r="J76" s="16">
        <v>230197</v>
      </c>
      <c r="K76" s="17">
        <v>0</v>
      </c>
      <c r="L76" s="17">
        <v>0</v>
      </c>
      <c r="M76" s="17">
        <v>0</v>
      </c>
      <c r="N76" s="17">
        <v>0</v>
      </c>
      <c r="O76" s="17">
        <v>9000</v>
      </c>
      <c r="P76" s="17">
        <v>885505</v>
      </c>
      <c r="Q76" s="12">
        <v>1124702</v>
      </c>
      <c r="R76" s="16">
        <v>232729</v>
      </c>
      <c r="S76" s="17">
        <v>0</v>
      </c>
      <c r="T76" s="17">
        <v>0</v>
      </c>
      <c r="U76" s="17">
        <v>0</v>
      </c>
      <c r="V76" s="17">
        <v>0</v>
      </c>
      <c r="W76" s="17">
        <v>0</v>
      </c>
      <c r="X76" s="17">
        <v>0</v>
      </c>
      <c r="Y76" s="12">
        <v>232729</v>
      </c>
      <c r="Z76" s="16">
        <v>329516</v>
      </c>
      <c r="AA76" s="17">
        <v>0</v>
      </c>
      <c r="AB76" s="17">
        <v>0</v>
      </c>
      <c r="AC76" s="17">
        <v>0</v>
      </c>
      <c r="AD76" s="17">
        <v>0</v>
      </c>
      <c r="AE76" s="17">
        <v>0</v>
      </c>
      <c r="AF76" s="17">
        <v>26073</v>
      </c>
      <c r="AG76" s="12">
        <v>355589</v>
      </c>
      <c r="AH76" s="16">
        <v>3149</v>
      </c>
      <c r="AI76" s="17">
        <v>0</v>
      </c>
      <c r="AJ76" s="17">
        <v>0</v>
      </c>
      <c r="AK76" s="17">
        <v>0</v>
      </c>
      <c r="AL76" s="17">
        <v>159950</v>
      </c>
      <c r="AM76" s="17">
        <v>0</v>
      </c>
      <c r="AN76" s="17">
        <v>0</v>
      </c>
      <c r="AO76" s="12">
        <v>163099</v>
      </c>
      <c r="AP76" s="16">
        <v>43258</v>
      </c>
      <c r="AQ76" s="17">
        <v>0</v>
      </c>
      <c r="AR76" s="17">
        <v>0</v>
      </c>
      <c r="AS76" s="17">
        <v>0</v>
      </c>
      <c r="AT76" s="17">
        <v>0</v>
      </c>
      <c r="AU76" s="17">
        <v>0</v>
      </c>
      <c r="AV76" s="17">
        <v>0</v>
      </c>
      <c r="AW76" s="12">
        <v>43258</v>
      </c>
      <c r="AX76" s="16">
        <v>431749</v>
      </c>
      <c r="AY76" s="17">
        <v>0</v>
      </c>
      <c r="AZ76" s="17">
        <v>0</v>
      </c>
      <c r="BA76" s="17">
        <v>0</v>
      </c>
      <c r="BB76" s="17">
        <v>0</v>
      </c>
      <c r="BC76" s="17">
        <v>0</v>
      </c>
      <c r="BD76" s="17">
        <v>7182</v>
      </c>
      <c r="BE76" s="12">
        <v>438931</v>
      </c>
      <c r="BF76" s="16">
        <v>0</v>
      </c>
      <c r="BG76" s="17">
        <v>0</v>
      </c>
      <c r="BH76" s="17">
        <v>0</v>
      </c>
      <c r="BI76" s="17">
        <v>0</v>
      </c>
      <c r="BJ76" s="17">
        <v>0</v>
      </c>
      <c r="BK76" s="17">
        <v>0</v>
      </c>
      <c r="BL76" s="17">
        <v>0</v>
      </c>
      <c r="BM76" s="12">
        <v>0</v>
      </c>
      <c r="BN76" s="16">
        <v>58004</v>
      </c>
      <c r="BO76" s="17">
        <v>0</v>
      </c>
      <c r="BP76" s="17">
        <v>0</v>
      </c>
      <c r="BQ76" s="17">
        <v>0</v>
      </c>
      <c r="BR76" s="17">
        <v>0</v>
      </c>
      <c r="BS76" s="17">
        <v>0</v>
      </c>
      <c r="BT76" s="17">
        <v>0</v>
      </c>
      <c r="BU76" s="12">
        <v>58004</v>
      </c>
      <c r="BV76" s="16">
        <v>165</v>
      </c>
      <c r="BW76" s="17">
        <v>0</v>
      </c>
      <c r="BX76" s="17">
        <v>124000</v>
      </c>
      <c r="BY76" s="17">
        <v>0</v>
      </c>
      <c r="BZ76" s="17">
        <v>0</v>
      </c>
      <c r="CA76" s="17">
        <v>0</v>
      </c>
      <c r="CB76" s="17">
        <v>5327</v>
      </c>
      <c r="CC76" s="12">
        <v>129492</v>
      </c>
    </row>
    <row r="77" spans="1:81" x14ac:dyDescent="0.3">
      <c r="A77" s="4" t="s">
        <v>65</v>
      </c>
      <c r="B77" s="92">
        <v>185143</v>
      </c>
      <c r="C77" s="87">
        <v>0</v>
      </c>
      <c r="D77" s="87">
        <v>1620432</v>
      </c>
      <c r="E77" s="87">
        <v>0</v>
      </c>
      <c r="F77" s="87">
        <v>124209</v>
      </c>
      <c r="G77" s="87">
        <v>0</v>
      </c>
      <c r="H77" s="87">
        <v>0</v>
      </c>
      <c r="I77" s="93">
        <v>1929784</v>
      </c>
      <c r="J77" s="16">
        <v>118533</v>
      </c>
      <c r="K77" s="17">
        <v>0</v>
      </c>
      <c r="L77" s="17">
        <v>178778</v>
      </c>
      <c r="M77" s="17">
        <v>0</v>
      </c>
      <c r="N77" s="17">
        <v>0</v>
      </c>
      <c r="O77" s="17">
        <v>0</v>
      </c>
      <c r="P77" s="17">
        <v>0</v>
      </c>
      <c r="Q77" s="12">
        <v>297311</v>
      </c>
      <c r="R77" s="16">
        <v>93241</v>
      </c>
      <c r="S77" s="17">
        <v>0</v>
      </c>
      <c r="T77" s="17">
        <v>0</v>
      </c>
      <c r="U77" s="17">
        <v>0</v>
      </c>
      <c r="V77" s="17">
        <v>0</v>
      </c>
      <c r="W77" s="17">
        <v>0</v>
      </c>
      <c r="X77" s="17">
        <v>0</v>
      </c>
      <c r="Y77" s="12">
        <v>93241</v>
      </c>
      <c r="Z77" s="16">
        <v>1042</v>
      </c>
      <c r="AA77" s="17">
        <v>0</v>
      </c>
      <c r="AB77" s="17">
        <v>0</v>
      </c>
      <c r="AC77" s="17">
        <v>0</v>
      </c>
      <c r="AD77" s="17">
        <v>0</v>
      </c>
      <c r="AE77" s="17">
        <v>0</v>
      </c>
      <c r="AF77" s="17">
        <v>0</v>
      </c>
      <c r="AG77" s="12">
        <v>1042</v>
      </c>
      <c r="AH77" s="16">
        <v>-51328</v>
      </c>
      <c r="AI77" s="17">
        <v>0</v>
      </c>
      <c r="AJ77" s="17">
        <v>274537</v>
      </c>
      <c r="AK77" s="17">
        <v>0</v>
      </c>
      <c r="AL77" s="17">
        <v>0</v>
      </c>
      <c r="AM77" s="17">
        <v>0</v>
      </c>
      <c r="AN77" s="17">
        <v>0</v>
      </c>
      <c r="AO77" s="12">
        <v>223209</v>
      </c>
      <c r="AP77" s="16">
        <v>0</v>
      </c>
      <c r="AQ77" s="17">
        <v>0</v>
      </c>
      <c r="AR77" s="17">
        <v>52400</v>
      </c>
      <c r="AS77" s="17">
        <v>0</v>
      </c>
      <c r="AT77" s="17">
        <v>124209</v>
      </c>
      <c r="AU77" s="17">
        <v>0</v>
      </c>
      <c r="AV77" s="17">
        <v>0</v>
      </c>
      <c r="AW77" s="12">
        <v>176609</v>
      </c>
      <c r="AX77" s="16">
        <v>19125</v>
      </c>
      <c r="AY77" s="17">
        <v>0</v>
      </c>
      <c r="AZ77" s="17">
        <v>762724</v>
      </c>
      <c r="BA77" s="17">
        <v>0</v>
      </c>
      <c r="BB77" s="17">
        <v>0</v>
      </c>
      <c r="BC77" s="17">
        <v>0</v>
      </c>
      <c r="BD77" s="17">
        <v>0</v>
      </c>
      <c r="BE77" s="12">
        <v>781849</v>
      </c>
      <c r="BF77" s="16">
        <v>0</v>
      </c>
      <c r="BG77" s="17">
        <v>0</v>
      </c>
      <c r="BH77" s="17">
        <v>351993</v>
      </c>
      <c r="BI77" s="17">
        <v>0</v>
      </c>
      <c r="BJ77" s="17">
        <v>0</v>
      </c>
      <c r="BK77" s="17">
        <v>0</v>
      </c>
      <c r="BL77" s="17">
        <v>0</v>
      </c>
      <c r="BM77" s="12">
        <v>351993</v>
      </c>
      <c r="BN77" s="16">
        <v>0</v>
      </c>
      <c r="BO77" s="17">
        <v>0</v>
      </c>
      <c r="BP77" s="17">
        <v>0</v>
      </c>
      <c r="BQ77" s="17">
        <v>0</v>
      </c>
      <c r="BR77" s="17">
        <v>0</v>
      </c>
      <c r="BS77" s="17">
        <v>0</v>
      </c>
      <c r="BT77" s="17">
        <v>0</v>
      </c>
      <c r="BU77" s="12">
        <v>0</v>
      </c>
      <c r="BV77" s="16">
        <v>4530</v>
      </c>
      <c r="BW77" s="17">
        <v>0</v>
      </c>
      <c r="BX77" s="17">
        <v>0</v>
      </c>
      <c r="BY77" s="17">
        <v>0</v>
      </c>
      <c r="BZ77" s="17">
        <v>0</v>
      </c>
      <c r="CA77" s="17">
        <v>0</v>
      </c>
      <c r="CB77" s="17">
        <v>0</v>
      </c>
      <c r="CC77" s="12">
        <v>4530</v>
      </c>
    </row>
    <row r="78" spans="1:81" x14ac:dyDescent="0.3">
      <c r="A78" s="4" t="s">
        <v>66</v>
      </c>
      <c r="B78" s="92">
        <v>794581.41</v>
      </c>
      <c r="C78" s="87">
        <v>0</v>
      </c>
      <c r="D78" s="87">
        <v>96000</v>
      </c>
      <c r="E78" s="87">
        <v>0</v>
      </c>
      <c r="F78" s="87">
        <v>0</v>
      </c>
      <c r="G78" s="87">
        <v>0</v>
      </c>
      <c r="H78" s="87">
        <v>2568.9899999999998</v>
      </c>
      <c r="I78" s="93">
        <v>893150.4</v>
      </c>
      <c r="J78" s="16">
        <v>14250.72</v>
      </c>
      <c r="K78" s="17">
        <v>0</v>
      </c>
      <c r="L78" s="17">
        <v>91000</v>
      </c>
      <c r="M78" s="17">
        <v>0</v>
      </c>
      <c r="N78" s="17">
        <v>0</v>
      </c>
      <c r="O78" s="17">
        <v>0</v>
      </c>
      <c r="P78" s="17">
        <v>1400</v>
      </c>
      <c r="Q78" s="12">
        <v>106650.72</v>
      </c>
      <c r="R78" s="16">
        <v>335270.51</v>
      </c>
      <c r="S78" s="17">
        <v>0</v>
      </c>
      <c r="T78" s="17">
        <v>0</v>
      </c>
      <c r="U78" s="17">
        <v>0</v>
      </c>
      <c r="V78" s="17">
        <v>0</v>
      </c>
      <c r="W78" s="17">
        <v>0</v>
      </c>
      <c r="X78" s="17">
        <v>0</v>
      </c>
      <c r="Y78" s="12">
        <v>335270.51</v>
      </c>
      <c r="Z78" s="16">
        <v>0</v>
      </c>
      <c r="AA78" s="17">
        <v>0</v>
      </c>
      <c r="AB78" s="17">
        <v>0</v>
      </c>
      <c r="AC78" s="17">
        <v>0</v>
      </c>
      <c r="AD78" s="17">
        <v>0</v>
      </c>
      <c r="AE78" s="17">
        <v>0</v>
      </c>
      <c r="AF78" s="17">
        <v>0</v>
      </c>
      <c r="AG78" s="12">
        <v>0</v>
      </c>
      <c r="AH78" s="16">
        <v>437917.3</v>
      </c>
      <c r="AI78" s="17">
        <v>0</v>
      </c>
      <c r="AJ78" s="17">
        <v>5000</v>
      </c>
      <c r="AK78" s="17">
        <v>0</v>
      </c>
      <c r="AL78" s="17">
        <v>0</v>
      </c>
      <c r="AM78" s="17">
        <v>0</v>
      </c>
      <c r="AN78" s="17">
        <v>1168.99</v>
      </c>
      <c r="AO78" s="12">
        <v>444086.29</v>
      </c>
      <c r="AP78" s="16">
        <v>6365.48</v>
      </c>
      <c r="AQ78" s="17">
        <v>0</v>
      </c>
      <c r="AR78" s="17">
        <v>0</v>
      </c>
      <c r="AS78" s="17">
        <v>0</v>
      </c>
      <c r="AT78" s="17">
        <v>0</v>
      </c>
      <c r="AU78" s="17">
        <v>0</v>
      </c>
      <c r="AV78" s="17">
        <v>0</v>
      </c>
      <c r="AW78" s="12">
        <v>6365.48</v>
      </c>
      <c r="AX78" s="16">
        <v>777.4</v>
      </c>
      <c r="AY78" s="17">
        <v>0</v>
      </c>
      <c r="AZ78" s="17">
        <v>0</v>
      </c>
      <c r="BA78" s="17">
        <v>0</v>
      </c>
      <c r="BB78" s="17">
        <v>0</v>
      </c>
      <c r="BC78" s="17">
        <v>0</v>
      </c>
      <c r="BD78" s="17">
        <v>0</v>
      </c>
      <c r="BE78" s="12">
        <v>777.4</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67</v>
      </c>
      <c r="B79" s="92">
        <v>4876009</v>
      </c>
      <c r="C79" s="87">
        <v>725612</v>
      </c>
      <c r="D79" s="87">
        <v>0</v>
      </c>
      <c r="E79" s="87">
        <v>0</v>
      </c>
      <c r="F79" s="87">
        <v>98575</v>
      </c>
      <c r="G79" s="87">
        <v>1719298</v>
      </c>
      <c r="H79" s="87">
        <v>8599</v>
      </c>
      <c r="I79" s="93">
        <v>7428093</v>
      </c>
      <c r="J79" s="16">
        <v>400163</v>
      </c>
      <c r="K79" s="17">
        <v>113529</v>
      </c>
      <c r="L79" s="17">
        <v>0</v>
      </c>
      <c r="M79" s="17">
        <v>0</v>
      </c>
      <c r="N79" s="17">
        <v>0</v>
      </c>
      <c r="O79" s="17">
        <v>1659517</v>
      </c>
      <c r="P79" s="17">
        <v>591</v>
      </c>
      <c r="Q79" s="12">
        <v>2173800</v>
      </c>
      <c r="R79" s="16">
        <v>162749</v>
      </c>
      <c r="S79" s="17">
        <v>0</v>
      </c>
      <c r="T79" s="17">
        <v>0</v>
      </c>
      <c r="U79" s="17">
        <v>0</v>
      </c>
      <c r="V79" s="17">
        <v>0</v>
      </c>
      <c r="W79" s="17">
        <v>0</v>
      </c>
      <c r="X79" s="17">
        <v>-423</v>
      </c>
      <c r="Y79" s="12">
        <v>162326</v>
      </c>
      <c r="Z79" s="16">
        <v>3549215</v>
      </c>
      <c r="AA79" s="17">
        <v>0</v>
      </c>
      <c r="AB79" s="17">
        <v>0</v>
      </c>
      <c r="AC79" s="17">
        <v>0</v>
      </c>
      <c r="AD79" s="17">
        <v>0</v>
      </c>
      <c r="AE79" s="17">
        <v>0</v>
      </c>
      <c r="AF79" s="17">
        <v>1670</v>
      </c>
      <c r="AG79" s="12">
        <v>3550885</v>
      </c>
      <c r="AH79" s="16">
        <v>0</v>
      </c>
      <c r="AI79" s="17">
        <v>0</v>
      </c>
      <c r="AJ79" s="17">
        <v>0</v>
      </c>
      <c r="AK79" s="17">
        <v>0</v>
      </c>
      <c r="AL79" s="17">
        <v>0</v>
      </c>
      <c r="AM79" s="17">
        <v>0</v>
      </c>
      <c r="AN79" s="17">
        <v>0</v>
      </c>
      <c r="AO79" s="12">
        <v>0</v>
      </c>
      <c r="AP79" s="16">
        <v>163717</v>
      </c>
      <c r="AQ79" s="17">
        <v>0</v>
      </c>
      <c r="AR79" s="17">
        <v>0</v>
      </c>
      <c r="AS79" s="17">
        <v>0</v>
      </c>
      <c r="AT79" s="17">
        <v>98575</v>
      </c>
      <c r="AU79" s="17">
        <v>38781</v>
      </c>
      <c r="AV79" s="17">
        <v>2110</v>
      </c>
      <c r="AW79" s="12">
        <v>303183</v>
      </c>
      <c r="AX79" s="16">
        <v>522065</v>
      </c>
      <c r="AY79" s="17">
        <v>0</v>
      </c>
      <c r="AZ79" s="17">
        <v>0</v>
      </c>
      <c r="BA79" s="17">
        <v>0</v>
      </c>
      <c r="BB79" s="17">
        <v>0</v>
      </c>
      <c r="BC79" s="17">
        <v>0</v>
      </c>
      <c r="BD79" s="17">
        <v>0</v>
      </c>
      <c r="BE79" s="12">
        <v>522065</v>
      </c>
      <c r="BF79" s="16">
        <v>78100</v>
      </c>
      <c r="BG79" s="17">
        <v>612083</v>
      </c>
      <c r="BH79" s="17">
        <v>0</v>
      </c>
      <c r="BI79" s="17">
        <v>0</v>
      </c>
      <c r="BJ79" s="17">
        <v>0</v>
      </c>
      <c r="BK79" s="17">
        <v>21000</v>
      </c>
      <c r="BL79" s="17">
        <v>4651</v>
      </c>
      <c r="BM79" s="12">
        <v>715834</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3">
      <c r="A80" s="4" t="s">
        <v>68</v>
      </c>
      <c r="B80" s="92">
        <v>1478684.531</v>
      </c>
      <c r="C80" s="87">
        <v>0</v>
      </c>
      <c r="D80" s="87">
        <v>838705.92999999993</v>
      </c>
      <c r="E80" s="87">
        <v>0</v>
      </c>
      <c r="F80" s="87">
        <v>166349.64000000001</v>
      </c>
      <c r="G80" s="87">
        <v>334257.67</v>
      </c>
      <c r="H80" s="87">
        <v>514168.5</v>
      </c>
      <c r="I80" s="93">
        <v>3332166.2709999997</v>
      </c>
      <c r="J80" s="16">
        <v>593589.29999999993</v>
      </c>
      <c r="K80" s="17">
        <v>0</v>
      </c>
      <c r="L80" s="17">
        <v>711276.13</v>
      </c>
      <c r="M80" s="17">
        <v>0</v>
      </c>
      <c r="N80" s="17">
        <v>7226</v>
      </c>
      <c r="O80" s="17">
        <v>334257.67</v>
      </c>
      <c r="P80" s="17">
        <v>0</v>
      </c>
      <c r="Q80" s="12">
        <v>1646349.0999999999</v>
      </c>
      <c r="R80" s="16">
        <v>425077.24000000005</v>
      </c>
      <c r="S80" s="17">
        <v>0</v>
      </c>
      <c r="T80" s="17">
        <v>0</v>
      </c>
      <c r="U80" s="17">
        <v>0</v>
      </c>
      <c r="V80" s="17">
        <v>0</v>
      </c>
      <c r="W80" s="17">
        <v>0</v>
      </c>
      <c r="X80" s="17">
        <v>0</v>
      </c>
      <c r="Y80" s="12">
        <v>425077.24000000005</v>
      </c>
      <c r="Z80" s="16">
        <v>43307.03</v>
      </c>
      <c r="AA80" s="17">
        <v>0</v>
      </c>
      <c r="AB80" s="17">
        <v>5857.1900000000005</v>
      </c>
      <c r="AC80" s="17">
        <v>0</v>
      </c>
      <c r="AD80" s="17">
        <v>0</v>
      </c>
      <c r="AE80" s="17">
        <v>0</v>
      </c>
      <c r="AF80" s="17">
        <v>162987.55000000002</v>
      </c>
      <c r="AG80" s="12">
        <v>212151.77000000002</v>
      </c>
      <c r="AH80" s="16">
        <v>368.24</v>
      </c>
      <c r="AI80" s="17">
        <v>0</v>
      </c>
      <c r="AJ80" s="17">
        <v>0</v>
      </c>
      <c r="AK80" s="17">
        <v>0</v>
      </c>
      <c r="AL80" s="17">
        <v>44484.639999999999</v>
      </c>
      <c r="AM80" s="17">
        <v>0</v>
      </c>
      <c r="AN80" s="17">
        <v>0</v>
      </c>
      <c r="AO80" s="12">
        <v>44852.88</v>
      </c>
      <c r="AP80" s="16">
        <v>15330.260000000002</v>
      </c>
      <c r="AQ80" s="17">
        <v>0</v>
      </c>
      <c r="AR80" s="17">
        <v>0</v>
      </c>
      <c r="AS80" s="17">
        <v>0</v>
      </c>
      <c r="AT80" s="17">
        <v>114639</v>
      </c>
      <c r="AU80" s="17">
        <v>0</v>
      </c>
      <c r="AV80" s="17">
        <v>180838.11</v>
      </c>
      <c r="AW80" s="12">
        <v>310807.37</v>
      </c>
      <c r="AX80" s="16">
        <v>372028.69</v>
      </c>
      <c r="AY80" s="17">
        <v>0</v>
      </c>
      <c r="AZ80" s="17">
        <v>0</v>
      </c>
      <c r="BA80" s="17">
        <v>0</v>
      </c>
      <c r="BB80" s="17">
        <v>0</v>
      </c>
      <c r="BC80" s="17">
        <v>0</v>
      </c>
      <c r="BD80" s="17">
        <v>22500</v>
      </c>
      <c r="BE80" s="12">
        <v>394528.69</v>
      </c>
      <c r="BF80" s="16">
        <v>0</v>
      </c>
      <c r="BG80" s="17">
        <v>0</v>
      </c>
      <c r="BH80" s="17">
        <v>0</v>
      </c>
      <c r="BI80" s="17">
        <v>0</v>
      </c>
      <c r="BJ80" s="17">
        <v>0</v>
      </c>
      <c r="BK80" s="17">
        <v>0</v>
      </c>
      <c r="BL80" s="17">
        <v>0</v>
      </c>
      <c r="BM80" s="12">
        <v>0</v>
      </c>
      <c r="BN80" s="16">
        <v>27917.52</v>
      </c>
      <c r="BO80" s="17">
        <v>0</v>
      </c>
      <c r="BP80" s="17">
        <v>0</v>
      </c>
      <c r="BQ80" s="17">
        <v>0</v>
      </c>
      <c r="BR80" s="17">
        <v>0</v>
      </c>
      <c r="BS80" s="17">
        <v>0</v>
      </c>
      <c r="BT80" s="17">
        <v>147842.84</v>
      </c>
      <c r="BU80" s="12">
        <v>175760.36</v>
      </c>
      <c r="BV80" s="16">
        <v>1066.251</v>
      </c>
      <c r="BW80" s="17">
        <v>0</v>
      </c>
      <c r="BX80" s="17">
        <v>121572.61000000002</v>
      </c>
      <c r="BY80" s="17">
        <v>0</v>
      </c>
      <c r="BZ80" s="17">
        <v>0</v>
      </c>
      <c r="CA80" s="17">
        <v>0</v>
      </c>
      <c r="CB80" s="17">
        <v>0</v>
      </c>
      <c r="CC80" s="12">
        <v>122638.86100000002</v>
      </c>
    </row>
    <row r="81" spans="1:81" x14ac:dyDescent="0.3">
      <c r="A81" s="4" t="s">
        <v>69</v>
      </c>
      <c r="B81" s="92">
        <v>186617.73</v>
      </c>
      <c r="C81" s="87">
        <v>0</v>
      </c>
      <c r="D81" s="87">
        <v>1083189.8</v>
      </c>
      <c r="E81" s="87">
        <v>0</v>
      </c>
      <c r="F81" s="87">
        <v>700</v>
      </c>
      <c r="G81" s="87">
        <v>85000</v>
      </c>
      <c r="H81" s="87">
        <v>0</v>
      </c>
      <c r="I81" s="93">
        <v>1355507.5299999998</v>
      </c>
      <c r="J81" s="16">
        <v>94514.33</v>
      </c>
      <c r="K81" s="17">
        <v>0</v>
      </c>
      <c r="L81" s="17">
        <v>0</v>
      </c>
      <c r="M81" s="17">
        <v>0</v>
      </c>
      <c r="N81" s="17">
        <v>0</v>
      </c>
      <c r="O81" s="17">
        <v>0</v>
      </c>
      <c r="P81" s="17">
        <v>0</v>
      </c>
      <c r="Q81" s="12">
        <v>94514.33</v>
      </c>
      <c r="R81" s="16">
        <v>14151.03</v>
      </c>
      <c r="S81" s="17">
        <v>0</v>
      </c>
      <c r="T81" s="17">
        <v>0</v>
      </c>
      <c r="U81" s="17">
        <v>0</v>
      </c>
      <c r="V81" s="17">
        <v>0</v>
      </c>
      <c r="W81" s="17">
        <v>0</v>
      </c>
      <c r="X81" s="17">
        <v>0</v>
      </c>
      <c r="Y81" s="12">
        <v>14151.03</v>
      </c>
      <c r="Z81" s="16">
        <v>24030.78</v>
      </c>
      <c r="AA81" s="17">
        <v>0</v>
      </c>
      <c r="AB81" s="17">
        <v>278885.12</v>
      </c>
      <c r="AC81" s="17">
        <v>0</v>
      </c>
      <c r="AD81" s="17">
        <v>0</v>
      </c>
      <c r="AE81" s="17">
        <v>0</v>
      </c>
      <c r="AF81" s="17">
        <v>0</v>
      </c>
      <c r="AG81" s="12">
        <v>302915.90000000002</v>
      </c>
      <c r="AH81" s="16">
        <v>53921.59</v>
      </c>
      <c r="AI81" s="17">
        <v>0</v>
      </c>
      <c r="AJ81" s="17">
        <v>0</v>
      </c>
      <c r="AK81" s="17">
        <v>0</v>
      </c>
      <c r="AL81" s="17">
        <v>0</v>
      </c>
      <c r="AM81" s="17">
        <v>0</v>
      </c>
      <c r="AN81" s="17">
        <v>0</v>
      </c>
      <c r="AO81" s="12">
        <v>53921.59</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501993.21</v>
      </c>
      <c r="BQ81" s="17">
        <v>0</v>
      </c>
      <c r="BR81" s="17">
        <v>0</v>
      </c>
      <c r="BS81" s="17">
        <v>33000</v>
      </c>
      <c r="BT81" s="17">
        <v>0</v>
      </c>
      <c r="BU81" s="12">
        <v>534993.21</v>
      </c>
      <c r="BV81" s="16">
        <v>0</v>
      </c>
      <c r="BW81" s="17">
        <v>0</v>
      </c>
      <c r="BX81" s="17">
        <v>302311.46999999997</v>
      </c>
      <c r="BY81" s="17">
        <v>0</v>
      </c>
      <c r="BZ81" s="17">
        <v>700</v>
      </c>
      <c r="CA81" s="17">
        <v>52000</v>
      </c>
      <c r="CB81" s="17">
        <v>0</v>
      </c>
      <c r="CC81" s="12">
        <v>355011.47</v>
      </c>
    </row>
    <row r="82" spans="1:81" x14ac:dyDescent="0.3">
      <c r="A82" s="4" t="s">
        <v>70</v>
      </c>
      <c r="B82" s="92">
        <v>4253843</v>
      </c>
      <c r="C82" s="87">
        <v>-17709</v>
      </c>
      <c r="D82" s="87">
        <v>50000</v>
      </c>
      <c r="E82" s="87">
        <v>0</v>
      </c>
      <c r="F82" s="87">
        <v>0</v>
      </c>
      <c r="G82" s="87">
        <v>5035200</v>
      </c>
      <c r="H82" s="87">
        <v>563523</v>
      </c>
      <c r="I82" s="93">
        <v>9884857</v>
      </c>
      <c r="J82" s="16">
        <v>2251233</v>
      </c>
      <c r="K82" s="17">
        <v>0</v>
      </c>
      <c r="L82" s="17">
        <v>0</v>
      </c>
      <c r="M82" s="17">
        <v>0</v>
      </c>
      <c r="N82" s="17">
        <v>0</v>
      </c>
      <c r="O82" s="17">
        <v>5035200</v>
      </c>
      <c r="P82" s="17">
        <v>45214</v>
      </c>
      <c r="Q82" s="12">
        <v>7331647</v>
      </c>
      <c r="R82" s="16">
        <v>977123</v>
      </c>
      <c r="S82" s="17">
        <v>0</v>
      </c>
      <c r="T82" s="17">
        <v>0</v>
      </c>
      <c r="U82" s="17">
        <v>0</v>
      </c>
      <c r="V82" s="17">
        <v>0</v>
      </c>
      <c r="W82" s="17">
        <v>0</v>
      </c>
      <c r="X82" s="17">
        <v>66074</v>
      </c>
      <c r="Y82" s="12">
        <v>1043197</v>
      </c>
      <c r="Z82" s="16">
        <v>0</v>
      </c>
      <c r="AA82" s="17">
        <v>0</v>
      </c>
      <c r="AB82" s="17">
        <v>0</v>
      </c>
      <c r="AC82" s="17">
        <v>0</v>
      </c>
      <c r="AD82" s="17">
        <v>0</v>
      </c>
      <c r="AE82" s="17">
        <v>0</v>
      </c>
      <c r="AF82" s="17">
        <v>0</v>
      </c>
      <c r="AG82" s="12">
        <v>0</v>
      </c>
      <c r="AH82" s="16">
        <v>1025652</v>
      </c>
      <c r="AI82" s="17">
        <v>0</v>
      </c>
      <c r="AJ82" s="17">
        <v>0</v>
      </c>
      <c r="AK82" s="17">
        <v>0</v>
      </c>
      <c r="AL82" s="17">
        <v>0</v>
      </c>
      <c r="AM82" s="17">
        <v>0</v>
      </c>
      <c r="AN82" s="17">
        <v>31343</v>
      </c>
      <c r="AO82" s="12">
        <v>1056995</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-165</v>
      </c>
      <c r="BG82" s="17">
        <v>-17709</v>
      </c>
      <c r="BH82" s="17">
        <v>50000</v>
      </c>
      <c r="BI82" s="17">
        <v>0</v>
      </c>
      <c r="BJ82" s="17">
        <v>0</v>
      </c>
      <c r="BK82" s="17">
        <v>0</v>
      </c>
      <c r="BL82" s="17">
        <v>111589</v>
      </c>
      <c r="BM82" s="12">
        <v>143715</v>
      </c>
      <c r="BN82" s="16">
        <v>0</v>
      </c>
      <c r="BO82" s="17">
        <v>0</v>
      </c>
      <c r="BP82" s="17">
        <v>0</v>
      </c>
      <c r="BQ82" s="17">
        <v>0</v>
      </c>
      <c r="BR82" s="17">
        <v>0</v>
      </c>
      <c r="BS82" s="17">
        <v>0</v>
      </c>
      <c r="BT82" s="17">
        <v>309303</v>
      </c>
      <c r="BU82" s="12">
        <v>309303</v>
      </c>
      <c r="BV82" s="16">
        <v>0</v>
      </c>
      <c r="BW82" s="17">
        <v>0</v>
      </c>
      <c r="BX82" s="17">
        <v>0</v>
      </c>
      <c r="BY82" s="17">
        <v>0</v>
      </c>
      <c r="BZ82" s="17">
        <v>0</v>
      </c>
      <c r="CA82" s="17">
        <v>0</v>
      </c>
      <c r="CB82" s="17">
        <v>0</v>
      </c>
      <c r="CC82" s="12">
        <v>0</v>
      </c>
    </row>
    <row r="83" spans="1:81" x14ac:dyDescent="0.3">
      <c r="A83" s="4" t="s">
        <v>71</v>
      </c>
      <c r="B83" s="92">
        <v>8594078.6999999993</v>
      </c>
      <c r="C83" s="87">
        <v>127615</v>
      </c>
      <c r="D83" s="87">
        <v>1346803</v>
      </c>
      <c r="E83" s="87">
        <v>0</v>
      </c>
      <c r="F83" s="87">
        <v>0</v>
      </c>
      <c r="G83" s="87">
        <v>274125.83</v>
      </c>
      <c r="H83" s="87">
        <v>166367.18</v>
      </c>
      <c r="I83" s="93">
        <v>10508989.709999999</v>
      </c>
      <c r="J83" s="16">
        <v>6698722.8300000001</v>
      </c>
      <c r="K83" s="17">
        <v>0</v>
      </c>
      <c r="L83" s="17">
        <v>150000</v>
      </c>
      <c r="M83" s="17">
        <v>0</v>
      </c>
      <c r="N83" s="17">
        <v>0</v>
      </c>
      <c r="O83" s="17">
        <v>0</v>
      </c>
      <c r="P83" s="17">
        <v>90005.05</v>
      </c>
      <c r="Q83" s="12">
        <v>6938727.8799999999</v>
      </c>
      <c r="R83" s="16">
        <v>1574927</v>
      </c>
      <c r="S83" s="17">
        <v>127615</v>
      </c>
      <c r="T83" s="17">
        <v>90000</v>
      </c>
      <c r="U83" s="17">
        <v>0</v>
      </c>
      <c r="V83" s="17">
        <v>0</v>
      </c>
      <c r="W83" s="17">
        <v>274125.83</v>
      </c>
      <c r="X83" s="17">
        <v>56400.13</v>
      </c>
      <c r="Y83" s="12">
        <v>2123067.96</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6563.87</v>
      </c>
      <c r="AY83" s="17">
        <v>0</v>
      </c>
      <c r="AZ83" s="17">
        <v>0</v>
      </c>
      <c r="BA83" s="17">
        <v>0</v>
      </c>
      <c r="BB83" s="17">
        <v>0</v>
      </c>
      <c r="BC83" s="17">
        <v>0</v>
      </c>
      <c r="BD83" s="17">
        <v>0</v>
      </c>
      <c r="BE83" s="12">
        <v>6563.87</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313865</v>
      </c>
      <c r="BW83" s="17">
        <v>0</v>
      </c>
      <c r="BX83" s="17">
        <v>1106803</v>
      </c>
      <c r="BY83" s="17">
        <v>0</v>
      </c>
      <c r="BZ83" s="17">
        <v>0</v>
      </c>
      <c r="CA83" s="17">
        <v>0</v>
      </c>
      <c r="CB83" s="17">
        <v>19962</v>
      </c>
      <c r="CC83" s="12">
        <v>1440630</v>
      </c>
    </row>
    <row r="84" spans="1:81" x14ac:dyDescent="0.3">
      <c r="A84" s="4" t="s">
        <v>72</v>
      </c>
      <c r="B84" s="92">
        <v>2742970</v>
      </c>
      <c r="C84" s="87">
        <v>0</v>
      </c>
      <c r="D84" s="87">
        <v>222530</v>
      </c>
      <c r="E84" s="87">
        <v>0</v>
      </c>
      <c r="F84" s="87">
        <v>0</v>
      </c>
      <c r="G84" s="87">
        <v>1850848</v>
      </c>
      <c r="H84" s="87">
        <v>0</v>
      </c>
      <c r="I84" s="93">
        <v>4816348</v>
      </c>
      <c r="J84" s="16">
        <v>901306</v>
      </c>
      <c r="K84" s="17">
        <v>0</v>
      </c>
      <c r="L84" s="17">
        <v>0</v>
      </c>
      <c r="M84" s="17">
        <v>0</v>
      </c>
      <c r="N84" s="17">
        <v>0</v>
      </c>
      <c r="O84" s="17">
        <v>1850848</v>
      </c>
      <c r="P84" s="17">
        <v>0</v>
      </c>
      <c r="Q84" s="12">
        <v>2752154</v>
      </c>
      <c r="R84" s="16">
        <v>1099829</v>
      </c>
      <c r="S84" s="17">
        <v>0</v>
      </c>
      <c r="T84" s="17">
        <v>0</v>
      </c>
      <c r="U84" s="17">
        <v>0</v>
      </c>
      <c r="V84" s="17">
        <v>0</v>
      </c>
      <c r="W84" s="17">
        <v>0</v>
      </c>
      <c r="X84" s="17">
        <v>0</v>
      </c>
      <c r="Y84" s="12">
        <v>1099829</v>
      </c>
      <c r="Z84" s="16">
        <v>191683</v>
      </c>
      <c r="AA84" s="17">
        <v>0</v>
      </c>
      <c r="AB84" s="17">
        <v>0</v>
      </c>
      <c r="AC84" s="17">
        <v>0</v>
      </c>
      <c r="AD84" s="17">
        <v>0</v>
      </c>
      <c r="AE84" s="17">
        <v>0</v>
      </c>
      <c r="AF84" s="17">
        <v>0</v>
      </c>
      <c r="AG84" s="12">
        <v>191683</v>
      </c>
      <c r="AH84" s="16">
        <v>0</v>
      </c>
      <c r="AI84" s="17">
        <v>0</v>
      </c>
      <c r="AJ84" s="17">
        <v>143530</v>
      </c>
      <c r="AK84" s="17">
        <v>0</v>
      </c>
      <c r="AL84" s="17">
        <v>0</v>
      </c>
      <c r="AM84" s="17">
        <v>0</v>
      </c>
      <c r="AN84" s="17">
        <v>0</v>
      </c>
      <c r="AO84" s="12">
        <v>143530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612</v>
      </c>
      <c r="BG84" s="17">
        <v>0</v>
      </c>
      <c r="BH84" s="17">
        <v>79000</v>
      </c>
      <c r="BI84" s="17">
        <v>0</v>
      </c>
      <c r="BJ84" s="17">
        <v>0</v>
      </c>
      <c r="BK84" s="17">
        <v>0</v>
      </c>
      <c r="BL84" s="17">
        <v>0</v>
      </c>
      <c r="BM84" s="12">
        <v>79612</v>
      </c>
      <c r="BN84" s="16">
        <v>549540</v>
      </c>
      <c r="BO84" s="17">
        <v>0</v>
      </c>
      <c r="BP84" s="17">
        <v>0</v>
      </c>
      <c r="BQ84" s="17">
        <v>0</v>
      </c>
      <c r="BR84" s="17">
        <v>0</v>
      </c>
      <c r="BS84" s="17">
        <v>0</v>
      </c>
      <c r="BT84" s="17">
        <v>0</v>
      </c>
      <c r="BU84" s="12">
        <v>549540</v>
      </c>
      <c r="BV84" s="16">
        <v>0</v>
      </c>
      <c r="BW84" s="17">
        <v>0</v>
      </c>
      <c r="BX84" s="17">
        <v>0</v>
      </c>
      <c r="BY84" s="17">
        <v>0</v>
      </c>
      <c r="BZ84" s="17">
        <v>0</v>
      </c>
      <c r="CA84" s="17">
        <v>0</v>
      </c>
      <c r="CB84" s="17">
        <v>0</v>
      </c>
      <c r="CC84" s="12">
        <v>0</v>
      </c>
    </row>
    <row r="85" spans="1:81" x14ac:dyDescent="0.3">
      <c r="A85" s="4" t="s">
        <v>73</v>
      </c>
      <c r="B85" s="92">
        <v>8470287.6824298408</v>
      </c>
      <c r="C85" s="87">
        <v>0</v>
      </c>
      <c r="D85" s="87">
        <v>1236482.1502249639</v>
      </c>
      <c r="E85" s="87">
        <v>0</v>
      </c>
      <c r="F85" s="87">
        <v>0</v>
      </c>
      <c r="G85" s="87">
        <v>83041.59</v>
      </c>
      <c r="H85" s="87">
        <v>0</v>
      </c>
      <c r="I85" s="93">
        <v>9789811.4226548057</v>
      </c>
      <c r="J85" s="16">
        <v>5095453.5467505036</v>
      </c>
      <c r="K85" s="17">
        <v>0</v>
      </c>
      <c r="L85" s="17">
        <v>797675.76296326937</v>
      </c>
      <c r="M85" s="17">
        <v>0</v>
      </c>
      <c r="N85" s="17">
        <v>0</v>
      </c>
      <c r="O85" s="17">
        <v>83041.59</v>
      </c>
      <c r="P85" s="17">
        <v>0</v>
      </c>
      <c r="Q85" s="12">
        <v>5976170.8997137733</v>
      </c>
      <c r="R85" s="16">
        <v>2492068.305680952</v>
      </c>
      <c r="S85" s="17">
        <v>0</v>
      </c>
      <c r="T85" s="17">
        <v>76548.387935877734</v>
      </c>
      <c r="U85" s="17">
        <v>0</v>
      </c>
      <c r="V85" s="17">
        <v>0</v>
      </c>
      <c r="W85" s="17">
        <v>0</v>
      </c>
      <c r="X85" s="17">
        <v>0</v>
      </c>
      <c r="Y85" s="12">
        <v>2568616.6936168298</v>
      </c>
      <c r="Z85" s="16">
        <v>882765.82999838598</v>
      </c>
      <c r="AA85" s="17">
        <v>0</v>
      </c>
      <c r="AB85" s="17">
        <v>0</v>
      </c>
      <c r="AC85" s="17">
        <v>0</v>
      </c>
      <c r="AD85" s="17">
        <v>0</v>
      </c>
      <c r="AE85" s="17">
        <v>0</v>
      </c>
      <c r="AF85" s="17">
        <v>0</v>
      </c>
      <c r="AG85" s="12">
        <v>882765.82999838598</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0</v>
      </c>
      <c r="BW85" s="17">
        <v>0</v>
      </c>
      <c r="BX85" s="17">
        <v>362257.99932581681</v>
      </c>
      <c r="BY85" s="17">
        <v>0</v>
      </c>
      <c r="BZ85" s="17">
        <v>0</v>
      </c>
      <c r="CA85" s="17">
        <v>0</v>
      </c>
      <c r="CB85" s="17">
        <v>0</v>
      </c>
      <c r="CC85" s="12">
        <v>362257.99932581681</v>
      </c>
    </row>
    <row r="86" spans="1:81" x14ac:dyDescent="0.3">
      <c r="A86" s="4" t="s">
        <v>74</v>
      </c>
      <c r="B86" s="92">
        <v>5214189</v>
      </c>
      <c r="C86" s="87">
        <v>0</v>
      </c>
      <c r="D86" s="87">
        <v>0</v>
      </c>
      <c r="E86" s="87">
        <v>0</v>
      </c>
      <c r="F86" s="87">
        <v>0</v>
      </c>
      <c r="G86" s="87">
        <v>1557521</v>
      </c>
      <c r="H86" s="87">
        <v>0</v>
      </c>
      <c r="I86" s="93">
        <v>6771710</v>
      </c>
      <c r="J86" s="16">
        <v>3569151</v>
      </c>
      <c r="K86" s="17">
        <v>0</v>
      </c>
      <c r="L86" s="17">
        <v>0</v>
      </c>
      <c r="M86" s="17">
        <v>0</v>
      </c>
      <c r="N86" s="17">
        <v>0</v>
      </c>
      <c r="O86" s="17">
        <v>1557521</v>
      </c>
      <c r="P86" s="17">
        <v>0</v>
      </c>
      <c r="Q86" s="12">
        <v>5126672</v>
      </c>
      <c r="R86" s="16">
        <v>283256</v>
      </c>
      <c r="S86" s="17">
        <v>0</v>
      </c>
      <c r="T86" s="17">
        <v>0</v>
      </c>
      <c r="U86" s="17">
        <v>0</v>
      </c>
      <c r="V86" s="17">
        <v>0</v>
      </c>
      <c r="W86" s="17">
        <v>0</v>
      </c>
      <c r="X86" s="17">
        <v>0</v>
      </c>
      <c r="Y86" s="12">
        <v>283256</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1361782</v>
      </c>
      <c r="BO86" s="17">
        <v>0</v>
      </c>
      <c r="BP86" s="17">
        <v>0</v>
      </c>
      <c r="BQ86" s="17">
        <v>0</v>
      </c>
      <c r="BR86" s="17">
        <v>0</v>
      </c>
      <c r="BS86" s="17">
        <v>0</v>
      </c>
      <c r="BT86" s="17">
        <v>0</v>
      </c>
      <c r="BU86" s="12">
        <v>1361782</v>
      </c>
      <c r="BV86" s="16">
        <v>0</v>
      </c>
      <c r="BW86" s="17">
        <v>0</v>
      </c>
      <c r="BX86" s="17">
        <v>0</v>
      </c>
      <c r="BY86" s="17">
        <v>0</v>
      </c>
      <c r="BZ86" s="17">
        <v>0</v>
      </c>
      <c r="CA86" s="17">
        <v>0</v>
      </c>
      <c r="CB86" s="17">
        <v>0</v>
      </c>
      <c r="CC86" s="12">
        <v>0</v>
      </c>
    </row>
    <row r="87" spans="1:81" x14ac:dyDescent="0.3">
      <c r="A87" s="4" t="s">
        <v>75</v>
      </c>
      <c r="B87" s="92">
        <v>2383569.66</v>
      </c>
      <c r="C87" s="87">
        <v>0</v>
      </c>
      <c r="D87" s="87">
        <v>45000</v>
      </c>
      <c r="E87" s="87">
        <v>0</v>
      </c>
      <c r="F87" s="87">
        <v>1193561</v>
      </c>
      <c r="G87" s="87">
        <v>8977.5</v>
      </c>
      <c r="H87" s="87">
        <v>243524.88999999998</v>
      </c>
      <c r="I87" s="93">
        <v>3874633.05</v>
      </c>
      <c r="J87" s="16">
        <v>2049723.42</v>
      </c>
      <c r="K87" s="17">
        <v>0</v>
      </c>
      <c r="L87" s="17">
        <v>0</v>
      </c>
      <c r="M87" s="17">
        <v>0</v>
      </c>
      <c r="N87" s="17">
        <v>0</v>
      </c>
      <c r="O87" s="17">
        <v>0</v>
      </c>
      <c r="P87" s="17">
        <v>111941.93</v>
      </c>
      <c r="Q87" s="12">
        <v>2161665.35</v>
      </c>
      <c r="R87" s="16">
        <v>333846.24</v>
      </c>
      <c r="S87" s="17">
        <v>0</v>
      </c>
      <c r="T87" s="17">
        <v>0</v>
      </c>
      <c r="U87" s="17">
        <v>0</v>
      </c>
      <c r="V87" s="17">
        <v>1193561</v>
      </c>
      <c r="W87" s="17">
        <v>8977.5</v>
      </c>
      <c r="X87" s="17">
        <v>0</v>
      </c>
      <c r="Y87" s="12">
        <v>1536384.74</v>
      </c>
      <c r="Z87" s="16">
        <v>0</v>
      </c>
      <c r="AA87" s="17">
        <v>0</v>
      </c>
      <c r="AB87" s="17">
        <v>0</v>
      </c>
      <c r="AC87" s="17">
        <v>0</v>
      </c>
      <c r="AD87" s="17">
        <v>0</v>
      </c>
      <c r="AE87" s="17">
        <v>0</v>
      </c>
      <c r="AF87" s="17">
        <v>131582.96</v>
      </c>
      <c r="AG87" s="12">
        <v>131582.96</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45000</v>
      </c>
      <c r="BY87" s="17">
        <v>0</v>
      </c>
      <c r="BZ87" s="17">
        <v>0</v>
      </c>
      <c r="CA87" s="17">
        <v>0</v>
      </c>
      <c r="CB87" s="17">
        <v>0</v>
      </c>
      <c r="CC87" s="12">
        <v>45000</v>
      </c>
    </row>
    <row r="88" spans="1:81" x14ac:dyDescent="0.3">
      <c r="A88" s="4" t="s">
        <v>76</v>
      </c>
      <c r="B88" s="92">
        <v>371750.56000000006</v>
      </c>
      <c r="C88" s="87">
        <v>-33465.160000000003</v>
      </c>
      <c r="D88" s="87">
        <v>544000</v>
      </c>
      <c r="E88" s="87">
        <v>0</v>
      </c>
      <c r="F88" s="87">
        <v>0</v>
      </c>
      <c r="G88" s="87">
        <v>0</v>
      </c>
      <c r="H88" s="87">
        <v>144200.66999999998</v>
      </c>
      <c r="I88" s="93">
        <v>1026486.07</v>
      </c>
      <c r="J88" s="16">
        <v>36121.800000000003</v>
      </c>
      <c r="K88" s="17">
        <v>122371.84</v>
      </c>
      <c r="L88" s="17">
        <v>0</v>
      </c>
      <c r="M88" s="17">
        <v>0</v>
      </c>
      <c r="N88" s="17">
        <v>0</v>
      </c>
      <c r="O88" s="17">
        <v>0</v>
      </c>
      <c r="P88" s="17">
        <v>122244.29</v>
      </c>
      <c r="Q88" s="12">
        <v>280737.93</v>
      </c>
      <c r="R88" s="16">
        <v>64495.64</v>
      </c>
      <c r="S88" s="17">
        <v>0</v>
      </c>
      <c r="T88" s="17">
        <v>0</v>
      </c>
      <c r="U88" s="17">
        <v>0</v>
      </c>
      <c r="V88" s="17">
        <v>0</v>
      </c>
      <c r="W88" s="17">
        <v>0</v>
      </c>
      <c r="X88" s="17">
        <v>2643.84</v>
      </c>
      <c r="Y88" s="12">
        <v>67139.48</v>
      </c>
      <c r="Z88" s="16">
        <v>182004.98</v>
      </c>
      <c r="AA88" s="17">
        <v>-155837</v>
      </c>
      <c r="AB88" s="17">
        <v>544000</v>
      </c>
      <c r="AC88" s="17">
        <v>0</v>
      </c>
      <c r="AD88" s="17">
        <v>0</v>
      </c>
      <c r="AE88" s="17">
        <v>0</v>
      </c>
      <c r="AF88" s="17">
        <v>745.8</v>
      </c>
      <c r="AG88" s="12">
        <v>570913.78</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89128.14</v>
      </c>
      <c r="AY88" s="17">
        <v>0</v>
      </c>
      <c r="AZ88" s="17">
        <v>0</v>
      </c>
      <c r="BA88" s="17">
        <v>0</v>
      </c>
      <c r="BB88" s="17">
        <v>0</v>
      </c>
      <c r="BC88" s="17">
        <v>0</v>
      </c>
      <c r="BD88" s="17">
        <v>1071.42</v>
      </c>
      <c r="BE88" s="12">
        <v>90199.56</v>
      </c>
      <c r="BF88" s="16">
        <v>0</v>
      </c>
      <c r="BG88" s="17">
        <v>0</v>
      </c>
      <c r="BH88" s="17">
        <v>0</v>
      </c>
      <c r="BI88" s="17">
        <v>0</v>
      </c>
      <c r="BJ88" s="17">
        <v>0</v>
      </c>
      <c r="BK88" s="17">
        <v>0</v>
      </c>
      <c r="BL88" s="17">
        <v>0</v>
      </c>
      <c r="BM88" s="12">
        <v>0</v>
      </c>
      <c r="BN88" s="16">
        <v>0</v>
      </c>
      <c r="BO88" s="17">
        <v>0</v>
      </c>
      <c r="BP88" s="17">
        <v>0</v>
      </c>
      <c r="BQ88" s="17">
        <v>0</v>
      </c>
      <c r="BR88" s="17">
        <v>0</v>
      </c>
      <c r="BS88" s="17">
        <v>0</v>
      </c>
      <c r="BT88" s="17">
        <v>17495.32</v>
      </c>
      <c r="BU88" s="12">
        <v>17495.32</v>
      </c>
      <c r="BV88" s="16">
        <v>0</v>
      </c>
      <c r="BW88" s="17">
        <v>0</v>
      </c>
      <c r="BX88" s="17">
        <v>0</v>
      </c>
      <c r="BY88" s="17">
        <v>0</v>
      </c>
      <c r="BZ88" s="17">
        <v>0</v>
      </c>
      <c r="CA88" s="17">
        <v>0</v>
      </c>
      <c r="CB88" s="17">
        <v>0</v>
      </c>
      <c r="CC88" s="12">
        <v>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 t="shared" ref="B90:AG90" si="0">SUM(B9:B89)</f>
        <v>572528459.34172976</v>
      </c>
      <c r="C90" s="32">
        <f t="shared" si="0"/>
        <v>6838942.4800000004</v>
      </c>
      <c r="D90" s="32">
        <f t="shared" si="0"/>
        <v>57855431.714494757</v>
      </c>
      <c r="E90" s="32">
        <f t="shared" si="0"/>
        <v>960385.69</v>
      </c>
      <c r="F90" s="32">
        <f t="shared" si="0"/>
        <v>16964149.521842107</v>
      </c>
      <c r="G90" s="32">
        <f t="shared" si="0"/>
        <v>246399192.19040716</v>
      </c>
      <c r="H90" s="32">
        <f t="shared" si="0"/>
        <v>70988510.045194805</v>
      </c>
      <c r="I90" s="33">
        <f t="shared" si="0"/>
        <v>972535070.9836688</v>
      </c>
      <c r="J90" s="31">
        <f t="shared" si="0"/>
        <v>150384018.60545051</v>
      </c>
      <c r="K90" s="32">
        <f t="shared" si="0"/>
        <v>2629955.0599999996</v>
      </c>
      <c r="L90" s="32">
        <f t="shared" si="0"/>
        <v>26906863.755640458</v>
      </c>
      <c r="M90" s="32">
        <f t="shared" si="0"/>
        <v>16211</v>
      </c>
      <c r="N90" s="32">
        <f t="shared" si="0"/>
        <v>1036770.73</v>
      </c>
      <c r="O90" s="32">
        <f t="shared" si="0"/>
        <v>238577210.8571969</v>
      </c>
      <c r="P90" s="32">
        <f t="shared" si="0"/>
        <v>7475165.8780970713</v>
      </c>
      <c r="Q90" s="33">
        <f t="shared" si="0"/>
        <v>427026195.88638484</v>
      </c>
      <c r="R90" s="31">
        <f t="shared" si="0"/>
        <v>47690195.609780945</v>
      </c>
      <c r="S90" s="32">
        <f t="shared" si="0"/>
        <v>388549.79000000004</v>
      </c>
      <c r="T90" s="32">
        <f t="shared" si="0"/>
        <v>1968895.7079358776</v>
      </c>
      <c r="U90" s="32">
        <f t="shared" si="0"/>
        <v>0</v>
      </c>
      <c r="V90" s="32">
        <f t="shared" si="0"/>
        <v>1379609</v>
      </c>
      <c r="W90" s="32">
        <f t="shared" si="0"/>
        <v>429199.79000000004</v>
      </c>
      <c r="X90" s="32">
        <f t="shared" si="0"/>
        <v>1004468.9243900306</v>
      </c>
      <c r="Y90" s="33">
        <f t="shared" si="0"/>
        <v>52860918.822106846</v>
      </c>
      <c r="Z90" s="31">
        <f t="shared" si="0"/>
        <v>40191306.593198389</v>
      </c>
      <c r="AA90" s="32">
        <f t="shared" si="0"/>
        <v>730900.63</v>
      </c>
      <c r="AB90" s="32">
        <f t="shared" si="0"/>
        <v>11184298.778000001</v>
      </c>
      <c r="AC90" s="32">
        <f t="shared" si="0"/>
        <v>610000</v>
      </c>
      <c r="AD90" s="32">
        <f t="shared" si="0"/>
        <v>3259550</v>
      </c>
      <c r="AE90" s="32">
        <f t="shared" si="0"/>
        <v>1723477.364628115</v>
      </c>
      <c r="AF90" s="32">
        <f t="shared" si="0"/>
        <v>6670518.5700007286</v>
      </c>
      <c r="AG90" s="33">
        <f t="shared" si="0"/>
        <v>64370051.935827248</v>
      </c>
      <c r="AH90" s="31">
        <f t="shared" ref="AH90:BM90" si="1">SUM(AH9:AH89)</f>
        <v>2472299.6323000002</v>
      </c>
      <c r="AI90" s="32">
        <f t="shared" si="1"/>
        <v>80609</v>
      </c>
      <c r="AJ90" s="32">
        <f t="shared" si="1"/>
        <v>2037671.73</v>
      </c>
      <c r="AK90" s="32">
        <f t="shared" si="1"/>
        <v>0</v>
      </c>
      <c r="AL90" s="32">
        <f t="shared" si="1"/>
        <v>688827.18</v>
      </c>
      <c r="AM90" s="32">
        <f t="shared" si="1"/>
        <v>2142450.4190427996</v>
      </c>
      <c r="AN90" s="32">
        <f t="shared" si="1"/>
        <v>153638.30433269561</v>
      </c>
      <c r="AO90" s="33">
        <f t="shared" si="1"/>
        <v>7575496.2656754944</v>
      </c>
      <c r="AP90" s="31">
        <f t="shared" si="1"/>
        <v>1395289.89</v>
      </c>
      <c r="AQ90" s="32">
        <f t="shared" si="1"/>
        <v>509758</v>
      </c>
      <c r="AR90" s="32">
        <f t="shared" si="1"/>
        <v>4315981</v>
      </c>
      <c r="AS90" s="32">
        <f t="shared" si="1"/>
        <v>0</v>
      </c>
      <c r="AT90" s="32">
        <f t="shared" si="1"/>
        <v>3259897</v>
      </c>
      <c r="AU90" s="32">
        <f t="shared" si="1"/>
        <v>44007.270000000004</v>
      </c>
      <c r="AV90" s="32">
        <f t="shared" si="1"/>
        <v>1321750.2838382162</v>
      </c>
      <c r="AW90" s="33">
        <f t="shared" si="1"/>
        <v>10846683.443838215</v>
      </c>
      <c r="AX90" s="31">
        <f t="shared" si="1"/>
        <v>10441026.450000001</v>
      </c>
      <c r="AY90" s="32">
        <f t="shared" si="1"/>
        <v>0</v>
      </c>
      <c r="AZ90" s="32">
        <f t="shared" si="1"/>
        <v>787724</v>
      </c>
      <c r="BA90" s="32">
        <f t="shared" si="1"/>
        <v>0</v>
      </c>
      <c r="BB90" s="32">
        <f t="shared" si="1"/>
        <v>513609</v>
      </c>
      <c r="BC90" s="32">
        <f t="shared" si="1"/>
        <v>481599.79000000004</v>
      </c>
      <c r="BD90" s="32">
        <f t="shared" si="1"/>
        <v>8700241.4299999997</v>
      </c>
      <c r="BE90" s="33">
        <f t="shared" si="1"/>
        <v>20924200.670000002</v>
      </c>
      <c r="BF90" s="31">
        <f t="shared" si="1"/>
        <v>10208698.789999999</v>
      </c>
      <c r="BG90" s="32">
        <f t="shared" si="1"/>
        <v>2137170</v>
      </c>
      <c r="BH90" s="32">
        <f t="shared" si="1"/>
        <v>1876596</v>
      </c>
      <c r="BI90" s="32">
        <f t="shared" si="1"/>
        <v>0</v>
      </c>
      <c r="BJ90" s="32">
        <f t="shared" si="1"/>
        <v>438377</v>
      </c>
      <c r="BK90" s="32">
        <f t="shared" si="1"/>
        <v>369595</v>
      </c>
      <c r="BL90" s="32">
        <f t="shared" si="1"/>
        <v>4158644.7472680369</v>
      </c>
      <c r="BM90" s="33">
        <f t="shared" si="1"/>
        <v>19189081.537268035</v>
      </c>
      <c r="BN90" s="31">
        <f t="shared" ref="BN90:BW90" si="2">SUM(BN9:BN89)</f>
        <v>306815886.78000003</v>
      </c>
      <c r="BO90" s="32">
        <f t="shared" si="2"/>
        <v>7000</v>
      </c>
      <c r="BP90" s="32">
        <f t="shared" si="2"/>
        <v>2451168.21</v>
      </c>
      <c r="BQ90" s="32">
        <f t="shared" si="2"/>
        <v>0</v>
      </c>
      <c r="BR90" s="32">
        <f t="shared" si="2"/>
        <v>0</v>
      </c>
      <c r="BS90" s="32">
        <f t="shared" si="2"/>
        <v>538240.92496186844</v>
      </c>
      <c r="BT90" s="32">
        <f t="shared" si="2"/>
        <v>38859216.009999998</v>
      </c>
      <c r="BU90" s="33">
        <f t="shared" si="2"/>
        <v>348671511.92496186</v>
      </c>
      <c r="BV90" s="31">
        <f t="shared" si="2"/>
        <v>2929736.9910000004</v>
      </c>
      <c r="BW90" s="32">
        <f t="shared" si="2"/>
        <v>355000</v>
      </c>
      <c r="BX90" s="32">
        <f t="shared" ref="BX90:BY90" si="3">SUM(BX9:BX89)</f>
        <v>6326232.5329184178</v>
      </c>
      <c r="BY90" s="32">
        <f t="shared" si="3"/>
        <v>334174.69</v>
      </c>
      <c r="BZ90" s="32">
        <f>SUM(BZ9:BZ89)</f>
        <v>6387509.6118421052</v>
      </c>
      <c r="CA90" s="32">
        <f>SUM(CA9:CA89)</f>
        <v>2093410.7745774647</v>
      </c>
      <c r="CB90" s="32">
        <f>SUM(CB9:CB89)</f>
        <v>2644865.8972680364</v>
      </c>
      <c r="CC90" s="33">
        <f>SUM(CC9:CC89)</f>
        <v>21070930.49760602</v>
      </c>
    </row>
    <row r="91" spans="1:8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5" width="12.81640625" style="9"/>
    <col min="26" max="16384" width="12.81640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2022-23</v>
      </c>
    </row>
    <row r="4" spans="1:25" ht="15.5" x14ac:dyDescent="0.35">
      <c r="A4" s="82" t="s">
        <v>125</v>
      </c>
      <c r="B4" s="83"/>
      <c r="C4" s="83"/>
      <c r="D4" s="83"/>
      <c r="E4" s="83"/>
      <c r="F4" s="83"/>
      <c r="G4" s="83"/>
      <c r="H4" s="83"/>
      <c r="I4" s="84"/>
      <c r="J4" s="83"/>
      <c r="K4" s="83"/>
      <c r="L4" s="83"/>
      <c r="M4" s="83"/>
      <c r="N4" s="83"/>
      <c r="O4" s="83"/>
      <c r="P4" s="83"/>
      <c r="Q4" s="84"/>
      <c r="R4" s="83"/>
      <c r="S4" s="83"/>
      <c r="T4" s="83"/>
      <c r="U4" s="83"/>
      <c r="V4" s="83"/>
      <c r="W4" s="83"/>
      <c r="X4" s="83"/>
      <c r="Y4" s="84" t="s">
        <v>284</v>
      </c>
    </row>
    <row r="5" spans="1:25" s="60" customFormat="1" ht="13" x14ac:dyDescent="0.3">
      <c r="A5" s="49"/>
      <c r="B5" s="65" t="s">
        <v>234</v>
      </c>
      <c r="C5" s="62"/>
      <c r="D5" s="62"/>
      <c r="E5" s="62"/>
      <c r="F5" s="62"/>
      <c r="G5" s="62"/>
      <c r="H5" s="62"/>
      <c r="I5" s="63"/>
      <c r="J5" s="64" t="s">
        <v>231</v>
      </c>
      <c r="K5" s="65"/>
      <c r="L5" s="65"/>
      <c r="M5" s="65"/>
      <c r="N5" s="65"/>
      <c r="O5" s="65"/>
      <c r="P5" s="65"/>
      <c r="Q5" s="66"/>
      <c r="R5" s="65" t="s">
        <v>232</v>
      </c>
      <c r="S5" s="65"/>
      <c r="T5" s="65"/>
      <c r="U5" s="65"/>
      <c r="V5" s="65"/>
      <c r="W5" s="65"/>
      <c r="X5" s="65"/>
      <c r="Y5" s="66"/>
    </row>
    <row r="6" spans="1:25" s="60" customFormat="1" ht="13" x14ac:dyDescent="0.3">
      <c r="A6" s="49"/>
      <c r="B6" s="50" t="str">
        <f>$A$4&amp;" Total"</f>
        <v>Local Roads &amp; Bridges Total</v>
      </c>
      <c r="C6" s="51"/>
      <c r="D6" s="51"/>
      <c r="E6" s="51"/>
      <c r="F6" s="51"/>
      <c r="G6" s="51"/>
      <c r="H6" s="51"/>
      <c r="I6" s="52"/>
      <c r="J6" s="50" t="s">
        <v>233</v>
      </c>
      <c r="K6" s="51"/>
      <c r="L6" s="51"/>
      <c r="M6" s="51"/>
      <c r="N6" s="51"/>
      <c r="O6" s="51"/>
      <c r="P6" s="51"/>
      <c r="Q6" s="52"/>
      <c r="R6" s="55" t="s">
        <v>140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24595.22</v>
      </c>
      <c r="C10" s="87">
        <v>0</v>
      </c>
      <c r="D10" s="87">
        <v>0</v>
      </c>
      <c r="E10" s="87">
        <v>0</v>
      </c>
      <c r="F10" s="87">
        <v>34000</v>
      </c>
      <c r="G10" s="87">
        <v>29977.8</v>
      </c>
      <c r="H10" s="87">
        <v>175811.83</v>
      </c>
      <c r="I10" s="93">
        <v>264384.84999999998</v>
      </c>
      <c r="J10" s="16">
        <v>24595.22</v>
      </c>
      <c r="K10" s="17">
        <v>0</v>
      </c>
      <c r="L10" s="17">
        <v>0</v>
      </c>
      <c r="M10" s="17">
        <v>0</v>
      </c>
      <c r="N10" s="17">
        <v>34000</v>
      </c>
      <c r="O10" s="17">
        <v>29977.8</v>
      </c>
      <c r="P10" s="17">
        <v>175811.83</v>
      </c>
      <c r="Q10" s="12">
        <v>264384.84999999998</v>
      </c>
      <c r="R10" s="16">
        <v>0</v>
      </c>
      <c r="S10" s="17">
        <v>0</v>
      </c>
      <c r="T10" s="17">
        <v>0</v>
      </c>
      <c r="U10" s="17">
        <v>0</v>
      </c>
      <c r="V10" s="17">
        <v>0</v>
      </c>
      <c r="W10" s="17">
        <v>0</v>
      </c>
      <c r="X10" s="17">
        <v>0</v>
      </c>
      <c r="Y10" s="12">
        <v>0</v>
      </c>
    </row>
    <row r="11" spans="1:25" x14ac:dyDescent="0.3">
      <c r="A11" s="4" t="s">
        <v>1</v>
      </c>
      <c r="B11" s="92">
        <v>66908</v>
      </c>
      <c r="C11" s="87">
        <v>0</v>
      </c>
      <c r="D11" s="87">
        <v>530351</v>
      </c>
      <c r="E11" s="87">
        <v>476889</v>
      </c>
      <c r="F11" s="87">
        <v>428508</v>
      </c>
      <c r="G11" s="87">
        <v>0</v>
      </c>
      <c r="H11" s="87">
        <v>0</v>
      </c>
      <c r="I11" s="93">
        <v>1502656</v>
      </c>
      <c r="J11" s="16">
        <v>66908</v>
      </c>
      <c r="K11" s="17">
        <v>0</v>
      </c>
      <c r="L11" s="17">
        <v>530351</v>
      </c>
      <c r="M11" s="17">
        <v>476889</v>
      </c>
      <c r="N11" s="17">
        <v>428508</v>
      </c>
      <c r="O11" s="17">
        <v>0</v>
      </c>
      <c r="P11" s="17">
        <v>0</v>
      </c>
      <c r="Q11" s="12">
        <v>1502656</v>
      </c>
      <c r="R11" s="16">
        <v>0</v>
      </c>
      <c r="S11" s="17">
        <v>0</v>
      </c>
      <c r="T11" s="17">
        <v>0</v>
      </c>
      <c r="U11" s="17">
        <v>0</v>
      </c>
      <c r="V11" s="17">
        <v>0</v>
      </c>
      <c r="W11" s="17">
        <v>0</v>
      </c>
      <c r="X11" s="17">
        <v>0</v>
      </c>
      <c r="Y11" s="12">
        <v>0</v>
      </c>
    </row>
    <row r="12" spans="1:25" x14ac:dyDescent="0.3">
      <c r="A12" s="4" t="s">
        <v>2</v>
      </c>
      <c r="B12" s="92">
        <v>260909.65</v>
      </c>
      <c r="C12" s="87">
        <v>0</v>
      </c>
      <c r="D12" s="87">
        <v>40000</v>
      </c>
      <c r="E12" s="87">
        <v>1371675.61</v>
      </c>
      <c r="F12" s="87">
        <v>742857</v>
      </c>
      <c r="G12" s="87">
        <v>26173.06</v>
      </c>
      <c r="H12" s="87">
        <v>82419.87999999999</v>
      </c>
      <c r="I12" s="93">
        <v>2524035.2000000002</v>
      </c>
      <c r="J12" s="16">
        <v>0</v>
      </c>
      <c r="K12" s="17">
        <v>0</v>
      </c>
      <c r="L12" s="17">
        <v>40000</v>
      </c>
      <c r="M12" s="17">
        <v>1371675.61</v>
      </c>
      <c r="N12" s="17">
        <v>742857</v>
      </c>
      <c r="O12" s="17">
        <v>26173.06</v>
      </c>
      <c r="P12" s="17">
        <v>2778.48</v>
      </c>
      <c r="Q12" s="12">
        <v>2183484.1500000004</v>
      </c>
      <c r="R12" s="16">
        <v>260909.65</v>
      </c>
      <c r="S12" s="17">
        <v>0</v>
      </c>
      <c r="T12" s="17">
        <v>0</v>
      </c>
      <c r="U12" s="17">
        <v>0</v>
      </c>
      <c r="V12" s="17">
        <v>0</v>
      </c>
      <c r="W12" s="17">
        <v>0</v>
      </c>
      <c r="X12" s="17">
        <v>79641.399999999994</v>
      </c>
      <c r="Y12" s="12">
        <v>340551.05</v>
      </c>
    </row>
    <row r="13" spans="1:25" x14ac:dyDescent="0.3">
      <c r="A13" s="4" t="s">
        <v>3</v>
      </c>
      <c r="B13" s="92">
        <v>278000</v>
      </c>
      <c r="C13" s="87">
        <v>15000</v>
      </c>
      <c r="D13" s="87">
        <v>392000</v>
      </c>
      <c r="E13" s="87">
        <v>0</v>
      </c>
      <c r="F13" s="87">
        <v>674000</v>
      </c>
      <c r="G13" s="87">
        <v>196000</v>
      </c>
      <c r="H13" s="87">
        <v>181000</v>
      </c>
      <c r="I13" s="93">
        <v>1736000</v>
      </c>
      <c r="J13" s="16">
        <v>278000</v>
      </c>
      <c r="K13" s="17">
        <v>9000</v>
      </c>
      <c r="L13" s="17">
        <v>392000</v>
      </c>
      <c r="M13" s="17">
        <v>0</v>
      </c>
      <c r="N13" s="17">
        <v>674000</v>
      </c>
      <c r="O13" s="17">
        <v>192000</v>
      </c>
      <c r="P13" s="17">
        <v>177000</v>
      </c>
      <c r="Q13" s="12">
        <v>1722000</v>
      </c>
      <c r="R13" s="16">
        <v>0</v>
      </c>
      <c r="S13" s="17">
        <v>6000</v>
      </c>
      <c r="T13" s="17">
        <v>0</v>
      </c>
      <c r="U13" s="17">
        <v>0</v>
      </c>
      <c r="V13" s="17">
        <v>0</v>
      </c>
      <c r="W13" s="17">
        <v>4000</v>
      </c>
      <c r="X13" s="17">
        <v>4000</v>
      </c>
      <c r="Y13" s="12">
        <v>14000</v>
      </c>
    </row>
    <row r="14" spans="1:25" x14ac:dyDescent="0.3">
      <c r="A14" s="4" t="s">
        <v>4</v>
      </c>
      <c r="B14" s="92">
        <v>0</v>
      </c>
      <c r="C14" s="87">
        <v>0</v>
      </c>
      <c r="D14" s="87">
        <v>0</v>
      </c>
      <c r="E14" s="87">
        <v>923665</v>
      </c>
      <c r="F14" s="87">
        <v>738934</v>
      </c>
      <c r="G14" s="87">
        <v>0</v>
      </c>
      <c r="H14" s="87">
        <v>0</v>
      </c>
      <c r="I14" s="93">
        <v>1662599</v>
      </c>
      <c r="J14" s="16">
        <v>0</v>
      </c>
      <c r="K14" s="17">
        <v>0</v>
      </c>
      <c r="L14" s="17">
        <v>0</v>
      </c>
      <c r="M14" s="17">
        <v>923665</v>
      </c>
      <c r="N14" s="17">
        <v>738934</v>
      </c>
      <c r="O14" s="17">
        <v>0</v>
      </c>
      <c r="P14" s="17">
        <v>0</v>
      </c>
      <c r="Q14" s="12">
        <v>1662599</v>
      </c>
      <c r="R14" s="16">
        <v>0</v>
      </c>
      <c r="S14" s="17">
        <v>0</v>
      </c>
      <c r="T14" s="17">
        <v>0</v>
      </c>
      <c r="U14" s="17">
        <v>0</v>
      </c>
      <c r="V14" s="17">
        <v>0</v>
      </c>
      <c r="W14" s="17">
        <v>0</v>
      </c>
      <c r="X14" s="17">
        <v>0</v>
      </c>
      <c r="Y14" s="12">
        <v>0</v>
      </c>
    </row>
    <row r="15" spans="1:25" x14ac:dyDescent="0.3">
      <c r="A15" s="4" t="s">
        <v>5</v>
      </c>
      <c r="B15" s="92">
        <v>400601</v>
      </c>
      <c r="C15" s="87">
        <v>0</v>
      </c>
      <c r="D15" s="87">
        <v>618023.54999999993</v>
      </c>
      <c r="E15" s="87">
        <v>1903012.6</v>
      </c>
      <c r="F15" s="87">
        <v>1209694.3</v>
      </c>
      <c r="G15" s="87">
        <v>0</v>
      </c>
      <c r="H15" s="87">
        <v>0</v>
      </c>
      <c r="I15" s="93">
        <v>4131331.45</v>
      </c>
      <c r="J15" s="16">
        <v>400601</v>
      </c>
      <c r="K15" s="17">
        <v>0</v>
      </c>
      <c r="L15" s="17">
        <v>618023.54999999993</v>
      </c>
      <c r="M15" s="17">
        <v>1903012.6</v>
      </c>
      <c r="N15" s="17">
        <v>1209694.3</v>
      </c>
      <c r="O15" s="17">
        <v>0</v>
      </c>
      <c r="P15" s="17">
        <v>0</v>
      </c>
      <c r="Q15" s="12">
        <v>4131331.45</v>
      </c>
      <c r="R15" s="16">
        <v>0</v>
      </c>
      <c r="S15" s="17">
        <v>0</v>
      </c>
      <c r="T15" s="17">
        <v>0</v>
      </c>
      <c r="U15" s="17">
        <v>0</v>
      </c>
      <c r="V15" s="17">
        <v>0</v>
      </c>
      <c r="W15" s="17">
        <v>0</v>
      </c>
      <c r="X15" s="17">
        <v>0</v>
      </c>
      <c r="Y15" s="12">
        <v>0</v>
      </c>
    </row>
    <row r="16" spans="1:25" x14ac:dyDescent="0.3">
      <c r="A16" s="4" t="s">
        <v>6</v>
      </c>
      <c r="B16" s="92">
        <v>0</v>
      </c>
      <c r="C16" s="87">
        <v>0</v>
      </c>
      <c r="D16" s="87">
        <v>0</v>
      </c>
      <c r="E16" s="87">
        <v>370932</v>
      </c>
      <c r="F16" s="87">
        <v>0</v>
      </c>
      <c r="G16" s="87">
        <v>28998.560000000001</v>
      </c>
      <c r="H16" s="87">
        <v>0</v>
      </c>
      <c r="I16" s="93">
        <v>399930.56</v>
      </c>
      <c r="J16" s="16">
        <v>0</v>
      </c>
      <c r="K16" s="17">
        <v>0</v>
      </c>
      <c r="L16" s="17">
        <v>0</v>
      </c>
      <c r="M16" s="17">
        <v>370932</v>
      </c>
      <c r="N16" s="17">
        <v>0</v>
      </c>
      <c r="O16" s="17">
        <v>28998.560000000001</v>
      </c>
      <c r="P16" s="17">
        <v>0</v>
      </c>
      <c r="Q16" s="12">
        <v>399930.56</v>
      </c>
      <c r="R16" s="16">
        <v>0</v>
      </c>
      <c r="S16" s="17">
        <v>0</v>
      </c>
      <c r="T16" s="17">
        <v>0</v>
      </c>
      <c r="U16" s="17">
        <v>0</v>
      </c>
      <c r="V16" s="17">
        <v>0</v>
      </c>
      <c r="W16" s="17">
        <v>0</v>
      </c>
      <c r="X16" s="17">
        <v>0</v>
      </c>
      <c r="Y16" s="12">
        <v>0</v>
      </c>
    </row>
    <row r="17" spans="1:25" x14ac:dyDescent="0.3">
      <c r="A17" s="4" t="s">
        <v>7</v>
      </c>
      <c r="B17" s="92">
        <v>12000</v>
      </c>
      <c r="C17" s="87">
        <v>0</v>
      </c>
      <c r="D17" s="87">
        <v>0</v>
      </c>
      <c r="E17" s="87">
        <v>975055</v>
      </c>
      <c r="F17" s="87">
        <v>1312396</v>
      </c>
      <c r="G17" s="87">
        <v>0</v>
      </c>
      <c r="H17" s="87">
        <v>0</v>
      </c>
      <c r="I17" s="93">
        <v>2299451</v>
      </c>
      <c r="J17" s="16">
        <v>0</v>
      </c>
      <c r="K17" s="17">
        <v>0</v>
      </c>
      <c r="L17" s="17">
        <v>0</v>
      </c>
      <c r="M17" s="17">
        <v>975055</v>
      </c>
      <c r="N17" s="17">
        <v>1312396</v>
      </c>
      <c r="O17" s="17">
        <v>0</v>
      </c>
      <c r="P17" s="17">
        <v>0</v>
      </c>
      <c r="Q17" s="12">
        <v>2287451</v>
      </c>
      <c r="R17" s="16">
        <v>12000</v>
      </c>
      <c r="S17" s="17">
        <v>0</v>
      </c>
      <c r="T17" s="17">
        <v>0</v>
      </c>
      <c r="U17" s="17">
        <v>0</v>
      </c>
      <c r="V17" s="17">
        <v>0</v>
      </c>
      <c r="W17" s="17">
        <v>0</v>
      </c>
      <c r="X17" s="17">
        <v>0</v>
      </c>
      <c r="Y17" s="12">
        <v>12000</v>
      </c>
    </row>
    <row r="18" spans="1:25" x14ac:dyDescent="0.3">
      <c r="A18" s="4" t="s">
        <v>8</v>
      </c>
      <c r="B18" s="92">
        <v>0</v>
      </c>
      <c r="C18" s="87">
        <v>0</v>
      </c>
      <c r="D18" s="87">
        <v>350027</v>
      </c>
      <c r="E18" s="87">
        <v>1063061</v>
      </c>
      <c r="F18" s="87">
        <v>0</v>
      </c>
      <c r="G18" s="87">
        <v>23600</v>
      </c>
      <c r="H18" s="87">
        <v>0</v>
      </c>
      <c r="I18" s="93">
        <v>1436688</v>
      </c>
      <c r="J18" s="16">
        <v>0</v>
      </c>
      <c r="K18" s="17">
        <v>0</v>
      </c>
      <c r="L18" s="17">
        <v>350027</v>
      </c>
      <c r="M18" s="17">
        <v>1063061</v>
      </c>
      <c r="N18" s="17">
        <v>0</v>
      </c>
      <c r="O18" s="17">
        <v>23600</v>
      </c>
      <c r="P18" s="17">
        <v>0</v>
      </c>
      <c r="Q18" s="12">
        <v>1436688</v>
      </c>
      <c r="R18" s="16">
        <v>0</v>
      </c>
      <c r="S18" s="17">
        <v>0</v>
      </c>
      <c r="T18" s="17">
        <v>0</v>
      </c>
      <c r="U18" s="17">
        <v>0</v>
      </c>
      <c r="V18" s="17">
        <v>0</v>
      </c>
      <c r="W18" s="17">
        <v>0</v>
      </c>
      <c r="X18" s="17">
        <v>0</v>
      </c>
      <c r="Y18" s="12">
        <v>0</v>
      </c>
    </row>
    <row r="19" spans="1:25" x14ac:dyDescent="0.3">
      <c r="A19" s="4" t="s">
        <v>9</v>
      </c>
      <c r="B19" s="92">
        <v>425897</v>
      </c>
      <c r="C19" s="87">
        <v>0</v>
      </c>
      <c r="D19" s="87">
        <v>0</v>
      </c>
      <c r="E19" s="87">
        <v>957637</v>
      </c>
      <c r="F19" s="87">
        <v>3348553</v>
      </c>
      <c r="G19" s="87">
        <v>111175</v>
      </c>
      <c r="H19" s="87">
        <v>354930</v>
      </c>
      <c r="I19" s="93">
        <v>5198192</v>
      </c>
      <c r="J19" s="16">
        <v>0</v>
      </c>
      <c r="K19" s="17">
        <v>0</v>
      </c>
      <c r="L19" s="17">
        <v>0</v>
      </c>
      <c r="M19" s="17">
        <v>957637</v>
      </c>
      <c r="N19" s="17">
        <v>3348553</v>
      </c>
      <c r="O19" s="17">
        <v>111175</v>
      </c>
      <c r="P19" s="17">
        <v>13029</v>
      </c>
      <c r="Q19" s="12">
        <v>4430394</v>
      </c>
      <c r="R19" s="16">
        <v>425897</v>
      </c>
      <c r="S19" s="17">
        <v>0</v>
      </c>
      <c r="T19" s="17">
        <v>0</v>
      </c>
      <c r="U19" s="17">
        <v>0</v>
      </c>
      <c r="V19" s="17">
        <v>0</v>
      </c>
      <c r="W19" s="17">
        <v>0</v>
      </c>
      <c r="X19" s="17">
        <v>341901</v>
      </c>
      <c r="Y19" s="12">
        <v>767798</v>
      </c>
    </row>
    <row r="20" spans="1:25" x14ac:dyDescent="0.3">
      <c r="A20" s="4" t="s">
        <v>10</v>
      </c>
      <c r="B20" s="92">
        <v>3324</v>
      </c>
      <c r="C20" s="87">
        <v>0</v>
      </c>
      <c r="D20" s="87">
        <v>2093915</v>
      </c>
      <c r="E20" s="87">
        <v>1400750</v>
      </c>
      <c r="F20" s="87">
        <v>1028282</v>
      </c>
      <c r="G20" s="87">
        <v>242081</v>
      </c>
      <c r="H20" s="87">
        <v>0</v>
      </c>
      <c r="I20" s="93">
        <v>4768352</v>
      </c>
      <c r="J20" s="16">
        <v>0</v>
      </c>
      <c r="K20" s="17">
        <v>0</v>
      </c>
      <c r="L20" s="17">
        <v>0</v>
      </c>
      <c r="M20" s="17">
        <v>1400750</v>
      </c>
      <c r="N20" s="17">
        <v>0</v>
      </c>
      <c r="O20" s="17">
        <v>141054</v>
      </c>
      <c r="P20" s="17">
        <v>0</v>
      </c>
      <c r="Q20" s="12">
        <v>1541804</v>
      </c>
      <c r="R20" s="16">
        <v>3324</v>
      </c>
      <c r="S20" s="17">
        <v>0</v>
      </c>
      <c r="T20" s="17">
        <v>2093915</v>
      </c>
      <c r="U20" s="17">
        <v>0</v>
      </c>
      <c r="V20" s="17">
        <v>1028282</v>
      </c>
      <c r="W20" s="17">
        <v>101027</v>
      </c>
      <c r="X20" s="17">
        <v>0</v>
      </c>
      <c r="Y20" s="12">
        <v>3226548</v>
      </c>
    </row>
    <row r="21" spans="1:25" x14ac:dyDescent="0.3">
      <c r="A21" s="4" t="s">
        <v>11</v>
      </c>
      <c r="B21" s="92">
        <v>183384.94</v>
      </c>
      <c r="C21" s="87">
        <v>0</v>
      </c>
      <c r="D21" s="87">
        <v>76583</v>
      </c>
      <c r="E21" s="87">
        <v>0</v>
      </c>
      <c r="F21" s="87">
        <v>2431734</v>
      </c>
      <c r="G21" s="87">
        <v>0</v>
      </c>
      <c r="H21" s="87">
        <v>300</v>
      </c>
      <c r="I21" s="93">
        <v>2692001.94</v>
      </c>
      <c r="J21" s="16">
        <v>183384.94</v>
      </c>
      <c r="K21" s="17">
        <v>0</v>
      </c>
      <c r="L21" s="17">
        <v>76583</v>
      </c>
      <c r="M21" s="17">
        <v>0</v>
      </c>
      <c r="N21" s="17">
        <v>2431734</v>
      </c>
      <c r="O21" s="17">
        <v>0</v>
      </c>
      <c r="P21" s="17">
        <v>300</v>
      </c>
      <c r="Q21" s="12">
        <v>2692001.94</v>
      </c>
      <c r="R21" s="16">
        <v>0</v>
      </c>
      <c r="S21" s="17">
        <v>0</v>
      </c>
      <c r="T21" s="17">
        <v>0</v>
      </c>
      <c r="U21" s="17">
        <v>0</v>
      </c>
      <c r="V21" s="17">
        <v>0</v>
      </c>
      <c r="W21" s="17">
        <v>0</v>
      </c>
      <c r="X21" s="17">
        <v>0</v>
      </c>
      <c r="Y21" s="12">
        <v>0</v>
      </c>
    </row>
    <row r="22" spans="1:25" x14ac:dyDescent="0.3">
      <c r="A22" s="4" t="s">
        <v>12</v>
      </c>
      <c r="B22" s="92">
        <v>46026.8</v>
      </c>
      <c r="C22" s="87">
        <v>0</v>
      </c>
      <c r="D22" s="87">
        <v>684334.79</v>
      </c>
      <c r="E22" s="87">
        <v>0</v>
      </c>
      <c r="F22" s="87">
        <v>8307976.3600000003</v>
      </c>
      <c r="G22" s="87">
        <v>80982.75</v>
      </c>
      <c r="H22" s="87">
        <v>85703.91</v>
      </c>
      <c r="I22" s="93">
        <v>9205024.6100000013</v>
      </c>
      <c r="J22" s="16">
        <v>0</v>
      </c>
      <c r="K22" s="17">
        <v>0</v>
      </c>
      <c r="L22" s="17">
        <v>684334.79</v>
      </c>
      <c r="M22" s="17">
        <v>0</v>
      </c>
      <c r="N22" s="17">
        <v>8307976.3600000003</v>
      </c>
      <c r="O22" s="17">
        <v>80982.75</v>
      </c>
      <c r="P22" s="17">
        <v>85703.91</v>
      </c>
      <c r="Q22" s="12">
        <v>9158997.8100000005</v>
      </c>
      <c r="R22" s="16">
        <v>46026.8</v>
      </c>
      <c r="S22" s="17">
        <v>0</v>
      </c>
      <c r="T22" s="17">
        <v>0</v>
      </c>
      <c r="U22" s="17">
        <v>0</v>
      </c>
      <c r="V22" s="17">
        <v>0</v>
      </c>
      <c r="W22" s="17">
        <v>0</v>
      </c>
      <c r="X22" s="17">
        <v>0</v>
      </c>
      <c r="Y22" s="12">
        <v>46026.8</v>
      </c>
    </row>
    <row r="23" spans="1:25" x14ac:dyDescent="0.3">
      <c r="A23" s="4" t="s">
        <v>13</v>
      </c>
      <c r="B23" s="92">
        <v>55291</v>
      </c>
      <c r="C23" s="87">
        <v>0</v>
      </c>
      <c r="D23" s="87">
        <v>18396407</v>
      </c>
      <c r="E23" s="87">
        <v>0</v>
      </c>
      <c r="F23" s="87">
        <v>0</v>
      </c>
      <c r="G23" s="87">
        <v>0</v>
      </c>
      <c r="H23" s="87">
        <v>0</v>
      </c>
      <c r="I23" s="93">
        <v>18451698</v>
      </c>
      <c r="J23" s="16">
        <v>55291</v>
      </c>
      <c r="K23" s="17">
        <v>0</v>
      </c>
      <c r="L23" s="17">
        <v>18396407</v>
      </c>
      <c r="M23" s="17">
        <v>0</v>
      </c>
      <c r="N23" s="17">
        <v>0</v>
      </c>
      <c r="O23" s="17">
        <v>0</v>
      </c>
      <c r="P23" s="17">
        <v>0</v>
      </c>
      <c r="Q23" s="12">
        <v>18451698</v>
      </c>
      <c r="R23" s="16">
        <v>0</v>
      </c>
      <c r="S23" s="17">
        <v>0</v>
      </c>
      <c r="T23" s="17">
        <v>0</v>
      </c>
      <c r="U23" s="17">
        <v>0</v>
      </c>
      <c r="V23" s="17">
        <v>0</v>
      </c>
      <c r="W23" s="17">
        <v>0</v>
      </c>
      <c r="X23" s="17">
        <v>0</v>
      </c>
      <c r="Y23" s="12">
        <v>0</v>
      </c>
    </row>
    <row r="24" spans="1:25" x14ac:dyDescent="0.3">
      <c r="A24" s="4" t="s">
        <v>14</v>
      </c>
      <c r="B24" s="92">
        <v>0</v>
      </c>
      <c r="C24" s="87">
        <v>0</v>
      </c>
      <c r="D24" s="87">
        <v>0</v>
      </c>
      <c r="E24" s="87">
        <v>789546</v>
      </c>
      <c r="F24" s="87">
        <v>0</v>
      </c>
      <c r="G24" s="87">
        <v>0</v>
      </c>
      <c r="H24" s="87">
        <v>0</v>
      </c>
      <c r="I24" s="93">
        <v>789546</v>
      </c>
      <c r="J24" s="16">
        <v>0</v>
      </c>
      <c r="K24" s="17">
        <v>0</v>
      </c>
      <c r="L24" s="17">
        <v>0</v>
      </c>
      <c r="M24" s="17">
        <v>789546</v>
      </c>
      <c r="N24" s="17">
        <v>0</v>
      </c>
      <c r="O24" s="17">
        <v>0</v>
      </c>
      <c r="P24" s="17">
        <v>0</v>
      </c>
      <c r="Q24" s="12">
        <v>789546</v>
      </c>
      <c r="R24" s="16">
        <v>0</v>
      </c>
      <c r="S24" s="17">
        <v>0</v>
      </c>
      <c r="T24" s="17">
        <v>0</v>
      </c>
      <c r="U24" s="17">
        <v>0</v>
      </c>
      <c r="V24" s="17">
        <v>0</v>
      </c>
      <c r="W24" s="17">
        <v>0</v>
      </c>
      <c r="X24" s="17">
        <v>0</v>
      </c>
      <c r="Y24" s="12">
        <v>0</v>
      </c>
    </row>
    <row r="25" spans="1:25" x14ac:dyDescent="0.3">
      <c r="A25" s="4" t="s">
        <v>15</v>
      </c>
      <c r="B25" s="92">
        <v>180453.88</v>
      </c>
      <c r="C25" s="87">
        <v>0</v>
      </c>
      <c r="D25" s="87">
        <v>370241</v>
      </c>
      <c r="E25" s="87">
        <v>2928672</v>
      </c>
      <c r="F25" s="87">
        <v>0</v>
      </c>
      <c r="G25" s="87">
        <v>8515.4500000000007</v>
      </c>
      <c r="H25" s="87">
        <v>79088.69</v>
      </c>
      <c r="I25" s="93">
        <v>3566971.02</v>
      </c>
      <c r="J25" s="16">
        <v>0</v>
      </c>
      <c r="K25" s="17">
        <v>0</v>
      </c>
      <c r="L25" s="17">
        <v>370241</v>
      </c>
      <c r="M25" s="17">
        <v>2928672</v>
      </c>
      <c r="N25" s="17">
        <v>0</v>
      </c>
      <c r="O25" s="17">
        <v>0</v>
      </c>
      <c r="P25" s="17">
        <v>0</v>
      </c>
      <c r="Q25" s="12">
        <v>3298913</v>
      </c>
      <c r="R25" s="16">
        <v>180453.88</v>
      </c>
      <c r="S25" s="17">
        <v>0</v>
      </c>
      <c r="T25" s="17">
        <v>0</v>
      </c>
      <c r="U25" s="17">
        <v>0</v>
      </c>
      <c r="V25" s="17">
        <v>0</v>
      </c>
      <c r="W25" s="17">
        <v>8515.4500000000007</v>
      </c>
      <c r="X25" s="17">
        <v>79088.69</v>
      </c>
      <c r="Y25" s="12">
        <v>268058.02</v>
      </c>
    </row>
    <row r="26" spans="1:25" x14ac:dyDescent="0.3">
      <c r="A26" s="4" t="s">
        <v>16</v>
      </c>
      <c r="B26" s="92">
        <v>0</v>
      </c>
      <c r="C26" s="87">
        <v>0</v>
      </c>
      <c r="D26" s="87">
        <v>10162</v>
      </c>
      <c r="E26" s="87">
        <v>2469472</v>
      </c>
      <c r="F26" s="87">
        <v>5220583</v>
      </c>
      <c r="G26" s="87">
        <v>416977</v>
      </c>
      <c r="H26" s="87">
        <v>334658</v>
      </c>
      <c r="I26" s="93">
        <v>8451852</v>
      </c>
      <c r="J26" s="16">
        <v>0</v>
      </c>
      <c r="K26" s="17">
        <v>0</v>
      </c>
      <c r="L26" s="17">
        <v>10162</v>
      </c>
      <c r="M26" s="17">
        <v>2285555</v>
      </c>
      <c r="N26" s="17">
        <v>5220583</v>
      </c>
      <c r="O26" s="17">
        <v>416977</v>
      </c>
      <c r="P26" s="17">
        <v>334658</v>
      </c>
      <c r="Q26" s="12">
        <v>8267935</v>
      </c>
      <c r="R26" s="16">
        <v>0</v>
      </c>
      <c r="S26" s="17">
        <v>0</v>
      </c>
      <c r="T26" s="17">
        <v>0</v>
      </c>
      <c r="U26" s="17">
        <v>183917</v>
      </c>
      <c r="V26" s="17">
        <v>0</v>
      </c>
      <c r="W26" s="17">
        <v>0</v>
      </c>
      <c r="X26" s="17">
        <v>0</v>
      </c>
      <c r="Y26" s="12">
        <v>183917</v>
      </c>
    </row>
    <row r="27" spans="1:25" x14ac:dyDescent="0.3">
      <c r="A27" s="4" t="s">
        <v>17</v>
      </c>
      <c r="B27" s="92">
        <v>184406</v>
      </c>
      <c r="C27" s="87">
        <v>0</v>
      </c>
      <c r="D27" s="87">
        <v>0</v>
      </c>
      <c r="E27" s="87">
        <v>581561</v>
      </c>
      <c r="F27" s="87">
        <v>465249</v>
      </c>
      <c r="G27" s="87">
        <v>0</v>
      </c>
      <c r="H27" s="87">
        <v>0</v>
      </c>
      <c r="I27" s="93">
        <v>1231216</v>
      </c>
      <c r="J27" s="16">
        <v>184406</v>
      </c>
      <c r="K27" s="17">
        <v>0</v>
      </c>
      <c r="L27" s="17">
        <v>0</v>
      </c>
      <c r="M27" s="17">
        <v>581561</v>
      </c>
      <c r="N27" s="17">
        <v>465249</v>
      </c>
      <c r="O27" s="17">
        <v>0</v>
      </c>
      <c r="P27" s="17">
        <v>0</v>
      </c>
      <c r="Q27" s="12">
        <v>1231216</v>
      </c>
      <c r="R27" s="16">
        <v>0</v>
      </c>
      <c r="S27" s="17">
        <v>0</v>
      </c>
      <c r="T27" s="17">
        <v>0</v>
      </c>
      <c r="U27" s="17">
        <v>0</v>
      </c>
      <c r="V27" s="17">
        <v>0</v>
      </c>
      <c r="W27" s="17">
        <v>0</v>
      </c>
      <c r="X27" s="17">
        <v>0</v>
      </c>
      <c r="Y27" s="12">
        <v>0</v>
      </c>
    </row>
    <row r="28" spans="1:25" x14ac:dyDescent="0.3">
      <c r="A28" s="4" t="s">
        <v>18</v>
      </c>
      <c r="B28" s="92">
        <v>28672</v>
      </c>
      <c r="C28" s="87">
        <v>86214</v>
      </c>
      <c r="D28" s="87">
        <v>1829971</v>
      </c>
      <c r="E28" s="87">
        <v>2843021</v>
      </c>
      <c r="F28" s="87">
        <v>3828651</v>
      </c>
      <c r="G28" s="87">
        <v>1290827</v>
      </c>
      <c r="H28" s="87">
        <v>11529</v>
      </c>
      <c r="I28" s="93">
        <v>9918885</v>
      </c>
      <c r="J28" s="16">
        <v>28672</v>
      </c>
      <c r="K28" s="17">
        <v>86214</v>
      </c>
      <c r="L28" s="17">
        <v>1829971</v>
      </c>
      <c r="M28" s="17">
        <v>2843021</v>
      </c>
      <c r="N28" s="17">
        <v>3828651</v>
      </c>
      <c r="O28" s="17">
        <v>1280345</v>
      </c>
      <c r="P28" s="17">
        <v>11529</v>
      </c>
      <c r="Q28" s="12">
        <v>9908403</v>
      </c>
      <c r="R28" s="16">
        <v>0</v>
      </c>
      <c r="S28" s="17">
        <v>0</v>
      </c>
      <c r="T28" s="17">
        <v>0</v>
      </c>
      <c r="U28" s="17">
        <v>0</v>
      </c>
      <c r="V28" s="17">
        <v>0</v>
      </c>
      <c r="W28" s="17">
        <v>10482</v>
      </c>
      <c r="X28" s="17">
        <v>0</v>
      </c>
      <c r="Y28" s="12">
        <v>10482</v>
      </c>
    </row>
    <row r="29" spans="1:25" x14ac:dyDescent="0.3">
      <c r="A29" s="4" t="s">
        <v>19</v>
      </c>
      <c r="B29" s="92">
        <v>4251</v>
      </c>
      <c r="C29" s="87">
        <v>0</v>
      </c>
      <c r="D29" s="87">
        <v>0</v>
      </c>
      <c r="E29" s="87">
        <v>203802</v>
      </c>
      <c r="F29" s="87">
        <v>1151637.67</v>
      </c>
      <c r="G29" s="87">
        <v>0</v>
      </c>
      <c r="H29" s="87">
        <v>0</v>
      </c>
      <c r="I29" s="93">
        <v>1359690.67</v>
      </c>
      <c r="J29" s="16">
        <v>4251</v>
      </c>
      <c r="K29" s="17">
        <v>0</v>
      </c>
      <c r="L29" s="17">
        <v>0</v>
      </c>
      <c r="M29" s="17">
        <v>203802</v>
      </c>
      <c r="N29" s="17">
        <v>1151637.67</v>
      </c>
      <c r="O29" s="17">
        <v>0</v>
      </c>
      <c r="P29" s="17">
        <v>0</v>
      </c>
      <c r="Q29" s="12">
        <v>1359690.67</v>
      </c>
      <c r="R29" s="16">
        <v>0</v>
      </c>
      <c r="S29" s="17">
        <v>0</v>
      </c>
      <c r="T29" s="17">
        <v>0</v>
      </c>
      <c r="U29" s="17">
        <v>0</v>
      </c>
      <c r="V29" s="17">
        <v>0</v>
      </c>
      <c r="W29" s="17">
        <v>0</v>
      </c>
      <c r="X29" s="17">
        <v>0</v>
      </c>
      <c r="Y29" s="12">
        <v>0</v>
      </c>
    </row>
    <row r="30" spans="1:25" x14ac:dyDescent="0.3">
      <c r="A30" s="4" t="s">
        <v>20</v>
      </c>
      <c r="B30" s="92">
        <v>0</v>
      </c>
      <c r="C30" s="87">
        <v>10390</v>
      </c>
      <c r="D30" s="87">
        <v>0</v>
      </c>
      <c r="E30" s="87">
        <v>1055899</v>
      </c>
      <c r="F30" s="87">
        <v>0</v>
      </c>
      <c r="G30" s="87">
        <v>49713</v>
      </c>
      <c r="H30" s="87">
        <v>0</v>
      </c>
      <c r="I30" s="93">
        <v>1116002</v>
      </c>
      <c r="J30" s="16">
        <v>0</v>
      </c>
      <c r="K30" s="17">
        <v>10390</v>
      </c>
      <c r="L30" s="17">
        <v>0</v>
      </c>
      <c r="M30" s="17">
        <v>1055899</v>
      </c>
      <c r="N30" s="17">
        <v>0</v>
      </c>
      <c r="O30" s="17">
        <v>49713</v>
      </c>
      <c r="P30" s="17">
        <v>0</v>
      </c>
      <c r="Q30" s="12">
        <v>1116002</v>
      </c>
      <c r="R30" s="16">
        <v>0</v>
      </c>
      <c r="S30" s="17">
        <v>0</v>
      </c>
      <c r="T30" s="17">
        <v>0</v>
      </c>
      <c r="U30" s="17">
        <v>0</v>
      </c>
      <c r="V30" s="17">
        <v>0</v>
      </c>
      <c r="W30" s="17">
        <v>0</v>
      </c>
      <c r="X30" s="17">
        <v>0</v>
      </c>
      <c r="Y30" s="12">
        <v>0</v>
      </c>
    </row>
    <row r="31" spans="1:25" x14ac:dyDescent="0.3">
      <c r="A31" s="4" t="s">
        <v>21</v>
      </c>
      <c r="B31" s="92">
        <v>573447.92999999993</v>
      </c>
      <c r="C31" s="87">
        <v>0</v>
      </c>
      <c r="D31" s="87">
        <v>77520.800000000003</v>
      </c>
      <c r="E31" s="87">
        <v>423694</v>
      </c>
      <c r="F31" s="87">
        <v>2224719</v>
      </c>
      <c r="G31" s="87">
        <v>0</v>
      </c>
      <c r="H31" s="87">
        <v>0</v>
      </c>
      <c r="I31" s="93">
        <v>3299381.73</v>
      </c>
      <c r="J31" s="16">
        <v>361447.93</v>
      </c>
      <c r="K31" s="17">
        <v>0</v>
      </c>
      <c r="L31" s="17">
        <v>77520.800000000003</v>
      </c>
      <c r="M31" s="17">
        <v>423694</v>
      </c>
      <c r="N31" s="17">
        <v>2224719</v>
      </c>
      <c r="O31" s="17">
        <v>0</v>
      </c>
      <c r="P31" s="17">
        <v>0</v>
      </c>
      <c r="Q31" s="12">
        <v>3087381.73</v>
      </c>
      <c r="R31" s="16">
        <v>212000</v>
      </c>
      <c r="S31" s="17">
        <v>0</v>
      </c>
      <c r="T31" s="17">
        <v>0</v>
      </c>
      <c r="U31" s="17">
        <v>0</v>
      </c>
      <c r="V31" s="17">
        <v>0</v>
      </c>
      <c r="W31" s="17">
        <v>0</v>
      </c>
      <c r="X31" s="17">
        <v>0</v>
      </c>
      <c r="Y31" s="12">
        <v>212000</v>
      </c>
    </row>
    <row r="32" spans="1:25" x14ac:dyDescent="0.3">
      <c r="A32" s="4" t="s">
        <v>22</v>
      </c>
      <c r="B32" s="92">
        <v>0</v>
      </c>
      <c r="C32" s="87">
        <v>0</v>
      </c>
      <c r="D32" s="87">
        <v>487266.4</v>
      </c>
      <c r="E32" s="87">
        <v>0</v>
      </c>
      <c r="F32" s="87">
        <v>73574</v>
      </c>
      <c r="G32" s="87">
        <v>0</v>
      </c>
      <c r="H32" s="87">
        <v>374239.77</v>
      </c>
      <c r="I32" s="93">
        <v>935080.17</v>
      </c>
      <c r="J32" s="16">
        <v>0</v>
      </c>
      <c r="K32" s="17">
        <v>0</v>
      </c>
      <c r="L32" s="17">
        <v>487266.4</v>
      </c>
      <c r="M32" s="17">
        <v>0</v>
      </c>
      <c r="N32" s="17">
        <v>73574</v>
      </c>
      <c r="O32" s="17">
        <v>0</v>
      </c>
      <c r="P32" s="17">
        <v>374239.77</v>
      </c>
      <c r="Q32" s="12">
        <v>935080.17</v>
      </c>
      <c r="R32" s="16">
        <v>0</v>
      </c>
      <c r="S32" s="17">
        <v>0</v>
      </c>
      <c r="T32" s="17">
        <v>0</v>
      </c>
      <c r="U32" s="17">
        <v>0</v>
      </c>
      <c r="V32" s="17">
        <v>0</v>
      </c>
      <c r="W32" s="17">
        <v>0</v>
      </c>
      <c r="X32" s="17">
        <v>0</v>
      </c>
      <c r="Y32" s="12">
        <v>0</v>
      </c>
    </row>
    <row r="33" spans="1:25" x14ac:dyDescent="0.3">
      <c r="A33" s="4" t="s">
        <v>23</v>
      </c>
      <c r="B33" s="92">
        <v>49787.59</v>
      </c>
      <c r="C33" s="87">
        <v>0</v>
      </c>
      <c r="D33" s="87">
        <v>0</v>
      </c>
      <c r="E33" s="87">
        <v>0</v>
      </c>
      <c r="F33" s="87">
        <v>2564941</v>
      </c>
      <c r="G33" s="87">
        <v>136269.61082643553</v>
      </c>
      <c r="H33" s="87">
        <v>0</v>
      </c>
      <c r="I33" s="93">
        <v>2750998.2008264353</v>
      </c>
      <c r="J33" s="16">
        <v>49787.59</v>
      </c>
      <c r="K33" s="17">
        <v>0</v>
      </c>
      <c r="L33" s="17">
        <v>0</v>
      </c>
      <c r="M33" s="17">
        <v>0</v>
      </c>
      <c r="N33" s="17">
        <v>2564941</v>
      </c>
      <c r="O33" s="17">
        <v>136269.61082643553</v>
      </c>
      <c r="P33" s="17">
        <v>0</v>
      </c>
      <c r="Q33" s="12">
        <v>2750998.2008264353</v>
      </c>
      <c r="R33" s="16">
        <v>0</v>
      </c>
      <c r="S33" s="17">
        <v>0</v>
      </c>
      <c r="T33" s="17">
        <v>0</v>
      </c>
      <c r="U33" s="17">
        <v>0</v>
      </c>
      <c r="V33" s="17">
        <v>0</v>
      </c>
      <c r="W33" s="17">
        <v>0</v>
      </c>
      <c r="X33" s="17">
        <v>0</v>
      </c>
      <c r="Y33" s="12">
        <v>0</v>
      </c>
    </row>
    <row r="34" spans="1:25" ht="13.25" customHeight="1" x14ac:dyDescent="0.3">
      <c r="A34" s="4" t="s">
        <v>24</v>
      </c>
      <c r="B34" s="92">
        <v>544419.80999999994</v>
      </c>
      <c r="C34" s="87">
        <v>0</v>
      </c>
      <c r="D34" s="87">
        <v>1386436.6</v>
      </c>
      <c r="E34" s="87">
        <v>2245916</v>
      </c>
      <c r="F34" s="87">
        <v>70000</v>
      </c>
      <c r="G34" s="87">
        <v>18166089.27</v>
      </c>
      <c r="H34" s="87">
        <v>9680.6200000000008</v>
      </c>
      <c r="I34" s="93">
        <v>22422542.300000001</v>
      </c>
      <c r="J34" s="16">
        <v>542851.99</v>
      </c>
      <c r="K34" s="17">
        <v>0</v>
      </c>
      <c r="L34" s="17">
        <v>1386436.6</v>
      </c>
      <c r="M34" s="17">
        <v>2245916</v>
      </c>
      <c r="N34" s="17">
        <v>70000</v>
      </c>
      <c r="O34" s="17">
        <v>18156653.93</v>
      </c>
      <c r="P34" s="17">
        <v>8512.6200000000008</v>
      </c>
      <c r="Q34" s="12">
        <v>22410371.140000001</v>
      </c>
      <c r="R34" s="16">
        <v>1567.82</v>
      </c>
      <c r="S34" s="17">
        <v>0</v>
      </c>
      <c r="T34" s="17">
        <v>0</v>
      </c>
      <c r="U34" s="17">
        <v>0</v>
      </c>
      <c r="V34" s="17">
        <v>0</v>
      </c>
      <c r="W34" s="17">
        <v>9435.34</v>
      </c>
      <c r="X34" s="17">
        <v>1168</v>
      </c>
      <c r="Y34" s="12">
        <v>12171.16</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198633.56999999998</v>
      </c>
      <c r="C36" s="87">
        <v>0</v>
      </c>
      <c r="D36" s="87">
        <v>-118156</v>
      </c>
      <c r="E36" s="87">
        <v>0</v>
      </c>
      <c r="F36" s="87">
        <v>82600</v>
      </c>
      <c r="G36" s="87">
        <v>0</v>
      </c>
      <c r="H36" s="87">
        <v>50636.44</v>
      </c>
      <c r="I36" s="93">
        <v>213714.00999999998</v>
      </c>
      <c r="J36" s="16">
        <v>30575.96</v>
      </c>
      <c r="K36" s="17">
        <v>0</v>
      </c>
      <c r="L36" s="17">
        <v>-118156</v>
      </c>
      <c r="M36" s="17">
        <v>0</v>
      </c>
      <c r="N36" s="17">
        <v>82600</v>
      </c>
      <c r="O36" s="17">
        <v>0</v>
      </c>
      <c r="P36" s="17">
        <v>50636.44</v>
      </c>
      <c r="Q36" s="12">
        <v>45656.399999999994</v>
      </c>
      <c r="R36" s="16">
        <v>168057.61</v>
      </c>
      <c r="S36" s="17">
        <v>0</v>
      </c>
      <c r="T36" s="17">
        <v>0</v>
      </c>
      <c r="U36" s="17">
        <v>0</v>
      </c>
      <c r="V36" s="17">
        <v>0</v>
      </c>
      <c r="W36" s="17">
        <v>0</v>
      </c>
      <c r="X36" s="17">
        <v>0</v>
      </c>
      <c r="Y36" s="12">
        <v>168057.61</v>
      </c>
    </row>
    <row r="37" spans="1:25" x14ac:dyDescent="0.3">
      <c r="A37" s="4" t="s">
        <v>27</v>
      </c>
      <c r="B37" s="92">
        <v>41354</v>
      </c>
      <c r="C37" s="87">
        <v>0</v>
      </c>
      <c r="D37" s="87">
        <v>3498003</v>
      </c>
      <c r="E37" s="87">
        <v>1280000</v>
      </c>
      <c r="F37" s="87">
        <v>0</v>
      </c>
      <c r="G37" s="87">
        <v>811760</v>
      </c>
      <c r="H37" s="87">
        <v>3552</v>
      </c>
      <c r="I37" s="93">
        <v>5634669</v>
      </c>
      <c r="J37" s="16">
        <v>0</v>
      </c>
      <c r="K37" s="17">
        <v>0</v>
      </c>
      <c r="L37" s="17">
        <v>3498003</v>
      </c>
      <c r="M37" s="17">
        <v>1280000</v>
      </c>
      <c r="N37" s="17">
        <v>0</v>
      </c>
      <c r="O37" s="17">
        <v>811760</v>
      </c>
      <c r="P37" s="17">
        <v>3552</v>
      </c>
      <c r="Q37" s="12">
        <v>5593315</v>
      </c>
      <c r="R37" s="16">
        <v>41354</v>
      </c>
      <c r="S37" s="17">
        <v>0</v>
      </c>
      <c r="T37" s="17">
        <v>0</v>
      </c>
      <c r="U37" s="17">
        <v>0</v>
      </c>
      <c r="V37" s="17">
        <v>0</v>
      </c>
      <c r="W37" s="17">
        <v>0</v>
      </c>
      <c r="X37" s="17">
        <v>0</v>
      </c>
      <c r="Y37" s="12">
        <v>41354</v>
      </c>
    </row>
    <row r="38" spans="1:25" x14ac:dyDescent="0.3">
      <c r="A38" s="4" t="s">
        <v>28</v>
      </c>
      <c r="B38" s="92">
        <v>77327</v>
      </c>
      <c r="C38" s="87">
        <v>0</v>
      </c>
      <c r="D38" s="87">
        <v>977000</v>
      </c>
      <c r="E38" s="87">
        <v>940000</v>
      </c>
      <c r="F38" s="87">
        <v>0</v>
      </c>
      <c r="G38" s="87">
        <v>48386</v>
      </c>
      <c r="H38" s="87">
        <v>707</v>
      </c>
      <c r="I38" s="93">
        <v>2043420</v>
      </c>
      <c r="J38" s="16">
        <v>77327</v>
      </c>
      <c r="K38" s="17">
        <v>0</v>
      </c>
      <c r="L38" s="17">
        <v>977000</v>
      </c>
      <c r="M38" s="17">
        <v>940000</v>
      </c>
      <c r="N38" s="17">
        <v>0</v>
      </c>
      <c r="O38" s="17">
        <v>48386</v>
      </c>
      <c r="P38" s="17">
        <v>707</v>
      </c>
      <c r="Q38" s="12">
        <v>2043420</v>
      </c>
      <c r="R38" s="16">
        <v>0</v>
      </c>
      <c r="S38" s="17">
        <v>0</v>
      </c>
      <c r="T38" s="17">
        <v>0</v>
      </c>
      <c r="U38" s="17">
        <v>0</v>
      </c>
      <c r="V38" s="17">
        <v>0</v>
      </c>
      <c r="W38" s="17">
        <v>0</v>
      </c>
      <c r="X38" s="17">
        <v>0</v>
      </c>
      <c r="Y38" s="12">
        <v>0</v>
      </c>
    </row>
    <row r="39" spans="1:25" x14ac:dyDescent="0.3">
      <c r="A39" s="4" t="s">
        <v>29</v>
      </c>
      <c r="B39" s="92">
        <v>352476</v>
      </c>
      <c r="C39" s="87">
        <v>0</v>
      </c>
      <c r="D39" s="87">
        <v>491911.95</v>
      </c>
      <c r="E39" s="87">
        <v>1101359.46</v>
      </c>
      <c r="F39" s="87">
        <v>0</v>
      </c>
      <c r="G39" s="87">
        <v>0</v>
      </c>
      <c r="H39" s="87">
        <v>0</v>
      </c>
      <c r="I39" s="93">
        <v>1945747.41</v>
      </c>
      <c r="J39" s="16">
        <v>350400</v>
      </c>
      <c r="K39" s="17">
        <v>0</v>
      </c>
      <c r="L39" s="17">
        <v>491911.95</v>
      </c>
      <c r="M39" s="17">
        <v>1080799</v>
      </c>
      <c r="N39" s="17">
        <v>0</v>
      </c>
      <c r="O39" s="17">
        <v>0</v>
      </c>
      <c r="P39" s="17">
        <v>0</v>
      </c>
      <c r="Q39" s="12">
        <v>1923110.95</v>
      </c>
      <c r="R39" s="16">
        <v>2076</v>
      </c>
      <c r="S39" s="17">
        <v>0</v>
      </c>
      <c r="T39" s="17">
        <v>0</v>
      </c>
      <c r="U39" s="17">
        <v>20560.46</v>
      </c>
      <c r="V39" s="17">
        <v>0</v>
      </c>
      <c r="W39" s="17">
        <v>0</v>
      </c>
      <c r="X39" s="17">
        <v>0</v>
      </c>
      <c r="Y39" s="12">
        <v>22636.46</v>
      </c>
    </row>
    <row r="40" spans="1:25" x14ac:dyDescent="0.3">
      <c r="A40" s="4" t="s">
        <v>30</v>
      </c>
      <c r="B40" s="92">
        <v>0</v>
      </c>
      <c r="C40" s="87">
        <v>0</v>
      </c>
      <c r="D40" s="87">
        <v>1383742</v>
      </c>
      <c r="E40" s="87">
        <v>477167</v>
      </c>
      <c r="F40" s="87">
        <v>477167</v>
      </c>
      <c r="G40" s="87">
        <v>199834</v>
      </c>
      <c r="H40" s="87">
        <v>0</v>
      </c>
      <c r="I40" s="93">
        <v>2537910</v>
      </c>
      <c r="J40" s="16">
        <v>0</v>
      </c>
      <c r="K40" s="17">
        <v>0</v>
      </c>
      <c r="L40" s="17">
        <v>1383742</v>
      </c>
      <c r="M40" s="17">
        <v>477167</v>
      </c>
      <c r="N40" s="17">
        <v>477167</v>
      </c>
      <c r="O40" s="17">
        <v>199834</v>
      </c>
      <c r="P40" s="17">
        <v>0</v>
      </c>
      <c r="Q40" s="12">
        <v>2537910</v>
      </c>
      <c r="R40" s="16">
        <v>0</v>
      </c>
      <c r="S40" s="17">
        <v>0</v>
      </c>
      <c r="T40" s="17">
        <v>0</v>
      </c>
      <c r="U40" s="17">
        <v>0</v>
      </c>
      <c r="V40" s="17">
        <v>0</v>
      </c>
      <c r="W40" s="17">
        <v>0</v>
      </c>
      <c r="X40" s="17">
        <v>0</v>
      </c>
      <c r="Y40" s="12">
        <v>0</v>
      </c>
    </row>
    <row r="41" spans="1:25" x14ac:dyDescent="0.3">
      <c r="A41" s="4" t="s">
        <v>31</v>
      </c>
      <c r="B41" s="92">
        <v>60868.98</v>
      </c>
      <c r="C41" s="87">
        <v>0</v>
      </c>
      <c r="D41" s="87">
        <v>212999.45999999996</v>
      </c>
      <c r="E41" s="87">
        <v>1428398</v>
      </c>
      <c r="F41" s="87">
        <v>0</v>
      </c>
      <c r="G41" s="87">
        <v>0</v>
      </c>
      <c r="H41" s="87">
        <v>62134.18</v>
      </c>
      <c r="I41" s="93">
        <v>1764400.6199999999</v>
      </c>
      <c r="J41" s="16">
        <v>0</v>
      </c>
      <c r="K41" s="17">
        <v>0</v>
      </c>
      <c r="L41" s="17">
        <v>198175.45999999996</v>
      </c>
      <c r="M41" s="17">
        <v>1428398</v>
      </c>
      <c r="N41" s="17">
        <v>0</v>
      </c>
      <c r="O41" s="17">
        <v>0</v>
      </c>
      <c r="P41" s="17">
        <v>0</v>
      </c>
      <c r="Q41" s="12">
        <v>1626573.46</v>
      </c>
      <c r="R41" s="16">
        <v>60868.98</v>
      </c>
      <c r="S41" s="17">
        <v>0</v>
      </c>
      <c r="T41" s="17">
        <v>14824</v>
      </c>
      <c r="U41" s="17">
        <v>0</v>
      </c>
      <c r="V41" s="17">
        <v>0</v>
      </c>
      <c r="W41" s="17">
        <v>0</v>
      </c>
      <c r="X41" s="17">
        <v>62134.18</v>
      </c>
      <c r="Y41" s="12">
        <v>137827.16</v>
      </c>
    </row>
    <row r="42" spans="1:25" x14ac:dyDescent="0.3">
      <c r="A42" s="4" t="s">
        <v>32</v>
      </c>
      <c r="B42" s="92">
        <v>2842426.3899999997</v>
      </c>
      <c r="C42" s="87">
        <v>0</v>
      </c>
      <c r="D42" s="87">
        <v>0</v>
      </c>
      <c r="E42" s="87">
        <v>3055109</v>
      </c>
      <c r="F42" s="87">
        <v>2147831.3133983267</v>
      </c>
      <c r="G42" s="87">
        <v>0</v>
      </c>
      <c r="H42" s="87">
        <v>64360.57</v>
      </c>
      <c r="I42" s="93">
        <v>8109727.2733983267</v>
      </c>
      <c r="J42" s="16">
        <v>2842426.3899999997</v>
      </c>
      <c r="K42" s="17">
        <v>0</v>
      </c>
      <c r="L42" s="17">
        <v>0</v>
      </c>
      <c r="M42" s="17">
        <v>3055109</v>
      </c>
      <c r="N42" s="17">
        <v>2147831.3133983267</v>
      </c>
      <c r="O42" s="17">
        <v>0</v>
      </c>
      <c r="P42" s="17">
        <v>64360.57</v>
      </c>
      <c r="Q42" s="12">
        <v>8109727.2733983267</v>
      </c>
      <c r="R42" s="16">
        <v>0</v>
      </c>
      <c r="S42" s="17">
        <v>0</v>
      </c>
      <c r="T42" s="17">
        <v>0</v>
      </c>
      <c r="U42" s="17">
        <v>0</v>
      </c>
      <c r="V42" s="17">
        <v>0</v>
      </c>
      <c r="W42" s="17">
        <v>0</v>
      </c>
      <c r="X42" s="17">
        <v>0</v>
      </c>
      <c r="Y42" s="12">
        <v>0</v>
      </c>
    </row>
    <row r="43" spans="1:25" x14ac:dyDescent="0.3">
      <c r="A43" s="4" t="s">
        <v>33</v>
      </c>
      <c r="B43" s="92">
        <v>51483</v>
      </c>
      <c r="C43" s="87">
        <v>0</v>
      </c>
      <c r="D43" s="87">
        <v>26293</v>
      </c>
      <c r="E43" s="87">
        <v>0</v>
      </c>
      <c r="F43" s="87">
        <v>0</v>
      </c>
      <c r="G43" s="87">
        <v>9262</v>
      </c>
      <c r="H43" s="87">
        <v>232449</v>
      </c>
      <c r="I43" s="93">
        <v>319487</v>
      </c>
      <c r="J43" s="16">
        <v>20765</v>
      </c>
      <c r="K43" s="17">
        <v>0</v>
      </c>
      <c r="L43" s="17">
        <v>26293</v>
      </c>
      <c r="M43" s="17">
        <v>0</v>
      </c>
      <c r="N43" s="17">
        <v>0</v>
      </c>
      <c r="O43" s="17">
        <v>9262</v>
      </c>
      <c r="P43" s="17">
        <v>50526</v>
      </c>
      <c r="Q43" s="12">
        <v>106846</v>
      </c>
      <c r="R43" s="16">
        <v>30718</v>
      </c>
      <c r="S43" s="17">
        <v>0</v>
      </c>
      <c r="T43" s="17">
        <v>0</v>
      </c>
      <c r="U43" s="17">
        <v>0</v>
      </c>
      <c r="V43" s="17">
        <v>0</v>
      </c>
      <c r="W43" s="17">
        <v>0</v>
      </c>
      <c r="X43" s="17">
        <v>181923</v>
      </c>
      <c r="Y43" s="12">
        <v>212641</v>
      </c>
    </row>
    <row r="44" spans="1:25" x14ac:dyDescent="0.3">
      <c r="A44" s="4" t="s">
        <v>34</v>
      </c>
      <c r="B44" s="92">
        <v>433931</v>
      </c>
      <c r="C44" s="87">
        <v>0</v>
      </c>
      <c r="D44" s="87">
        <v>0</v>
      </c>
      <c r="E44" s="87">
        <v>1742761</v>
      </c>
      <c r="F44" s="87">
        <v>0</v>
      </c>
      <c r="G44" s="87">
        <v>0</v>
      </c>
      <c r="H44" s="87">
        <v>0</v>
      </c>
      <c r="I44" s="93">
        <v>2176692</v>
      </c>
      <c r="J44" s="16">
        <v>433931</v>
      </c>
      <c r="K44" s="17">
        <v>0</v>
      </c>
      <c r="L44" s="17">
        <v>0</v>
      </c>
      <c r="M44" s="17">
        <v>1742761</v>
      </c>
      <c r="N44" s="17">
        <v>0</v>
      </c>
      <c r="O44" s="17">
        <v>0</v>
      </c>
      <c r="P44" s="17">
        <v>0</v>
      </c>
      <c r="Q44" s="12">
        <v>2176692</v>
      </c>
      <c r="R44" s="16">
        <v>0</v>
      </c>
      <c r="S44" s="17">
        <v>0</v>
      </c>
      <c r="T44" s="17">
        <v>0</v>
      </c>
      <c r="U44" s="17">
        <v>0</v>
      </c>
      <c r="V44" s="17">
        <v>0</v>
      </c>
      <c r="W44" s="17">
        <v>0</v>
      </c>
      <c r="X44" s="17">
        <v>0</v>
      </c>
      <c r="Y44" s="12">
        <v>0</v>
      </c>
    </row>
    <row r="45" spans="1:25" x14ac:dyDescent="0.3">
      <c r="A45" s="4" t="s">
        <v>35</v>
      </c>
      <c r="B45" s="92">
        <v>0</v>
      </c>
      <c r="C45" s="87">
        <v>0</v>
      </c>
      <c r="D45" s="87">
        <v>0</v>
      </c>
      <c r="E45" s="87">
        <v>0</v>
      </c>
      <c r="F45" s="87">
        <v>170433</v>
      </c>
      <c r="G45" s="87">
        <v>0</v>
      </c>
      <c r="H45" s="87">
        <v>0</v>
      </c>
      <c r="I45" s="93">
        <v>170433</v>
      </c>
      <c r="J45" s="16">
        <v>0</v>
      </c>
      <c r="K45" s="17">
        <v>0</v>
      </c>
      <c r="L45" s="17">
        <v>0</v>
      </c>
      <c r="M45" s="17">
        <v>0</v>
      </c>
      <c r="N45" s="17">
        <v>170433</v>
      </c>
      <c r="O45" s="17">
        <v>0</v>
      </c>
      <c r="P45" s="17">
        <v>0</v>
      </c>
      <c r="Q45" s="12">
        <v>170433</v>
      </c>
      <c r="R45" s="16">
        <v>0</v>
      </c>
      <c r="S45" s="17">
        <v>0</v>
      </c>
      <c r="T45" s="17">
        <v>0</v>
      </c>
      <c r="U45" s="17">
        <v>0</v>
      </c>
      <c r="V45" s="17">
        <v>0</v>
      </c>
      <c r="W45" s="17">
        <v>0</v>
      </c>
      <c r="X45" s="17">
        <v>0</v>
      </c>
      <c r="Y45" s="12">
        <v>0</v>
      </c>
    </row>
    <row r="46" spans="1:25" x14ac:dyDescent="0.3">
      <c r="A46" s="4" t="s">
        <v>36</v>
      </c>
      <c r="B46" s="92">
        <v>182741.68</v>
      </c>
      <c r="C46" s="87">
        <v>0</v>
      </c>
      <c r="D46" s="87">
        <v>789423.58000000007</v>
      </c>
      <c r="E46" s="87">
        <v>0</v>
      </c>
      <c r="F46" s="87">
        <v>1700085</v>
      </c>
      <c r="G46" s="87">
        <v>1363.65</v>
      </c>
      <c r="H46" s="87">
        <v>18097.335370522938</v>
      </c>
      <c r="I46" s="93">
        <v>2691711.2453705231</v>
      </c>
      <c r="J46" s="16">
        <v>0</v>
      </c>
      <c r="K46" s="17">
        <v>0</v>
      </c>
      <c r="L46" s="17">
        <v>789423.58000000007</v>
      </c>
      <c r="M46" s="17">
        <v>0</v>
      </c>
      <c r="N46" s="17">
        <v>1700085</v>
      </c>
      <c r="O46" s="17">
        <v>1363.65</v>
      </c>
      <c r="P46" s="17">
        <v>18048.875484208991</v>
      </c>
      <c r="Q46" s="12">
        <v>2508921.105484209</v>
      </c>
      <c r="R46" s="16">
        <v>182741.68</v>
      </c>
      <c r="S46" s="17">
        <v>0</v>
      </c>
      <c r="T46" s="17">
        <v>0</v>
      </c>
      <c r="U46" s="17">
        <v>0</v>
      </c>
      <c r="V46" s="17">
        <v>0</v>
      </c>
      <c r="W46" s="17">
        <v>0</v>
      </c>
      <c r="X46" s="17">
        <v>48.459886313948402</v>
      </c>
      <c r="Y46" s="12">
        <v>182790.13988631393</v>
      </c>
    </row>
    <row r="47" spans="1:25" x14ac:dyDescent="0.3">
      <c r="A47" s="4" t="s">
        <v>37</v>
      </c>
      <c r="B47" s="92">
        <v>74243.38</v>
      </c>
      <c r="C47" s="87">
        <v>0</v>
      </c>
      <c r="D47" s="87">
        <v>2864712</v>
      </c>
      <c r="E47" s="87">
        <v>1974912</v>
      </c>
      <c r="F47" s="87">
        <v>0</v>
      </c>
      <c r="G47" s="87">
        <v>109817</v>
      </c>
      <c r="H47" s="87">
        <v>0</v>
      </c>
      <c r="I47" s="93">
        <v>5023684.38</v>
      </c>
      <c r="J47" s="16">
        <v>63346.879999999997</v>
      </c>
      <c r="K47" s="17">
        <v>0</v>
      </c>
      <c r="L47" s="17">
        <v>2864712</v>
      </c>
      <c r="M47" s="17">
        <v>1974912</v>
      </c>
      <c r="N47" s="17">
        <v>0</v>
      </c>
      <c r="O47" s="17">
        <v>109817</v>
      </c>
      <c r="P47" s="17">
        <v>0</v>
      </c>
      <c r="Q47" s="12">
        <v>5012787.88</v>
      </c>
      <c r="R47" s="16">
        <v>10896.5</v>
      </c>
      <c r="S47" s="17">
        <v>0</v>
      </c>
      <c r="T47" s="17">
        <v>0</v>
      </c>
      <c r="U47" s="17">
        <v>0</v>
      </c>
      <c r="V47" s="17">
        <v>0</v>
      </c>
      <c r="W47" s="17">
        <v>0</v>
      </c>
      <c r="X47" s="17">
        <v>0</v>
      </c>
      <c r="Y47" s="12">
        <v>10896.5</v>
      </c>
    </row>
    <row r="48" spans="1:25" x14ac:dyDescent="0.3">
      <c r="A48" s="4" t="s">
        <v>38</v>
      </c>
      <c r="B48" s="92">
        <v>609</v>
      </c>
      <c r="C48" s="87">
        <v>0</v>
      </c>
      <c r="D48" s="87">
        <v>1281559</v>
      </c>
      <c r="E48" s="87">
        <v>0</v>
      </c>
      <c r="F48" s="87">
        <v>0</v>
      </c>
      <c r="G48" s="87">
        <v>7653</v>
      </c>
      <c r="H48" s="87">
        <v>3810939</v>
      </c>
      <c r="I48" s="93">
        <v>5100760</v>
      </c>
      <c r="J48" s="16">
        <v>514</v>
      </c>
      <c r="K48" s="17">
        <v>0</v>
      </c>
      <c r="L48" s="17">
        <v>1281559</v>
      </c>
      <c r="M48" s="17">
        <v>0</v>
      </c>
      <c r="N48" s="17">
        <v>0</v>
      </c>
      <c r="O48" s="17">
        <v>7653</v>
      </c>
      <c r="P48" s="17">
        <v>3810492</v>
      </c>
      <c r="Q48" s="12">
        <v>5100218</v>
      </c>
      <c r="R48" s="16">
        <v>95</v>
      </c>
      <c r="S48" s="17">
        <v>0</v>
      </c>
      <c r="T48" s="17">
        <v>0</v>
      </c>
      <c r="U48" s="17">
        <v>0</v>
      </c>
      <c r="V48" s="17">
        <v>0</v>
      </c>
      <c r="W48" s="17">
        <v>0</v>
      </c>
      <c r="X48" s="17">
        <v>447</v>
      </c>
      <c r="Y48" s="12">
        <v>542</v>
      </c>
    </row>
    <row r="49" spans="1:25" x14ac:dyDescent="0.3">
      <c r="A49" s="4" t="s">
        <v>39</v>
      </c>
      <c r="B49" s="92">
        <v>477366.56</v>
      </c>
      <c r="C49" s="87">
        <v>0</v>
      </c>
      <c r="D49" s="87">
        <v>0</v>
      </c>
      <c r="E49" s="87">
        <v>0</v>
      </c>
      <c r="F49" s="87">
        <v>0</v>
      </c>
      <c r="G49" s="87">
        <v>0</v>
      </c>
      <c r="H49" s="87">
        <v>310215.24</v>
      </c>
      <c r="I49" s="93">
        <v>787581.8</v>
      </c>
      <c r="J49" s="16">
        <v>455154.56</v>
      </c>
      <c r="K49" s="17">
        <v>0</v>
      </c>
      <c r="L49" s="17">
        <v>0</v>
      </c>
      <c r="M49" s="17">
        <v>0</v>
      </c>
      <c r="N49" s="17">
        <v>0</v>
      </c>
      <c r="O49" s="17">
        <v>0</v>
      </c>
      <c r="P49" s="17">
        <v>230251.96000000002</v>
      </c>
      <c r="Q49" s="12">
        <v>685406.52</v>
      </c>
      <c r="R49" s="16">
        <v>22212</v>
      </c>
      <c r="S49" s="17">
        <v>0</v>
      </c>
      <c r="T49" s="17">
        <v>0</v>
      </c>
      <c r="U49" s="17">
        <v>0</v>
      </c>
      <c r="V49" s="17">
        <v>0</v>
      </c>
      <c r="W49" s="17">
        <v>0</v>
      </c>
      <c r="X49" s="17">
        <v>79963.28</v>
      </c>
      <c r="Y49" s="12">
        <v>102175.28</v>
      </c>
    </row>
    <row r="50" spans="1:25" x14ac:dyDescent="0.3">
      <c r="A50" s="4" t="s">
        <v>40</v>
      </c>
      <c r="B50" s="92">
        <v>118199.38</v>
      </c>
      <c r="C50" s="87">
        <v>0</v>
      </c>
      <c r="D50" s="87">
        <v>0</v>
      </c>
      <c r="E50" s="87">
        <v>599000</v>
      </c>
      <c r="F50" s="87">
        <v>0</v>
      </c>
      <c r="G50" s="87">
        <v>16803.54</v>
      </c>
      <c r="H50" s="87">
        <v>0</v>
      </c>
      <c r="I50" s="93">
        <v>734002.92</v>
      </c>
      <c r="J50" s="16">
        <v>4119.78</v>
      </c>
      <c r="K50" s="17">
        <v>0</v>
      </c>
      <c r="L50" s="17">
        <v>0</v>
      </c>
      <c r="M50" s="17">
        <v>599000</v>
      </c>
      <c r="N50" s="17">
        <v>0</v>
      </c>
      <c r="O50" s="17">
        <v>16803.54</v>
      </c>
      <c r="P50" s="17">
        <v>0</v>
      </c>
      <c r="Q50" s="12">
        <v>619923.32000000007</v>
      </c>
      <c r="R50" s="16">
        <v>114079.6</v>
      </c>
      <c r="S50" s="17">
        <v>0</v>
      </c>
      <c r="T50" s="17">
        <v>0</v>
      </c>
      <c r="U50" s="17">
        <v>0</v>
      </c>
      <c r="V50" s="17">
        <v>0</v>
      </c>
      <c r="W50" s="17">
        <v>0</v>
      </c>
      <c r="X50" s="17">
        <v>0</v>
      </c>
      <c r="Y50" s="12">
        <v>114079.6</v>
      </c>
    </row>
    <row r="51" spans="1:25" x14ac:dyDescent="0.3">
      <c r="A51" s="4" t="s">
        <v>41</v>
      </c>
      <c r="B51" s="92">
        <v>364432</v>
      </c>
      <c r="C51" s="87">
        <v>0</v>
      </c>
      <c r="D51" s="87">
        <v>648706</v>
      </c>
      <c r="E51" s="87">
        <v>357936</v>
      </c>
      <c r="F51" s="87">
        <v>150000</v>
      </c>
      <c r="G51" s="87">
        <v>5308517</v>
      </c>
      <c r="H51" s="87">
        <v>54641</v>
      </c>
      <c r="I51" s="93">
        <v>6884232</v>
      </c>
      <c r="J51" s="16">
        <v>273963</v>
      </c>
      <c r="K51" s="17">
        <v>0</v>
      </c>
      <c r="L51" s="17">
        <v>648706</v>
      </c>
      <c r="M51" s="17">
        <v>357936</v>
      </c>
      <c r="N51" s="17">
        <v>150000</v>
      </c>
      <c r="O51" s="17">
        <v>5308517</v>
      </c>
      <c r="P51" s="17">
        <v>54641</v>
      </c>
      <c r="Q51" s="12">
        <v>6793763</v>
      </c>
      <c r="R51" s="16">
        <v>90469</v>
      </c>
      <c r="S51" s="17">
        <v>0</v>
      </c>
      <c r="T51" s="17">
        <v>0</v>
      </c>
      <c r="U51" s="17">
        <v>0</v>
      </c>
      <c r="V51" s="17">
        <v>0</v>
      </c>
      <c r="W51" s="17">
        <v>0</v>
      </c>
      <c r="X51" s="17">
        <v>0</v>
      </c>
      <c r="Y51" s="12">
        <v>90469</v>
      </c>
    </row>
    <row r="52" spans="1:25" x14ac:dyDescent="0.3">
      <c r="A52" s="4" t="s">
        <v>42</v>
      </c>
      <c r="B52" s="92">
        <v>0</v>
      </c>
      <c r="C52" s="87">
        <v>0</v>
      </c>
      <c r="D52" s="87">
        <v>0</v>
      </c>
      <c r="E52" s="87">
        <v>0</v>
      </c>
      <c r="F52" s="87">
        <v>813218</v>
      </c>
      <c r="G52" s="87">
        <v>296635.99</v>
      </c>
      <c r="H52" s="87">
        <v>0</v>
      </c>
      <c r="I52" s="93">
        <v>1109853.99</v>
      </c>
      <c r="J52" s="16">
        <v>0</v>
      </c>
      <c r="K52" s="17">
        <v>0</v>
      </c>
      <c r="L52" s="17">
        <v>0</v>
      </c>
      <c r="M52" s="17">
        <v>0</v>
      </c>
      <c r="N52" s="17">
        <v>813218</v>
      </c>
      <c r="O52" s="17">
        <v>296635.99</v>
      </c>
      <c r="P52" s="17">
        <v>0</v>
      </c>
      <c r="Q52" s="12">
        <v>1109853.99</v>
      </c>
      <c r="R52" s="16">
        <v>0</v>
      </c>
      <c r="S52" s="17">
        <v>0</v>
      </c>
      <c r="T52" s="17">
        <v>0</v>
      </c>
      <c r="U52" s="17">
        <v>0</v>
      </c>
      <c r="V52" s="17">
        <v>0</v>
      </c>
      <c r="W52" s="17">
        <v>0</v>
      </c>
      <c r="X52" s="17">
        <v>0</v>
      </c>
      <c r="Y52" s="12">
        <v>0</v>
      </c>
    </row>
    <row r="53" spans="1:25" x14ac:dyDescent="0.3">
      <c r="A53" s="4" t="s">
        <v>43</v>
      </c>
      <c r="B53" s="92">
        <v>337000</v>
      </c>
      <c r="C53" s="87">
        <v>7000000</v>
      </c>
      <c r="D53" s="87">
        <v>2872000</v>
      </c>
      <c r="E53" s="87">
        <v>451000</v>
      </c>
      <c r="F53" s="87">
        <v>2897000</v>
      </c>
      <c r="G53" s="87">
        <v>226000</v>
      </c>
      <c r="H53" s="87">
        <v>0</v>
      </c>
      <c r="I53" s="93">
        <v>13783000</v>
      </c>
      <c r="J53" s="16">
        <v>337000</v>
      </c>
      <c r="K53" s="17">
        <v>7000000</v>
      </c>
      <c r="L53" s="17">
        <v>2872000</v>
      </c>
      <c r="M53" s="17">
        <v>451000</v>
      </c>
      <c r="N53" s="17">
        <v>2897000</v>
      </c>
      <c r="O53" s="17">
        <v>226000</v>
      </c>
      <c r="P53" s="17">
        <v>0</v>
      </c>
      <c r="Q53" s="12">
        <v>13783000</v>
      </c>
      <c r="R53" s="16">
        <v>0</v>
      </c>
      <c r="S53" s="17">
        <v>0</v>
      </c>
      <c r="T53" s="17">
        <v>0</v>
      </c>
      <c r="U53" s="17">
        <v>0</v>
      </c>
      <c r="V53" s="17">
        <v>0</v>
      </c>
      <c r="W53" s="17">
        <v>0</v>
      </c>
      <c r="X53" s="17">
        <v>0</v>
      </c>
      <c r="Y53" s="12">
        <v>0</v>
      </c>
    </row>
    <row r="54" spans="1:25" x14ac:dyDescent="0.3">
      <c r="A54" s="4" t="s">
        <v>262</v>
      </c>
      <c r="B54" s="92">
        <v>8380595.7800000003</v>
      </c>
      <c r="C54" s="87">
        <v>0</v>
      </c>
      <c r="D54" s="87">
        <v>140622</v>
      </c>
      <c r="E54" s="87">
        <v>994182.77</v>
      </c>
      <c r="F54" s="87">
        <v>1260918</v>
      </c>
      <c r="G54" s="87">
        <v>0</v>
      </c>
      <c r="H54" s="87">
        <v>83229.5</v>
      </c>
      <c r="I54" s="93">
        <v>10859548.050000001</v>
      </c>
      <c r="J54" s="16">
        <v>8380595.7800000003</v>
      </c>
      <c r="K54" s="17">
        <v>0</v>
      </c>
      <c r="L54" s="17">
        <v>140622</v>
      </c>
      <c r="M54" s="17">
        <v>994182.77</v>
      </c>
      <c r="N54" s="17">
        <v>1260918</v>
      </c>
      <c r="O54" s="17">
        <v>0</v>
      </c>
      <c r="P54" s="17">
        <v>83229.5</v>
      </c>
      <c r="Q54" s="12">
        <v>10859548.050000001</v>
      </c>
      <c r="R54" s="16">
        <v>0</v>
      </c>
      <c r="S54" s="17">
        <v>0</v>
      </c>
      <c r="T54" s="17">
        <v>0</v>
      </c>
      <c r="U54" s="17">
        <v>0</v>
      </c>
      <c r="V54" s="17">
        <v>0</v>
      </c>
      <c r="W54" s="17">
        <v>0</v>
      </c>
      <c r="X54" s="17">
        <v>0</v>
      </c>
      <c r="Y54" s="12">
        <v>0</v>
      </c>
    </row>
    <row r="55" spans="1:25" x14ac:dyDescent="0.3">
      <c r="A55" s="4" t="s">
        <v>324</v>
      </c>
      <c r="B55" s="92">
        <v>212933.71</v>
      </c>
      <c r="C55" s="87">
        <v>0</v>
      </c>
      <c r="D55" s="87">
        <v>0</v>
      </c>
      <c r="E55" s="87">
        <v>608790</v>
      </c>
      <c r="F55" s="87">
        <v>545141.72</v>
      </c>
      <c r="G55" s="87">
        <v>0</v>
      </c>
      <c r="H55" s="87">
        <v>4000</v>
      </c>
      <c r="I55" s="93">
        <v>1370865.43</v>
      </c>
      <c r="J55" s="16">
        <v>212933.71</v>
      </c>
      <c r="K55" s="17">
        <v>0</v>
      </c>
      <c r="L55" s="17">
        <v>0</v>
      </c>
      <c r="M55" s="17">
        <v>608790</v>
      </c>
      <c r="N55" s="17">
        <v>263791.71999999997</v>
      </c>
      <c r="O55" s="17">
        <v>0</v>
      </c>
      <c r="P55" s="17">
        <v>0</v>
      </c>
      <c r="Q55" s="12">
        <v>1085515.43</v>
      </c>
      <c r="R55" s="16">
        <v>0</v>
      </c>
      <c r="S55" s="17">
        <v>0</v>
      </c>
      <c r="T55" s="17">
        <v>0</v>
      </c>
      <c r="U55" s="17">
        <v>0</v>
      </c>
      <c r="V55" s="17">
        <v>281350</v>
      </c>
      <c r="W55" s="17">
        <v>0</v>
      </c>
      <c r="X55" s="17">
        <v>4000</v>
      </c>
      <c r="Y55" s="12">
        <v>285350</v>
      </c>
    </row>
    <row r="56" spans="1:25" x14ac:dyDescent="0.3">
      <c r="A56" s="4" t="s">
        <v>44</v>
      </c>
      <c r="B56" s="92">
        <v>67000</v>
      </c>
      <c r="C56" s="87">
        <v>0</v>
      </c>
      <c r="D56" s="87">
        <v>564000</v>
      </c>
      <c r="E56" s="87">
        <v>2657000</v>
      </c>
      <c r="F56" s="87">
        <v>1425000</v>
      </c>
      <c r="G56" s="87">
        <v>128000</v>
      </c>
      <c r="H56" s="87">
        <v>0</v>
      </c>
      <c r="I56" s="93">
        <v>4841000</v>
      </c>
      <c r="J56" s="16">
        <v>67000</v>
      </c>
      <c r="K56" s="17">
        <v>0</v>
      </c>
      <c r="L56" s="17">
        <v>564000</v>
      </c>
      <c r="M56" s="17">
        <v>2657000</v>
      </c>
      <c r="N56" s="17">
        <v>1425000</v>
      </c>
      <c r="O56" s="17">
        <v>128000</v>
      </c>
      <c r="P56" s="17">
        <v>0</v>
      </c>
      <c r="Q56" s="12">
        <v>4841000</v>
      </c>
      <c r="R56" s="16">
        <v>0</v>
      </c>
      <c r="S56" s="17">
        <v>0</v>
      </c>
      <c r="T56" s="17">
        <v>0</v>
      </c>
      <c r="U56" s="17">
        <v>0</v>
      </c>
      <c r="V56" s="17">
        <v>0</v>
      </c>
      <c r="W56" s="17">
        <v>0</v>
      </c>
      <c r="X56" s="17">
        <v>0</v>
      </c>
      <c r="Y56" s="12">
        <v>0</v>
      </c>
    </row>
    <row r="57" spans="1:25" x14ac:dyDescent="0.3">
      <c r="A57" s="4" t="s">
        <v>45</v>
      </c>
      <c r="B57" s="92">
        <v>1990671.84</v>
      </c>
      <c r="C57" s="87">
        <v>0</v>
      </c>
      <c r="D57" s="87">
        <v>502458.77</v>
      </c>
      <c r="E57" s="87">
        <v>959500</v>
      </c>
      <c r="F57" s="87">
        <v>3059031</v>
      </c>
      <c r="G57" s="87">
        <v>136759.31</v>
      </c>
      <c r="H57" s="87">
        <v>0</v>
      </c>
      <c r="I57" s="93">
        <v>6648420.9199999999</v>
      </c>
      <c r="J57" s="16">
        <v>1990671.84</v>
      </c>
      <c r="K57" s="17">
        <v>0</v>
      </c>
      <c r="L57" s="17">
        <v>502458.77</v>
      </c>
      <c r="M57" s="17">
        <v>959500</v>
      </c>
      <c r="N57" s="17">
        <v>3059031</v>
      </c>
      <c r="O57" s="17">
        <v>136759.31</v>
      </c>
      <c r="P57" s="17">
        <v>0</v>
      </c>
      <c r="Q57" s="12">
        <v>6648420.9199999999</v>
      </c>
      <c r="R57" s="16">
        <v>0</v>
      </c>
      <c r="S57" s="17">
        <v>0</v>
      </c>
      <c r="T57" s="17">
        <v>0</v>
      </c>
      <c r="U57" s="17">
        <v>0</v>
      </c>
      <c r="V57" s="17">
        <v>0</v>
      </c>
      <c r="W57" s="17">
        <v>0</v>
      </c>
      <c r="X57" s="17">
        <v>0</v>
      </c>
      <c r="Y57" s="12">
        <v>0</v>
      </c>
    </row>
    <row r="58" spans="1:25" x14ac:dyDescent="0.3">
      <c r="A58" s="4" t="s">
        <v>46</v>
      </c>
      <c r="B58" s="92">
        <v>40485</v>
      </c>
      <c r="C58" s="87">
        <v>0</v>
      </c>
      <c r="D58" s="87">
        <v>-3721</v>
      </c>
      <c r="E58" s="87">
        <v>2216627</v>
      </c>
      <c r="F58" s="87">
        <v>501755</v>
      </c>
      <c r="G58" s="87">
        <v>0</v>
      </c>
      <c r="H58" s="87">
        <v>0</v>
      </c>
      <c r="I58" s="93">
        <v>2755146</v>
      </c>
      <c r="J58" s="16">
        <v>40485</v>
      </c>
      <c r="K58" s="17">
        <v>0</v>
      </c>
      <c r="L58" s="17">
        <v>-3721</v>
      </c>
      <c r="M58" s="17">
        <v>2216627</v>
      </c>
      <c r="N58" s="17">
        <v>501755</v>
      </c>
      <c r="O58" s="17">
        <v>0</v>
      </c>
      <c r="P58" s="17">
        <v>0</v>
      </c>
      <c r="Q58" s="12">
        <v>2755146</v>
      </c>
      <c r="R58" s="16">
        <v>0</v>
      </c>
      <c r="S58" s="17">
        <v>0</v>
      </c>
      <c r="T58" s="17">
        <v>0</v>
      </c>
      <c r="U58" s="17">
        <v>0</v>
      </c>
      <c r="V58" s="17">
        <v>0</v>
      </c>
      <c r="W58" s="17">
        <v>0</v>
      </c>
      <c r="X58" s="17">
        <v>0</v>
      </c>
      <c r="Y58" s="12">
        <v>0</v>
      </c>
    </row>
    <row r="59" spans="1:25" x14ac:dyDescent="0.3">
      <c r="A59" s="4" t="s">
        <v>47</v>
      </c>
      <c r="B59" s="92">
        <v>0</v>
      </c>
      <c r="C59" s="87">
        <v>0</v>
      </c>
      <c r="D59" s="87">
        <v>0</v>
      </c>
      <c r="E59" s="87">
        <v>806000</v>
      </c>
      <c r="F59" s="87">
        <v>1963000</v>
      </c>
      <c r="G59" s="87">
        <v>0</v>
      </c>
      <c r="H59" s="87">
        <v>0</v>
      </c>
      <c r="I59" s="93">
        <v>2769000</v>
      </c>
      <c r="J59" s="16">
        <v>0</v>
      </c>
      <c r="K59" s="17">
        <v>0</v>
      </c>
      <c r="L59" s="17">
        <v>0</v>
      </c>
      <c r="M59" s="17">
        <v>806000</v>
      </c>
      <c r="N59" s="17">
        <v>1963000</v>
      </c>
      <c r="O59" s="17">
        <v>0</v>
      </c>
      <c r="P59" s="17">
        <v>0</v>
      </c>
      <c r="Q59" s="12">
        <v>2769000</v>
      </c>
      <c r="R59" s="16">
        <v>0</v>
      </c>
      <c r="S59" s="17">
        <v>0</v>
      </c>
      <c r="T59" s="17">
        <v>0</v>
      </c>
      <c r="U59" s="17">
        <v>0</v>
      </c>
      <c r="V59" s="17">
        <v>0</v>
      </c>
      <c r="W59" s="17">
        <v>0</v>
      </c>
      <c r="X59" s="17">
        <v>0</v>
      </c>
      <c r="Y59" s="12">
        <v>0</v>
      </c>
    </row>
    <row r="60" spans="1:25" x14ac:dyDescent="0.3">
      <c r="A60" s="4" t="s">
        <v>48</v>
      </c>
      <c r="B60" s="92">
        <v>611735.85999999975</v>
      </c>
      <c r="C60" s="87">
        <v>506056</v>
      </c>
      <c r="D60" s="87">
        <v>0</v>
      </c>
      <c r="E60" s="87">
        <v>460000</v>
      </c>
      <c r="F60" s="87">
        <v>0</v>
      </c>
      <c r="G60" s="87">
        <v>25327.640000000003</v>
      </c>
      <c r="H60" s="87">
        <v>1061.4100000000001</v>
      </c>
      <c r="I60" s="93">
        <v>1604180.9099999997</v>
      </c>
      <c r="J60" s="16">
        <v>611735.85999999975</v>
      </c>
      <c r="K60" s="17">
        <v>506056</v>
      </c>
      <c r="L60" s="17">
        <v>0</v>
      </c>
      <c r="M60" s="17">
        <v>460000</v>
      </c>
      <c r="N60" s="17">
        <v>0</v>
      </c>
      <c r="O60" s="17">
        <v>25327.640000000003</v>
      </c>
      <c r="P60" s="17">
        <v>1061.4100000000001</v>
      </c>
      <c r="Q60" s="12">
        <v>1604180.9099999997</v>
      </c>
      <c r="R60" s="16">
        <v>0</v>
      </c>
      <c r="S60" s="17">
        <v>0</v>
      </c>
      <c r="T60" s="17">
        <v>0</v>
      </c>
      <c r="U60" s="17">
        <v>0</v>
      </c>
      <c r="V60" s="17">
        <v>0</v>
      </c>
      <c r="W60" s="17">
        <v>0</v>
      </c>
      <c r="X60" s="17">
        <v>0</v>
      </c>
      <c r="Y60" s="12">
        <v>0</v>
      </c>
    </row>
    <row r="61" spans="1:25" x14ac:dyDescent="0.3">
      <c r="A61" s="4" t="s">
        <v>49</v>
      </c>
      <c r="B61" s="92">
        <v>32083.3</v>
      </c>
      <c r="C61" s="87">
        <v>4930</v>
      </c>
      <c r="D61" s="87">
        <v>731410.07000000007</v>
      </c>
      <c r="E61" s="87">
        <v>0</v>
      </c>
      <c r="F61" s="87">
        <v>1281703</v>
      </c>
      <c r="G61" s="87">
        <v>0</v>
      </c>
      <c r="H61" s="87">
        <v>5000</v>
      </c>
      <c r="I61" s="93">
        <v>2055126.37</v>
      </c>
      <c r="J61" s="16">
        <v>0</v>
      </c>
      <c r="K61" s="17">
        <v>4930</v>
      </c>
      <c r="L61" s="17">
        <v>731410.07000000007</v>
      </c>
      <c r="M61" s="17">
        <v>0</v>
      </c>
      <c r="N61" s="17">
        <v>0</v>
      </c>
      <c r="O61" s="17">
        <v>0</v>
      </c>
      <c r="P61" s="17">
        <v>5000</v>
      </c>
      <c r="Q61" s="12">
        <v>741340.07000000007</v>
      </c>
      <c r="R61" s="16">
        <v>32083.3</v>
      </c>
      <c r="S61" s="17">
        <v>0</v>
      </c>
      <c r="T61" s="17">
        <v>0</v>
      </c>
      <c r="U61" s="17">
        <v>0</v>
      </c>
      <c r="V61" s="17">
        <v>1281703</v>
      </c>
      <c r="W61" s="17">
        <v>0</v>
      </c>
      <c r="X61" s="17">
        <v>0</v>
      </c>
      <c r="Y61" s="12">
        <v>1313786.3</v>
      </c>
    </row>
    <row r="62" spans="1:25" x14ac:dyDescent="0.3">
      <c r="A62" s="4" t="s">
        <v>50</v>
      </c>
      <c r="B62" s="92">
        <v>0</v>
      </c>
      <c r="C62" s="87">
        <v>0</v>
      </c>
      <c r="D62" s="87">
        <v>1321264</v>
      </c>
      <c r="E62" s="87">
        <v>1610011</v>
      </c>
      <c r="F62" s="87">
        <v>0</v>
      </c>
      <c r="G62" s="87">
        <v>483271</v>
      </c>
      <c r="H62" s="87">
        <v>114650</v>
      </c>
      <c r="I62" s="93">
        <v>3529196</v>
      </c>
      <c r="J62" s="16">
        <v>0</v>
      </c>
      <c r="K62" s="17">
        <v>0</v>
      </c>
      <c r="L62" s="17">
        <v>1321264</v>
      </c>
      <c r="M62" s="17">
        <v>1610011</v>
      </c>
      <c r="N62" s="17">
        <v>0</v>
      </c>
      <c r="O62" s="17">
        <v>483271</v>
      </c>
      <c r="P62" s="17">
        <v>114650</v>
      </c>
      <c r="Q62" s="12">
        <v>3529196</v>
      </c>
      <c r="R62" s="16">
        <v>0</v>
      </c>
      <c r="S62" s="17">
        <v>0</v>
      </c>
      <c r="T62" s="17">
        <v>0</v>
      </c>
      <c r="U62" s="17">
        <v>0</v>
      </c>
      <c r="V62" s="17">
        <v>0</v>
      </c>
      <c r="W62" s="17">
        <v>0</v>
      </c>
      <c r="X62" s="17">
        <v>0</v>
      </c>
      <c r="Y62" s="12">
        <v>0</v>
      </c>
    </row>
    <row r="63" spans="1:25" x14ac:dyDescent="0.3">
      <c r="A63" s="4" t="s">
        <v>51</v>
      </c>
      <c r="B63" s="92">
        <v>198798</v>
      </c>
      <c r="C63" s="87">
        <v>0</v>
      </c>
      <c r="D63" s="87">
        <v>0</v>
      </c>
      <c r="E63" s="87">
        <v>920441</v>
      </c>
      <c r="F63" s="87">
        <v>700376</v>
      </c>
      <c r="G63" s="87">
        <v>0</v>
      </c>
      <c r="H63" s="87">
        <v>166182</v>
      </c>
      <c r="I63" s="93">
        <v>1985797</v>
      </c>
      <c r="J63" s="16">
        <v>0</v>
      </c>
      <c r="K63" s="17">
        <v>0</v>
      </c>
      <c r="L63" s="17">
        <v>0</v>
      </c>
      <c r="M63" s="17">
        <v>920441</v>
      </c>
      <c r="N63" s="17">
        <v>700376</v>
      </c>
      <c r="O63" s="17">
        <v>0</v>
      </c>
      <c r="P63" s="17">
        <v>166182</v>
      </c>
      <c r="Q63" s="12">
        <v>1786999</v>
      </c>
      <c r="R63" s="16">
        <v>198798</v>
      </c>
      <c r="S63" s="17">
        <v>0</v>
      </c>
      <c r="T63" s="17">
        <v>0</v>
      </c>
      <c r="U63" s="17">
        <v>0</v>
      </c>
      <c r="V63" s="17">
        <v>0</v>
      </c>
      <c r="W63" s="17">
        <v>0</v>
      </c>
      <c r="X63" s="17">
        <v>0</v>
      </c>
      <c r="Y63" s="12">
        <v>198798</v>
      </c>
    </row>
    <row r="64" spans="1:25" x14ac:dyDescent="0.3">
      <c r="A64" s="4" t="s">
        <v>52</v>
      </c>
      <c r="B64" s="92">
        <v>46415</v>
      </c>
      <c r="C64" s="87">
        <v>0</v>
      </c>
      <c r="D64" s="87">
        <v>0</v>
      </c>
      <c r="E64" s="87">
        <v>2719903</v>
      </c>
      <c r="F64" s="87">
        <v>2486223</v>
      </c>
      <c r="G64" s="87">
        <v>591282</v>
      </c>
      <c r="H64" s="87">
        <v>0</v>
      </c>
      <c r="I64" s="93">
        <v>5843823</v>
      </c>
      <c r="J64" s="16">
        <v>46415</v>
      </c>
      <c r="K64" s="17">
        <v>0</v>
      </c>
      <c r="L64" s="17">
        <v>0</v>
      </c>
      <c r="M64" s="17">
        <v>2719903</v>
      </c>
      <c r="N64" s="17">
        <v>2486223</v>
      </c>
      <c r="O64" s="17">
        <v>591282</v>
      </c>
      <c r="P64" s="17">
        <v>0</v>
      </c>
      <c r="Q64" s="12">
        <v>5843823</v>
      </c>
      <c r="R64" s="16">
        <v>0</v>
      </c>
      <c r="S64" s="17">
        <v>0</v>
      </c>
      <c r="T64" s="17">
        <v>0</v>
      </c>
      <c r="U64" s="17">
        <v>0</v>
      </c>
      <c r="V64" s="17">
        <v>0</v>
      </c>
      <c r="W64" s="17">
        <v>0</v>
      </c>
      <c r="X64" s="17">
        <v>0</v>
      </c>
      <c r="Y64" s="12">
        <v>0</v>
      </c>
    </row>
    <row r="65" spans="1:25" x14ac:dyDescent="0.3">
      <c r="A65" s="4" t="s">
        <v>53</v>
      </c>
      <c r="B65" s="92">
        <v>54827</v>
      </c>
      <c r="C65" s="87">
        <v>0</v>
      </c>
      <c r="D65" s="87">
        <v>372461</v>
      </c>
      <c r="E65" s="87">
        <v>0</v>
      </c>
      <c r="F65" s="87">
        <v>2387430</v>
      </c>
      <c r="G65" s="87">
        <v>583389</v>
      </c>
      <c r="H65" s="87">
        <v>11332</v>
      </c>
      <c r="I65" s="93">
        <v>3409439</v>
      </c>
      <c r="J65" s="16">
        <v>54827</v>
      </c>
      <c r="K65" s="17">
        <v>0</v>
      </c>
      <c r="L65" s="17">
        <v>372461</v>
      </c>
      <c r="M65" s="17">
        <v>0</v>
      </c>
      <c r="N65" s="17">
        <v>2387430</v>
      </c>
      <c r="O65" s="17">
        <v>583389</v>
      </c>
      <c r="P65" s="17">
        <v>11332</v>
      </c>
      <c r="Q65" s="12">
        <v>3409439</v>
      </c>
      <c r="R65" s="16">
        <v>0</v>
      </c>
      <c r="S65" s="17">
        <v>0</v>
      </c>
      <c r="T65" s="17">
        <v>0</v>
      </c>
      <c r="U65" s="17">
        <v>0</v>
      </c>
      <c r="V65" s="17">
        <v>0</v>
      </c>
      <c r="W65" s="17">
        <v>0</v>
      </c>
      <c r="X65" s="17">
        <v>0</v>
      </c>
      <c r="Y65" s="12">
        <v>0</v>
      </c>
    </row>
    <row r="66" spans="1:25" x14ac:dyDescent="0.3">
      <c r="A66" s="4" t="s">
        <v>54</v>
      </c>
      <c r="B66" s="92">
        <v>208000</v>
      </c>
      <c r="C66" s="87">
        <v>0</v>
      </c>
      <c r="D66" s="87">
        <v>2104000</v>
      </c>
      <c r="E66" s="87">
        <v>0</v>
      </c>
      <c r="F66" s="87">
        <v>914000</v>
      </c>
      <c r="G66" s="87">
        <v>2449000</v>
      </c>
      <c r="H66" s="87">
        <v>77000</v>
      </c>
      <c r="I66" s="93">
        <v>5752000</v>
      </c>
      <c r="J66" s="16">
        <v>208000</v>
      </c>
      <c r="K66" s="17">
        <v>0</v>
      </c>
      <c r="L66" s="17">
        <v>2104000</v>
      </c>
      <c r="M66" s="17">
        <v>0</v>
      </c>
      <c r="N66" s="17">
        <v>914000</v>
      </c>
      <c r="O66" s="17">
        <v>2449000</v>
      </c>
      <c r="P66" s="17">
        <v>77000</v>
      </c>
      <c r="Q66" s="12">
        <v>5752000</v>
      </c>
      <c r="R66" s="16">
        <v>0</v>
      </c>
      <c r="S66" s="17">
        <v>0</v>
      </c>
      <c r="T66" s="17">
        <v>0</v>
      </c>
      <c r="U66" s="17">
        <v>0</v>
      </c>
      <c r="V66" s="17">
        <v>0</v>
      </c>
      <c r="W66" s="17">
        <v>0</v>
      </c>
      <c r="X66" s="17">
        <v>0</v>
      </c>
      <c r="Y66" s="12">
        <v>0</v>
      </c>
    </row>
    <row r="67" spans="1:25" x14ac:dyDescent="0.3">
      <c r="A67" s="4" t="s">
        <v>55</v>
      </c>
      <c r="B67" s="92">
        <v>0</v>
      </c>
      <c r="C67" s="87">
        <v>0</v>
      </c>
      <c r="D67" s="87">
        <v>1372756</v>
      </c>
      <c r="E67" s="87">
        <v>1820981</v>
      </c>
      <c r="F67" s="87">
        <v>832656</v>
      </c>
      <c r="G67" s="87">
        <v>18630</v>
      </c>
      <c r="H67" s="87">
        <v>525261</v>
      </c>
      <c r="I67" s="93">
        <v>4570284</v>
      </c>
      <c r="J67" s="16">
        <v>0</v>
      </c>
      <c r="K67" s="17">
        <v>0</v>
      </c>
      <c r="L67" s="17">
        <v>1372756</v>
      </c>
      <c r="M67" s="17">
        <v>1820981</v>
      </c>
      <c r="N67" s="17">
        <v>832656</v>
      </c>
      <c r="O67" s="17">
        <v>18630</v>
      </c>
      <c r="P67" s="17">
        <v>507730</v>
      </c>
      <c r="Q67" s="12">
        <v>4552753</v>
      </c>
      <c r="R67" s="16">
        <v>0</v>
      </c>
      <c r="S67" s="17">
        <v>0</v>
      </c>
      <c r="T67" s="17">
        <v>0</v>
      </c>
      <c r="U67" s="17">
        <v>0</v>
      </c>
      <c r="V67" s="17">
        <v>0</v>
      </c>
      <c r="W67" s="17">
        <v>0</v>
      </c>
      <c r="X67" s="17">
        <v>17531</v>
      </c>
      <c r="Y67" s="12">
        <v>17531</v>
      </c>
    </row>
    <row r="68" spans="1:25" x14ac:dyDescent="0.3">
      <c r="A68" s="4" t="s">
        <v>56</v>
      </c>
      <c r="B68" s="92">
        <v>31978.13</v>
      </c>
      <c r="C68" s="87">
        <v>0</v>
      </c>
      <c r="D68" s="87">
        <v>180288.91</v>
      </c>
      <c r="E68" s="87">
        <v>277685</v>
      </c>
      <c r="F68" s="87">
        <v>0</v>
      </c>
      <c r="G68" s="87">
        <v>0</v>
      </c>
      <c r="H68" s="87">
        <v>191723.6</v>
      </c>
      <c r="I68" s="93">
        <v>681675.64</v>
      </c>
      <c r="J68" s="16">
        <v>31978.13</v>
      </c>
      <c r="K68" s="17">
        <v>0</v>
      </c>
      <c r="L68" s="17">
        <v>180288.91</v>
      </c>
      <c r="M68" s="17">
        <v>277685</v>
      </c>
      <c r="N68" s="17">
        <v>0</v>
      </c>
      <c r="O68" s="17">
        <v>0</v>
      </c>
      <c r="P68" s="17">
        <v>191723.6</v>
      </c>
      <c r="Q68" s="12">
        <v>681675.64</v>
      </c>
      <c r="R68" s="16">
        <v>0</v>
      </c>
      <c r="S68" s="17">
        <v>0</v>
      </c>
      <c r="T68" s="17">
        <v>0</v>
      </c>
      <c r="U68" s="17">
        <v>0</v>
      </c>
      <c r="V68" s="17">
        <v>0</v>
      </c>
      <c r="W68" s="17">
        <v>0</v>
      </c>
      <c r="X68" s="17">
        <v>0</v>
      </c>
      <c r="Y68" s="12">
        <v>0</v>
      </c>
    </row>
    <row r="69" spans="1:25" x14ac:dyDescent="0.3">
      <c r="A69" s="4" t="s">
        <v>57</v>
      </c>
      <c r="B69" s="92">
        <v>13723</v>
      </c>
      <c r="C69" s="87">
        <v>0</v>
      </c>
      <c r="D69" s="87">
        <v>92944</v>
      </c>
      <c r="E69" s="87">
        <v>1366667</v>
      </c>
      <c r="F69" s="87">
        <v>0</v>
      </c>
      <c r="G69" s="87">
        <v>0</v>
      </c>
      <c r="H69" s="87">
        <v>0</v>
      </c>
      <c r="I69" s="93">
        <v>1473334</v>
      </c>
      <c r="J69" s="16">
        <v>13723</v>
      </c>
      <c r="K69" s="17">
        <v>0</v>
      </c>
      <c r="L69" s="17">
        <v>92944</v>
      </c>
      <c r="M69" s="17">
        <v>1366667</v>
      </c>
      <c r="N69" s="17">
        <v>0</v>
      </c>
      <c r="O69" s="17">
        <v>0</v>
      </c>
      <c r="P69" s="17">
        <v>0</v>
      </c>
      <c r="Q69" s="12">
        <v>1473334</v>
      </c>
      <c r="R69" s="16">
        <v>0</v>
      </c>
      <c r="S69" s="17">
        <v>0</v>
      </c>
      <c r="T69" s="17">
        <v>0</v>
      </c>
      <c r="U69" s="17">
        <v>0</v>
      </c>
      <c r="V69" s="17">
        <v>0</v>
      </c>
      <c r="W69" s="17">
        <v>0</v>
      </c>
      <c r="X69" s="17">
        <v>0</v>
      </c>
      <c r="Y69" s="12">
        <v>0</v>
      </c>
    </row>
    <row r="70" spans="1:25" x14ac:dyDescent="0.3">
      <c r="A70" s="4" t="s">
        <v>58</v>
      </c>
      <c r="B70" s="92">
        <v>12767.001</v>
      </c>
      <c r="C70" s="87">
        <v>0</v>
      </c>
      <c r="D70" s="87">
        <v>0</v>
      </c>
      <c r="E70" s="87">
        <v>0</v>
      </c>
      <c r="F70" s="87">
        <v>19360.79</v>
      </c>
      <c r="G70" s="87">
        <v>0</v>
      </c>
      <c r="H70" s="87">
        <v>0</v>
      </c>
      <c r="I70" s="93">
        <v>32127.791000000001</v>
      </c>
      <c r="J70" s="16">
        <v>12767.001</v>
      </c>
      <c r="K70" s="17">
        <v>0</v>
      </c>
      <c r="L70" s="17">
        <v>0</v>
      </c>
      <c r="M70" s="17">
        <v>0</v>
      </c>
      <c r="N70" s="17">
        <v>19360.79</v>
      </c>
      <c r="O70" s="17">
        <v>0</v>
      </c>
      <c r="P70" s="17">
        <v>0</v>
      </c>
      <c r="Q70" s="12">
        <v>32127.791000000001</v>
      </c>
      <c r="R70" s="16">
        <v>0</v>
      </c>
      <c r="S70" s="17">
        <v>0</v>
      </c>
      <c r="T70" s="17">
        <v>0</v>
      </c>
      <c r="U70" s="17">
        <v>0</v>
      </c>
      <c r="V70" s="17">
        <v>0</v>
      </c>
      <c r="W70" s="17">
        <v>0</v>
      </c>
      <c r="X70" s="17">
        <v>0</v>
      </c>
      <c r="Y70" s="12">
        <v>0</v>
      </c>
    </row>
    <row r="71" spans="1:25" x14ac:dyDescent="0.3">
      <c r="A71" s="4" t="s">
        <v>59</v>
      </c>
      <c r="B71" s="92">
        <v>-373</v>
      </c>
      <c r="C71" s="87">
        <v>0</v>
      </c>
      <c r="D71" s="87">
        <v>0</v>
      </c>
      <c r="E71" s="87">
        <v>2384531</v>
      </c>
      <c r="F71" s="87">
        <v>3345247</v>
      </c>
      <c r="G71" s="87">
        <v>127885</v>
      </c>
      <c r="H71" s="87">
        <v>11116</v>
      </c>
      <c r="I71" s="93">
        <v>5868406</v>
      </c>
      <c r="J71" s="16">
        <v>0</v>
      </c>
      <c r="K71" s="17">
        <v>0</v>
      </c>
      <c r="L71" s="17">
        <v>0</v>
      </c>
      <c r="M71" s="17">
        <v>2384531</v>
      </c>
      <c r="N71" s="17">
        <v>3345247</v>
      </c>
      <c r="O71" s="17">
        <v>127885</v>
      </c>
      <c r="P71" s="17">
        <v>11116</v>
      </c>
      <c r="Q71" s="12">
        <v>5868779</v>
      </c>
      <c r="R71" s="16">
        <v>-373</v>
      </c>
      <c r="S71" s="17">
        <v>0</v>
      </c>
      <c r="T71" s="17">
        <v>0</v>
      </c>
      <c r="U71" s="17">
        <v>0</v>
      </c>
      <c r="V71" s="17">
        <v>0</v>
      </c>
      <c r="W71" s="17">
        <v>0</v>
      </c>
      <c r="X71" s="17">
        <v>0</v>
      </c>
      <c r="Y71" s="12">
        <v>-373</v>
      </c>
    </row>
    <row r="72" spans="1:25" x14ac:dyDescent="0.3">
      <c r="A72" s="4" t="s">
        <v>60</v>
      </c>
      <c r="B72" s="92">
        <v>45224</v>
      </c>
      <c r="C72" s="87">
        <v>0</v>
      </c>
      <c r="D72" s="87">
        <v>1200000</v>
      </c>
      <c r="E72" s="87">
        <v>2196356.5299999998</v>
      </c>
      <c r="F72" s="87">
        <v>0</v>
      </c>
      <c r="G72" s="87">
        <v>48154</v>
      </c>
      <c r="H72" s="87">
        <v>2062555</v>
      </c>
      <c r="I72" s="93">
        <v>5552289.5299999993</v>
      </c>
      <c r="J72" s="16">
        <v>6026</v>
      </c>
      <c r="K72" s="17">
        <v>0</v>
      </c>
      <c r="L72" s="17">
        <v>1200000</v>
      </c>
      <c r="M72" s="17">
        <v>2196356.5299999998</v>
      </c>
      <c r="N72" s="17">
        <v>0</v>
      </c>
      <c r="O72" s="17">
        <v>0</v>
      </c>
      <c r="P72" s="17">
        <v>2062555</v>
      </c>
      <c r="Q72" s="12">
        <v>5464937.5299999993</v>
      </c>
      <c r="R72" s="16">
        <v>39198</v>
      </c>
      <c r="S72" s="17">
        <v>0</v>
      </c>
      <c r="T72" s="17">
        <v>0</v>
      </c>
      <c r="U72" s="17">
        <v>0</v>
      </c>
      <c r="V72" s="17">
        <v>0</v>
      </c>
      <c r="W72" s="17">
        <v>48154</v>
      </c>
      <c r="X72" s="17">
        <v>0</v>
      </c>
      <c r="Y72" s="12">
        <v>87352</v>
      </c>
    </row>
    <row r="73" spans="1:25" x14ac:dyDescent="0.3">
      <c r="A73" s="4" t="s">
        <v>61</v>
      </c>
      <c r="B73" s="92">
        <v>105544.57999999999</v>
      </c>
      <c r="C73" s="87">
        <v>0</v>
      </c>
      <c r="D73" s="87">
        <v>23852</v>
      </c>
      <c r="E73" s="87">
        <v>250910</v>
      </c>
      <c r="F73" s="87">
        <v>2193736</v>
      </c>
      <c r="G73" s="87">
        <v>0</v>
      </c>
      <c r="H73" s="87">
        <v>269.41000000000003</v>
      </c>
      <c r="I73" s="93">
        <v>2574311.9899999998</v>
      </c>
      <c r="J73" s="16">
        <v>28070.46</v>
      </c>
      <c r="K73" s="17">
        <v>0</v>
      </c>
      <c r="L73" s="17">
        <v>23852</v>
      </c>
      <c r="M73" s="17">
        <v>250910</v>
      </c>
      <c r="N73" s="17">
        <v>2193736</v>
      </c>
      <c r="O73" s="17">
        <v>0</v>
      </c>
      <c r="P73" s="17">
        <v>0</v>
      </c>
      <c r="Q73" s="12">
        <v>2496568.46</v>
      </c>
      <c r="R73" s="16">
        <v>77474.12</v>
      </c>
      <c r="S73" s="17">
        <v>0</v>
      </c>
      <c r="T73" s="17">
        <v>0</v>
      </c>
      <c r="U73" s="17">
        <v>0</v>
      </c>
      <c r="V73" s="17">
        <v>0</v>
      </c>
      <c r="W73" s="17">
        <v>0</v>
      </c>
      <c r="X73" s="17">
        <v>269.41000000000003</v>
      </c>
      <c r="Y73" s="12">
        <v>77743.53</v>
      </c>
    </row>
    <row r="74" spans="1:25" x14ac:dyDescent="0.3">
      <c r="A74" s="4" t="s">
        <v>62</v>
      </c>
      <c r="B74" s="92">
        <v>16163.1</v>
      </c>
      <c r="C74" s="87">
        <v>0</v>
      </c>
      <c r="D74" s="87">
        <v>0</v>
      </c>
      <c r="E74" s="87">
        <v>1381234</v>
      </c>
      <c r="F74" s="87">
        <v>0</v>
      </c>
      <c r="G74" s="87">
        <v>8500</v>
      </c>
      <c r="H74" s="87">
        <v>0</v>
      </c>
      <c r="I74" s="93">
        <v>1405897.0999999999</v>
      </c>
      <c r="J74" s="16">
        <v>1706.4</v>
      </c>
      <c r="K74" s="17">
        <v>0</v>
      </c>
      <c r="L74" s="17">
        <v>0</v>
      </c>
      <c r="M74" s="17">
        <v>1381234</v>
      </c>
      <c r="N74" s="17">
        <v>0</v>
      </c>
      <c r="O74" s="17">
        <v>0</v>
      </c>
      <c r="P74" s="17">
        <v>0</v>
      </c>
      <c r="Q74" s="12">
        <v>1382940.4</v>
      </c>
      <c r="R74" s="16">
        <v>14456.7</v>
      </c>
      <c r="S74" s="17">
        <v>0</v>
      </c>
      <c r="T74" s="17">
        <v>0</v>
      </c>
      <c r="U74" s="17">
        <v>0</v>
      </c>
      <c r="V74" s="17">
        <v>0</v>
      </c>
      <c r="W74" s="17">
        <v>8500</v>
      </c>
      <c r="X74" s="17">
        <v>0</v>
      </c>
      <c r="Y74" s="12">
        <v>22956.7</v>
      </c>
    </row>
    <row r="75" spans="1:25" x14ac:dyDescent="0.3">
      <c r="A75" s="4" t="s">
        <v>63</v>
      </c>
      <c r="B75" s="92">
        <v>0</v>
      </c>
      <c r="C75" s="87">
        <v>0</v>
      </c>
      <c r="D75" s="87">
        <v>153163.73000000001</v>
      </c>
      <c r="E75" s="87">
        <v>1419807.31</v>
      </c>
      <c r="F75" s="87">
        <v>1010412.4299999999</v>
      </c>
      <c r="G75" s="87">
        <v>63962.490000000005</v>
      </c>
      <c r="H75" s="87">
        <v>0</v>
      </c>
      <c r="I75" s="93">
        <v>2647345.96</v>
      </c>
      <c r="J75" s="16">
        <v>0</v>
      </c>
      <c r="K75" s="17">
        <v>0</v>
      </c>
      <c r="L75" s="17">
        <v>153163.73000000001</v>
      </c>
      <c r="M75" s="17">
        <v>1419807.31</v>
      </c>
      <c r="N75" s="17">
        <v>1010412.4299999999</v>
      </c>
      <c r="O75" s="17">
        <v>63962.490000000005</v>
      </c>
      <c r="P75" s="17">
        <v>0</v>
      </c>
      <c r="Q75" s="12">
        <v>2647345.96</v>
      </c>
      <c r="R75" s="16">
        <v>0</v>
      </c>
      <c r="S75" s="17">
        <v>0</v>
      </c>
      <c r="T75" s="17">
        <v>0</v>
      </c>
      <c r="U75" s="17">
        <v>0</v>
      </c>
      <c r="V75" s="17">
        <v>0</v>
      </c>
      <c r="W75" s="17">
        <v>0</v>
      </c>
      <c r="X75" s="17">
        <v>0</v>
      </c>
      <c r="Y75" s="12">
        <v>0</v>
      </c>
    </row>
    <row r="76" spans="1:25" x14ac:dyDescent="0.3">
      <c r="A76" s="4" t="s">
        <v>64</v>
      </c>
      <c r="B76" s="92">
        <v>3638</v>
      </c>
      <c r="C76" s="87">
        <v>70186</v>
      </c>
      <c r="D76" s="87">
        <v>0</v>
      </c>
      <c r="E76" s="87">
        <v>793043</v>
      </c>
      <c r="F76" s="87">
        <v>0</v>
      </c>
      <c r="G76" s="87">
        <v>12500</v>
      </c>
      <c r="H76" s="87">
        <v>11482</v>
      </c>
      <c r="I76" s="93">
        <v>890849</v>
      </c>
      <c r="J76" s="16">
        <v>3638</v>
      </c>
      <c r="K76" s="17">
        <v>70186</v>
      </c>
      <c r="L76" s="17">
        <v>0</v>
      </c>
      <c r="M76" s="17">
        <v>793043</v>
      </c>
      <c r="N76" s="17">
        <v>0</v>
      </c>
      <c r="O76" s="17">
        <v>12500</v>
      </c>
      <c r="P76" s="17">
        <v>11471</v>
      </c>
      <c r="Q76" s="12">
        <v>890838</v>
      </c>
      <c r="R76" s="16">
        <v>0</v>
      </c>
      <c r="S76" s="17">
        <v>0</v>
      </c>
      <c r="T76" s="17">
        <v>0</v>
      </c>
      <c r="U76" s="17">
        <v>0</v>
      </c>
      <c r="V76" s="17">
        <v>0</v>
      </c>
      <c r="W76" s="17">
        <v>0</v>
      </c>
      <c r="X76" s="17">
        <v>11</v>
      </c>
      <c r="Y76" s="12">
        <v>11</v>
      </c>
    </row>
    <row r="77" spans="1:25" x14ac:dyDescent="0.3">
      <c r="A77" s="4" t="s">
        <v>65</v>
      </c>
      <c r="B77" s="92">
        <v>7692</v>
      </c>
      <c r="C77" s="87">
        <v>0</v>
      </c>
      <c r="D77" s="87">
        <v>3844832</v>
      </c>
      <c r="E77" s="87">
        <v>0</v>
      </c>
      <c r="F77" s="87">
        <v>276007</v>
      </c>
      <c r="G77" s="87">
        <v>0</v>
      </c>
      <c r="H77" s="87">
        <v>0</v>
      </c>
      <c r="I77" s="93">
        <v>4128531</v>
      </c>
      <c r="J77" s="16">
        <v>1746</v>
      </c>
      <c r="K77" s="17">
        <v>0</v>
      </c>
      <c r="L77" s="17">
        <v>3844832</v>
      </c>
      <c r="M77" s="17">
        <v>0</v>
      </c>
      <c r="N77" s="17">
        <v>276007</v>
      </c>
      <c r="O77" s="17">
        <v>0</v>
      </c>
      <c r="P77" s="17">
        <v>0</v>
      </c>
      <c r="Q77" s="12">
        <v>4122585</v>
      </c>
      <c r="R77" s="16">
        <v>5946</v>
      </c>
      <c r="S77" s="17">
        <v>0</v>
      </c>
      <c r="T77" s="17">
        <v>0</v>
      </c>
      <c r="U77" s="17">
        <v>0</v>
      </c>
      <c r="V77" s="17">
        <v>0</v>
      </c>
      <c r="W77" s="17">
        <v>0</v>
      </c>
      <c r="X77" s="17">
        <v>0</v>
      </c>
      <c r="Y77" s="12">
        <v>5946</v>
      </c>
    </row>
    <row r="78" spans="1:25" x14ac:dyDescent="0.3">
      <c r="A78" s="4" t="s">
        <v>66</v>
      </c>
      <c r="B78" s="92">
        <v>227691.39</v>
      </c>
      <c r="C78" s="87">
        <v>0</v>
      </c>
      <c r="D78" s="87">
        <v>-58781.5</v>
      </c>
      <c r="E78" s="87">
        <v>0</v>
      </c>
      <c r="F78" s="87">
        <v>3573925.91</v>
      </c>
      <c r="G78" s="87">
        <v>945268.79</v>
      </c>
      <c r="H78" s="87">
        <v>137547.88</v>
      </c>
      <c r="I78" s="93">
        <v>4825652.47</v>
      </c>
      <c r="J78" s="16">
        <v>227691.39</v>
      </c>
      <c r="K78" s="17">
        <v>0</v>
      </c>
      <c r="L78" s="17">
        <v>-58781.5</v>
      </c>
      <c r="M78" s="17">
        <v>0</v>
      </c>
      <c r="N78" s="17">
        <v>3573925.91</v>
      </c>
      <c r="O78" s="17">
        <v>945268.79</v>
      </c>
      <c r="P78" s="17">
        <v>137547.88</v>
      </c>
      <c r="Q78" s="12">
        <v>4825652.47</v>
      </c>
      <c r="R78" s="16">
        <v>0</v>
      </c>
      <c r="S78" s="17">
        <v>0</v>
      </c>
      <c r="T78" s="17">
        <v>0</v>
      </c>
      <c r="U78" s="17">
        <v>0</v>
      </c>
      <c r="V78" s="17">
        <v>0</v>
      </c>
      <c r="W78" s="17">
        <v>0</v>
      </c>
      <c r="X78" s="17">
        <v>0</v>
      </c>
      <c r="Y78" s="12">
        <v>0</v>
      </c>
    </row>
    <row r="79" spans="1:25" x14ac:dyDescent="0.3">
      <c r="A79" s="4" t="s">
        <v>67</v>
      </c>
      <c r="B79" s="92">
        <v>401901</v>
      </c>
      <c r="C79" s="87">
        <v>142249</v>
      </c>
      <c r="D79" s="87">
        <v>65508</v>
      </c>
      <c r="E79" s="87">
        <v>425024</v>
      </c>
      <c r="F79" s="87">
        <v>1828097</v>
      </c>
      <c r="G79" s="87">
        <v>1782</v>
      </c>
      <c r="H79" s="87">
        <v>70999</v>
      </c>
      <c r="I79" s="93">
        <v>2935560</v>
      </c>
      <c r="J79" s="16">
        <v>401901</v>
      </c>
      <c r="K79" s="17">
        <v>142249</v>
      </c>
      <c r="L79" s="17">
        <v>65508</v>
      </c>
      <c r="M79" s="17">
        <v>425024</v>
      </c>
      <c r="N79" s="17">
        <v>1828097</v>
      </c>
      <c r="O79" s="17">
        <v>1782</v>
      </c>
      <c r="P79" s="17">
        <v>70999</v>
      </c>
      <c r="Q79" s="12">
        <v>2935560</v>
      </c>
      <c r="R79" s="16">
        <v>0</v>
      </c>
      <c r="S79" s="17">
        <v>0</v>
      </c>
      <c r="T79" s="17">
        <v>0</v>
      </c>
      <c r="U79" s="17">
        <v>0</v>
      </c>
      <c r="V79" s="17">
        <v>0</v>
      </c>
      <c r="W79" s="17">
        <v>0</v>
      </c>
      <c r="X79" s="17">
        <v>0</v>
      </c>
      <c r="Y79" s="12">
        <v>0</v>
      </c>
    </row>
    <row r="80" spans="1:25" x14ac:dyDescent="0.3">
      <c r="A80" s="4" t="s">
        <v>68</v>
      </c>
      <c r="B80" s="92">
        <v>86611.5</v>
      </c>
      <c r="C80" s="87">
        <v>0</v>
      </c>
      <c r="D80" s="87">
        <v>74988</v>
      </c>
      <c r="E80" s="87">
        <v>498019</v>
      </c>
      <c r="F80" s="87">
        <v>1717569.56</v>
      </c>
      <c r="G80" s="87">
        <v>1447745.24</v>
      </c>
      <c r="H80" s="87">
        <v>18327.939999999999</v>
      </c>
      <c r="I80" s="93">
        <v>3843261.2399999998</v>
      </c>
      <c r="J80" s="16">
        <v>0</v>
      </c>
      <c r="K80" s="17">
        <v>0</v>
      </c>
      <c r="L80" s="17">
        <v>24988</v>
      </c>
      <c r="M80" s="17">
        <v>498019</v>
      </c>
      <c r="N80" s="17">
        <v>1717569.56</v>
      </c>
      <c r="O80" s="17">
        <v>1447745.24</v>
      </c>
      <c r="P80" s="17">
        <v>0</v>
      </c>
      <c r="Q80" s="12">
        <v>3688321.8</v>
      </c>
      <c r="R80" s="16">
        <v>86611.5</v>
      </c>
      <c r="S80" s="17">
        <v>0</v>
      </c>
      <c r="T80" s="17">
        <v>50000</v>
      </c>
      <c r="U80" s="17">
        <v>0</v>
      </c>
      <c r="V80" s="17">
        <v>0</v>
      </c>
      <c r="W80" s="17">
        <v>0</v>
      </c>
      <c r="X80" s="17">
        <v>18327.939999999999</v>
      </c>
      <c r="Y80" s="12">
        <v>154939.44</v>
      </c>
    </row>
    <row r="81" spans="1:25" x14ac:dyDescent="0.3">
      <c r="A81" s="4" t="s">
        <v>69</v>
      </c>
      <c r="B81" s="92">
        <v>0</v>
      </c>
      <c r="C81" s="87">
        <v>0</v>
      </c>
      <c r="D81" s="87">
        <v>314574</v>
      </c>
      <c r="E81" s="87">
        <v>388415</v>
      </c>
      <c r="F81" s="87">
        <v>1023383</v>
      </c>
      <c r="G81" s="87">
        <v>2287000</v>
      </c>
      <c r="H81" s="87">
        <v>0</v>
      </c>
      <c r="I81" s="93">
        <v>4013372</v>
      </c>
      <c r="J81" s="16">
        <v>0</v>
      </c>
      <c r="K81" s="17">
        <v>0</v>
      </c>
      <c r="L81" s="17">
        <v>314574</v>
      </c>
      <c r="M81" s="17">
        <v>388415</v>
      </c>
      <c r="N81" s="17">
        <v>1023383</v>
      </c>
      <c r="O81" s="17">
        <v>2251000</v>
      </c>
      <c r="P81" s="17">
        <v>0</v>
      </c>
      <c r="Q81" s="12">
        <v>3977372</v>
      </c>
      <c r="R81" s="16">
        <v>0</v>
      </c>
      <c r="S81" s="17">
        <v>0</v>
      </c>
      <c r="T81" s="17">
        <v>0</v>
      </c>
      <c r="U81" s="17">
        <v>0</v>
      </c>
      <c r="V81" s="17">
        <v>0</v>
      </c>
      <c r="W81" s="17">
        <v>36000</v>
      </c>
      <c r="X81" s="17">
        <v>0</v>
      </c>
      <c r="Y81" s="12">
        <v>36000</v>
      </c>
    </row>
    <row r="82" spans="1:25" x14ac:dyDescent="0.3">
      <c r="A82" s="4" t="s">
        <v>70</v>
      </c>
      <c r="B82" s="92">
        <v>0</v>
      </c>
      <c r="C82" s="87">
        <v>0</v>
      </c>
      <c r="D82" s="87">
        <v>0</v>
      </c>
      <c r="E82" s="87">
        <v>385147</v>
      </c>
      <c r="F82" s="87">
        <v>1491668</v>
      </c>
      <c r="G82" s="87">
        <v>0</v>
      </c>
      <c r="H82" s="87">
        <v>53070</v>
      </c>
      <c r="I82" s="93">
        <v>1929885</v>
      </c>
      <c r="J82" s="16">
        <v>0</v>
      </c>
      <c r="K82" s="17">
        <v>0</v>
      </c>
      <c r="L82" s="17">
        <v>0</v>
      </c>
      <c r="M82" s="17">
        <v>385147</v>
      </c>
      <c r="N82" s="17">
        <v>1491668</v>
      </c>
      <c r="O82" s="17">
        <v>0</v>
      </c>
      <c r="P82" s="17">
        <v>53066</v>
      </c>
      <c r="Q82" s="12">
        <v>1929881</v>
      </c>
      <c r="R82" s="16">
        <v>0</v>
      </c>
      <c r="S82" s="17">
        <v>0</v>
      </c>
      <c r="T82" s="17">
        <v>0</v>
      </c>
      <c r="U82" s="17">
        <v>0</v>
      </c>
      <c r="V82" s="17">
        <v>0</v>
      </c>
      <c r="W82" s="17">
        <v>0</v>
      </c>
      <c r="X82" s="17">
        <v>4</v>
      </c>
      <c r="Y82" s="12">
        <v>4</v>
      </c>
    </row>
    <row r="83" spans="1:25" x14ac:dyDescent="0.3">
      <c r="A83" s="4" t="s">
        <v>71</v>
      </c>
      <c r="B83" s="92">
        <v>0</v>
      </c>
      <c r="C83" s="87">
        <v>0</v>
      </c>
      <c r="D83" s="87">
        <v>0</v>
      </c>
      <c r="E83" s="87">
        <v>1335000</v>
      </c>
      <c r="F83" s="87">
        <v>1372005</v>
      </c>
      <c r="G83" s="87">
        <v>0</v>
      </c>
      <c r="H83" s="87">
        <v>1075712.08</v>
      </c>
      <c r="I83" s="93">
        <v>3782717.08</v>
      </c>
      <c r="J83" s="16">
        <v>0</v>
      </c>
      <c r="K83" s="17">
        <v>0</v>
      </c>
      <c r="L83" s="17">
        <v>0</v>
      </c>
      <c r="M83" s="17">
        <v>1335000</v>
      </c>
      <c r="N83" s="17">
        <v>1372005</v>
      </c>
      <c r="O83" s="17">
        <v>0</v>
      </c>
      <c r="P83" s="17">
        <v>948136.08</v>
      </c>
      <c r="Q83" s="12">
        <v>3655141.08</v>
      </c>
      <c r="R83" s="16">
        <v>0</v>
      </c>
      <c r="S83" s="17">
        <v>0</v>
      </c>
      <c r="T83" s="17">
        <v>0</v>
      </c>
      <c r="U83" s="17">
        <v>0</v>
      </c>
      <c r="V83" s="17">
        <v>0</v>
      </c>
      <c r="W83" s="17">
        <v>0</v>
      </c>
      <c r="X83" s="17">
        <v>127576</v>
      </c>
      <c r="Y83" s="12">
        <v>127576</v>
      </c>
    </row>
    <row r="84" spans="1:25" x14ac:dyDescent="0.3">
      <c r="A84" s="4" t="s">
        <v>72</v>
      </c>
      <c r="B84" s="92">
        <v>0</v>
      </c>
      <c r="C84" s="87">
        <v>0</v>
      </c>
      <c r="D84" s="87">
        <v>0</v>
      </c>
      <c r="E84" s="87">
        <v>541000</v>
      </c>
      <c r="F84" s="87">
        <v>432865</v>
      </c>
      <c r="G84" s="87">
        <v>45000</v>
      </c>
      <c r="H84" s="87">
        <v>0</v>
      </c>
      <c r="I84" s="93">
        <v>1018865</v>
      </c>
      <c r="J84" s="16">
        <v>0</v>
      </c>
      <c r="K84" s="17">
        <v>0</v>
      </c>
      <c r="L84" s="17">
        <v>0</v>
      </c>
      <c r="M84" s="17">
        <v>541000</v>
      </c>
      <c r="N84" s="17">
        <v>432865</v>
      </c>
      <c r="O84" s="17">
        <v>45000</v>
      </c>
      <c r="P84" s="17">
        <v>0</v>
      </c>
      <c r="Q84" s="12">
        <v>1018865</v>
      </c>
      <c r="R84" s="16">
        <v>0</v>
      </c>
      <c r="S84" s="17">
        <v>0</v>
      </c>
      <c r="T84" s="17">
        <v>0</v>
      </c>
      <c r="U84" s="17">
        <v>0</v>
      </c>
      <c r="V84" s="17">
        <v>0</v>
      </c>
      <c r="W84" s="17">
        <v>0</v>
      </c>
      <c r="X84" s="17">
        <v>0</v>
      </c>
      <c r="Y84" s="12">
        <v>0</v>
      </c>
    </row>
    <row r="85" spans="1:25" x14ac:dyDescent="0.3">
      <c r="A85" s="4" t="s">
        <v>73</v>
      </c>
      <c r="B85" s="92">
        <v>1106153.9375534032</v>
      </c>
      <c r="C85" s="87">
        <v>0</v>
      </c>
      <c r="D85" s="87">
        <v>0</v>
      </c>
      <c r="E85" s="87">
        <v>0</v>
      </c>
      <c r="F85" s="87">
        <v>199374.72357751103</v>
      </c>
      <c r="G85" s="87">
        <v>0</v>
      </c>
      <c r="H85" s="87">
        <v>0</v>
      </c>
      <c r="I85" s="93">
        <v>1305528.6611309142</v>
      </c>
      <c r="J85" s="16">
        <v>1106153.9375534032</v>
      </c>
      <c r="K85" s="17">
        <v>0</v>
      </c>
      <c r="L85" s="17">
        <v>0</v>
      </c>
      <c r="M85" s="17">
        <v>0</v>
      </c>
      <c r="N85" s="17">
        <v>199374.72357751103</v>
      </c>
      <c r="O85" s="17">
        <v>0</v>
      </c>
      <c r="P85" s="17">
        <v>0</v>
      </c>
      <c r="Q85" s="12">
        <v>1305528.6611309142</v>
      </c>
      <c r="R85" s="16">
        <v>0</v>
      </c>
      <c r="S85" s="17">
        <v>0</v>
      </c>
      <c r="T85" s="17">
        <v>0</v>
      </c>
      <c r="U85" s="17">
        <v>0</v>
      </c>
      <c r="V85" s="17">
        <v>0</v>
      </c>
      <c r="W85" s="17">
        <v>0</v>
      </c>
      <c r="X85" s="17">
        <v>0</v>
      </c>
      <c r="Y85" s="12">
        <v>0</v>
      </c>
    </row>
    <row r="86" spans="1:25" x14ac:dyDescent="0.3">
      <c r="A86" s="4" t="s">
        <v>74</v>
      </c>
      <c r="B86" s="92">
        <v>5196695</v>
      </c>
      <c r="C86" s="87">
        <v>0</v>
      </c>
      <c r="D86" s="87">
        <v>0</v>
      </c>
      <c r="E86" s="87">
        <v>259125</v>
      </c>
      <c r="F86" s="87">
        <v>405469</v>
      </c>
      <c r="G86" s="87">
        <v>221711</v>
      </c>
      <c r="H86" s="87">
        <v>0</v>
      </c>
      <c r="I86" s="93">
        <v>6083000</v>
      </c>
      <c r="J86" s="16">
        <v>5196695</v>
      </c>
      <c r="K86" s="17">
        <v>0</v>
      </c>
      <c r="L86" s="17">
        <v>0</v>
      </c>
      <c r="M86" s="17">
        <v>259125</v>
      </c>
      <c r="N86" s="17">
        <v>405469</v>
      </c>
      <c r="O86" s="17">
        <v>221711</v>
      </c>
      <c r="P86" s="17">
        <v>0</v>
      </c>
      <c r="Q86" s="12">
        <v>6083000</v>
      </c>
      <c r="R86" s="16">
        <v>0</v>
      </c>
      <c r="S86" s="17">
        <v>0</v>
      </c>
      <c r="T86" s="17">
        <v>0</v>
      </c>
      <c r="U86" s="17">
        <v>0</v>
      </c>
      <c r="V86" s="17">
        <v>0</v>
      </c>
      <c r="W86" s="17">
        <v>0</v>
      </c>
      <c r="X86" s="17">
        <v>0</v>
      </c>
      <c r="Y86" s="12">
        <v>0</v>
      </c>
    </row>
    <row r="87" spans="1:25" x14ac:dyDescent="0.3">
      <c r="A87" s="4" t="s">
        <v>75</v>
      </c>
      <c r="B87" s="92">
        <v>0</v>
      </c>
      <c r="C87" s="87">
        <v>0</v>
      </c>
      <c r="D87" s="87">
        <v>17152</v>
      </c>
      <c r="E87" s="87">
        <v>9589272.8099999987</v>
      </c>
      <c r="F87" s="87">
        <v>2204960</v>
      </c>
      <c r="G87" s="87">
        <v>510953.56</v>
      </c>
      <c r="H87" s="87">
        <v>0</v>
      </c>
      <c r="I87" s="93">
        <v>12322338.369999999</v>
      </c>
      <c r="J87" s="16">
        <v>0</v>
      </c>
      <c r="K87" s="17">
        <v>0</v>
      </c>
      <c r="L87" s="17">
        <v>17152</v>
      </c>
      <c r="M87" s="17">
        <v>9589272.8099999987</v>
      </c>
      <c r="N87" s="17">
        <v>2204960</v>
      </c>
      <c r="O87" s="17">
        <v>510953.56</v>
      </c>
      <c r="P87" s="17">
        <v>0</v>
      </c>
      <c r="Q87" s="12">
        <v>12322338.369999999</v>
      </c>
      <c r="R87" s="16">
        <v>0</v>
      </c>
      <c r="S87" s="17">
        <v>0</v>
      </c>
      <c r="T87" s="17">
        <v>0</v>
      </c>
      <c r="U87" s="17">
        <v>0</v>
      </c>
      <c r="V87" s="17">
        <v>0</v>
      </c>
      <c r="W87" s="17">
        <v>0</v>
      </c>
      <c r="X87" s="17">
        <v>0</v>
      </c>
      <c r="Y87" s="12">
        <v>0</v>
      </c>
    </row>
    <row r="88" spans="1:25" x14ac:dyDescent="0.3">
      <c r="A88" s="4" t="s">
        <v>76</v>
      </c>
      <c r="B88" s="92">
        <v>28372.89</v>
      </c>
      <c r="C88" s="87">
        <v>24329.32</v>
      </c>
      <c r="D88" s="87">
        <v>100000</v>
      </c>
      <c r="E88" s="87">
        <v>0</v>
      </c>
      <c r="F88" s="87">
        <v>3882562</v>
      </c>
      <c r="G88" s="87">
        <v>0</v>
      </c>
      <c r="H88" s="87">
        <v>258072.49</v>
      </c>
      <c r="I88" s="93">
        <v>4293336.7</v>
      </c>
      <c r="J88" s="16">
        <v>12581.09</v>
      </c>
      <c r="K88" s="17">
        <v>0</v>
      </c>
      <c r="L88" s="17">
        <v>100000</v>
      </c>
      <c r="M88" s="17">
        <v>0</v>
      </c>
      <c r="N88" s="17">
        <v>3882562</v>
      </c>
      <c r="O88" s="17">
        <v>0</v>
      </c>
      <c r="P88" s="17">
        <v>69601.58</v>
      </c>
      <c r="Q88" s="12">
        <v>4064744.67</v>
      </c>
      <c r="R88" s="16">
        <v>15791.8</v>
      </c>
      <c r="S88" s="17">
        <v>24329.32</v>
      </c>
      <c r="T88" s="17">
        <v>0</v>
      </c>
      <c r="U88" s="17">
        <v>0</v>
      </c>
      <c r="V88" s="17">
        <v>0</v>
      </c>
      <c r="W88" s="17">
        <v>0</v>
      </c>
      <c r="X88" s="17">
        <v>188470.91</v>
      </c>
      <c r="Y88" s="12">
        <v>228592.03</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28062795.7785534</v>
      </c>
      <c r="C90" s="32">
        <f t="shared" si="0"/>
        <v>7859354.3200000003</v>
      </c>
      <c r="D90" s="32">
        <f t="shared" si="0"/>
        <v>55385205.109999999</v>
      </c>
      <c r="E90" s="32">
        <f t="shared" si="0"/>
        <v>75656575.090000004</v>
      </c>
      <c r="F90" s="32">
        <f t="shared" si="0"/>
        <v>86628499.77697584</v>
      </c>
      <c r="G90" s="32">
        <f t="shared" si="0"/>
        <v>37979532.710826427</v>
      </c>
      <c r="H90" s="32">
        <f t="shared" si="0"/>
        <v>11175684.775370523</v>
      </c>
      <c r="I90" s="33">
        <f t="shared" si="0"/>
        <v>302747647.56172621</v>
      </c>
      <c r="J90" s="31">
        <f t="shared" si="0"/>
        <v>25727061.838553399</v>
      </c>
      <c r="K90" s="32">
        <f t="shared" si="0"/>
        <v>7829025</v>
      </c>
      <c r="L90" s="32">
        <f t="shared" si="0"/>
        <v>53226466.109999999</v>
      </c>
      <c r="M90" s="32">
        <f t="shared" si="0"/>
        <v>75452097.63000001</v>
      </c>
      <c r="N90" s="32">
        <f t="shared" si="0"/>
        <v>84037164.77697584</v>
      </c>
      <c r="O90" s="32">
        <f t="shared" si="0"/>
        <v>37753418.920826428</v>
      </c>
      <c r="P90" s="32">
        <f t="shared" si="0"/>
        <v>9989179.5054842103</v>
      </c>
      <c r="Q90" s="33">
        <f t="shared" si="0"/>
        <v>294014413.78183991</v>
      </c>
      <c r="R90" s="31">
        <f t="shared" si="0"/>
        <v>2335733.9400000004</v>
      </c>
      <c r="S90" s="32">
        <f t="shared" si="0"/>
        <v>30329.32</v>
      </c>
      <c r="T90" s="32">
        <f t="shared" ref="T90:U90" si="1">SUM(T9:T89)</f>
        <v>2158739</v>
      </c>
      <c r="U90" s="32">
        <f t="shared" si="1"/>
        <v>204477.46</v>
      </c>
      <c r="V90" s="32">
        <f>SUM(V9:V89)</f>
        <v>2591335</v>
      </c>
      <c r="W90" s="32">
        <f>SUM(W9:W89)</f>
        <v>226113.79</v>
      </c>
      <c r="X90" s="32">
        <f>SUM(X9:X89)</f>
        <v>1186505.2698863139</v>
      </c>
      <c r="Y90" s="33">
        <f>SUM(Y9:Y89)</f>
        <v>8733233.7798863146</v>
      </c>
    </row>
    <row r="91" spans="1:2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5" width="12.81640625" style="9"/>
    <col min="26" max="16384" width="12.81640625" style="6"/>
  </cols>
  <sheetData>
    <row r="1" spans="1:25" x14ac:dyDescent="0.3">
      <c r="A1" s="1" t="s">
        <v>315</v>
      </c>
      <c r="B1" s="7"/>
      <c r="C1" s="7"/>
      <c r="D1" s="7"/>
      <c r="E1" s="7"/>
      <c r="F1" s="7"/>
      <c r="G1" s="7"/>
      <c r="H1" s="7"/>
      <c r="I1" s="7"/>
      <c r="J1" s="7"/>
      <c r="K1" s="7"/>
      <c r="L1" s="7"/>
      <c r="M1" s="7"/>
      <c r="N1" s="7"/>
      <c r="O1" s="7"/>
      <c r="P1" s="7"/>
      <c r="Q1" s="7"/>
      <c r="R1" s="7"/>
      <c r="S1" s="7"/>
      <c r="T1" s="7"/>
      <c r="U1" s="7"/>
      <c r="V1" s="7"/>
      <c r="W1" s="7"/>
      <c r="X1" s="7"/>
      <c r="Y1" s="7"/>
    </row>
    <row r="2" spans="1:25" ht="15.5" x14ac:dyDescent="0.35">
      <c r="A2" s="2" t="s">
        <v>103</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2022-23</v>
      </c>
    </row>
    <row r="4" spans="1:25" ht="15.5" x14ac:dyDescent="0.35">
      <c r="A4" s="82" t="s">
        <v>235</v>
      </c>
      <c r="B4" s="83"/>
      <c r="C4" s="83"/>
      <c r="D4" s="83"/>
      <c r="E4" s="83"/>
      <c r="F4" s="83"/>
      <c r="G4" s="83"/>
      <c r="H4" s="83"/>
      <c r="I4" s="84"/>
      <c r="J4" s="85"/>
      <c r="K4" s="83"/>
      <c r="L4" s="83"/>
      <c r="M4" s="83"/>
      <c r="N4" s="83"/>
      <c r="O4" s="83"/>
      <c r="P4" s="83"/>
      <c r="Q4" s="83"/>
      <c r="R4" s="85"/>
      <c r="S4" s="83"/>
      <c r="T4" s="83"/>
      <c r="U4" s="83"/>
      <c r="V4" s="83"/>
      <c r="W4" s="83"/>
      <c r="X4" s="83"/>
      <c r="Y4" s="84" t="s">
        <v>284</v>
      </c>
    </row>
    <row r="5" spans="1:25" s="60" customFormat="1" ht="13" x14ac:dyDescent="0.3">
      <c r="A5" s="49"/>
      <c r="B5" s="65" t="s">
        <v>238</v>
      </c>
      <c r="C5" s="62"/>
      <c r="D5" s="62"/>
      <c r="E5" s="62"/>
      <c r="F5" s="62"/>
      <c r="G5" s="62"/>
      <c r="H5" s="62"/>
      <c r="I5" s="63"/>
      <c r="J5" s="64" t="s">
        <v>236</v>
      </c>
      <c r="K5" s="65"/>
      <c r="L5" s="65"/>
      <c r="M5" s="65"/>
      <c r="N5" s="65"/>
      <c r="O5" s="65"/>
      <c r="P5" s="65"/>
      <c r="Q5" s="66"/>
      <c r="R5" s="65" t="s">
        <v>237</v>
      </c>
      <c r="S5" s="65"/>
      <c r="T5" s="65"/>
      <c r="U5" s="65"/>
      <c r="V5" s="65"/>
      <c r="W5" s="65"/>
      <c r="X5" s="65"/>
      <c r="Y5" s="66"/>
    </row>
    <row r="6" spans="1:25" s="60" customFormat="1" ht="13" x14ac:dyDescent="0.3">
      <c r="A6" s="49"/>
      <c r="B6" s="50" t="str">
        <f>$A$4&amp;" Total"</f>
        <v>Main Roads Total</v>
      </c>
      <c r="C6" s="51"/>
      <c r="D6" s="51"/>
      <c r="E6" s="51"/>
      <c r="F6" s="51"/>
      <c r="G6" s="51"/>
      <c r="H6" s="51"/>
      <c r="I6" s="52"/>
      <c r="J6" s="50" t="s">
        <v>239</v>
      </c>
      <c r="K6" s="51"/>
      <c r="L6" s="51"/>
      <c r="M6" s="51"/>
      <c r="N6" s="51"/>
      <c r="O6" s="51"/>
      <c r="P6" s="51"/>
      <c r="Q6" s="52"/>
      <c r="R6" s="51" t="s">
        <v>240</v>
      </c>
      <c r="S6" s="51"/>
      <c r="T6" s="51"/>
      <c r="U6" s="51"/>
      <c r="V6" s="51"/>
      <c r="W6" s="51"/>
      <c r="X6" s="51"/>
      <c r="Y6" s="52"/>
    </row>
    <row r="7" spans="1:25" s="59" customFormat="1" ht="21" x14ac:dyDescent="0.25">
      <c r="A7" s="57"/>
      <c r="B7" s="42" t="s">
        <v>104</v>
      </c>
      <c r="C7" s="43" t="s">
        <v>270</v>
      </c>
      <c r="D7" s="43" t="s">
        <v>271</v>
      </c>
      <c r="E7" s="43" t="s">
        <v>272</v>
      </c>
      <c r="F7" s="43" t="s">
        <v>273</v>
      </c>
      <c r="G7" s="43" t="s">
        <v>106</v>
      </c>
      <c r="H7" s="43" t="s">
        <v>107</v>
      </c>
      <c r="I7" s="58" t="s">
        <v>274</v>
      </c>
      <c r="J7" s="42" t="s">
        <v>104</v>
      </c>
      <c r="K7" s="43" t="s">
        <v>270</v>
      </c>
      <c r="L7" s="43" t="s">
        <v>271</v>
      </c>
      <c r="M7" s="43" t="s">
        <v>272</v>
      </c>
      <c r="N7" s="43" t="s">
        <v>273</v>
      </c>
      <c r="O7" s="43" t="s">
        <v>106</v>
      </c>
      <c r="P7" s="43" t="s">
        <v>107</v>
      </c>
      <c r="Q7" s="58" t="s">
        <v>274</v>
      </c>
      <c r="R7" s="42" t="s">
        <v>104</v>
      </c>
      <c r="S7" s="43" t="s">
        <v>270</v>
      </c>
      <c r="T7" s="43" t="s">
        <v>271</v>
      </c>
      <c r="U7" s="43" t="s">
        <v>272</v>
      </c>
      <c r="V7" s="43" t="s">
        <v>273</v>
      </c>
      <c r="W7" s="43" t="s">
        <v>106</v>
      </c>
      <c r="X7" s="43" t="s">
        <v>107</v>
      </c>
      <c r="Y7" s="58" t="s">
        <v>274</v>
      </c>
    </row>
    <row r="8" spans="1:25" s="59" customFormat="1" ht="10.5" x14ac:dyDescent="0.25">
      <c r="A8" s="67"/>
      <c r="B8" s="46" t="s">
        <v>108</v>
      </c>
      <c r="C8" s="47" t="s">
        <v>109</v>
      </c>
      <c r="D8" s="47" t="s">
        <v>110</v>
      </c>
      <c r="E8" s="47" t="s">
        <v>111</v>
      </c>
      <c r="F8" s="47" t="s">
        <v>112</v>
      </c>
      <c r="G8" s="47" t="s">
        <v>113</v>
      </c>
      <c r="H8" s="47" t="s">
        <v>114</v>
      </c>
      <c r="I8" s="48" t="s">
        <v>115</v>
      </c>
      <c r="J8" s="46" t="s">
        <v>108</v>
      </c>
      <c r="K8" s="47" t="s">
        <v>109</v>
      </c>
      <c r="L8" s="47" t="s">
        <v>110</v>
      </c>
      <c r="M8" s="47" t="s">
        <v>111</v>
      </c>
      <c r="N8" s="47" t="s">
        <v>112</v>
      </c>
      <c r="O8" s="47" t="s">
        <v>113</v>
      </c>
      <c r="P8" s="47" t="s">
        <v>114</v>
      </c>
      <c r="Q8" s="48" t="s">
        <v>115</v>
      </c>
      <c r="R8" s="46" t="s">
        <v>108</v>
      </c>
      <c r="S8" s="47" t="s">
        <v>109</v>
      </c>
      <c r="T8" s="47" t="s">
        <v>110</v>
      </c>
      <c r="U8" s="47" t="s">
        <v>111</v>
      </c>
      <c r="V8" s="47" t="s">
        <v>112</v>
      </c>
      <c r="W8" s="47" t="s">
        <v>113</v>
      </c>
      <c r="X8" s="47" t="s">
        <v>114</v>
      </c>
      <c r="Y8" s="48" t="s">
        <v>115</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3">
      <c r="A11" s="4" t="s">
        <v>1</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3">
      <c r="A12" s="4" t="s">
        <v>2</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3">
      <c r="A13" s="4" t="s">
        <v>3</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3">
      <c r="A15" s="4" t="s">
        <v>5</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3">
      <c r="A16" s="4" t="s">
        <v>6</v>
      </c>
      <c r="B16" s="92">
        <v>0</v>
      </c>
      <c r="C16" s="87">
        <v>0</v>
      </c>
      <c r="D16" s="87">
        <v>113229</v>
      </c>
      <c r="E16" s="87">
        <v>0</v>
      </c>
      <c r="F16" s="87">
        <v>0</v>
      </c>
      <c r="G16" s="87">
        <v>0</v>
      </c>
      <c r="H16" s="87">
        <v>0</v>
      </c>
      <c r="I16" s="93">
        <v>113229</v>
      </c>
      <c r="J16" s="16">
        <v>0</v>
      </c>
      <c r="K16" s="17">
        <v>0</v>
      </c>
      <c r="L16" s="17">
        <v>113229</v>
      </c>
      <c r="M16" s="17">
        <v>0</v>
      </c>
      <c r="N16" s="17">
        <v>0</v>
      </c>
      <c r="O16" s="17">
        <v>0</v>
      </c>
      <c r="P16" s="17">
        <v>0</v>
      </c>
      <c r="Q16" s="12">
        <v>113229</v>
      </c>
      <c r="R16" s="16">
        <v>0</v>
      </c>
      <c r="S16" s="17">
        <v>0</v>
      </c>
      <c r="T16" s="17">
        <v>0</v>
      </c>
      <c r="U16" s="17">
        <v>0</v>
      </c>
      <c r="V16" s="17">
        <v>0</v>
      </c>
      <c r="W16" s="17">
        <v>0</v>
      </c>
      <c r="X16" s="17">
        <v>0</v>
      </c>
      <c r="Y16" s="12">
        <v>0</v>
      </c>
    </row>
    <row r="17" spans="1:25" x14ac:dyDescent="0.3">
      <c r="A17" s="4" t="s">
        <v>7</v>
      </c>
      <c r="B17" s="92">
        <v>0</v>
      </c>
      <c r="C17" s="87">
        <v>0</v>
      </c>
      <c r="D17" s="87">
        <v>0</v>
      </c>
      <c r="E17" s="87">
        <v>0</v>
      </c>
      <c r="F17" s="87">
        <v>0</v>
      </c>
      <c r="G17" s="87">
        <v>0</v>
      </c>
      <c r="H17" s="87">
        <v>0</v>
      </c>
      <c r="I17" s="93">
        <v>0</v>
      </c>
      <c r="J17" s="16">
        <v>0</v>
      </c>
      <c r="K17" s="17">
        <v>0</v>
      </c>
      <c r="L17" s="17">
        <v>0</v>
      </c>
      <c r="M17" s="17">
        <v>0</v>
      </c>
      <c r="N17" s="17">
        <v>0</v>
      </c>
      <c r="O17" s="17">
        <v>0</v>
      </c>
      <c r="P17" s="17">
        <v>0</v>
      </c>
      <c r="Q17" s="12">
        <v>0</v>
      </c>
      <c r="R17" s="16">
        <v>0</v>
      </c>
      <c r="S17" s="17">
        <v>0</v>
      </c>
      <c r="T17" s="17">
        <v>0</v>
      </c>
      <c r="U17" s="17">
        <v>0</v>
      </c>
      <c r="V17" s="17">
        <v>0</v>
      </c>
      <c r="W17" s="17">
        <v>0</v>
      </c>
      <c r="X17" s="17">
        <v>0</v>
      </c>
      <c r="Y17" s="12">
        <v>0</v>
      </c>
    </row>
    <row r="18" spans="1:25" x14ac:dyDescent="0.3">
      <c r="A18" s="4" t="s">
        <v>8</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3">
      <c r="A19" s="4" t="s">
        <v>9</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3">
      <c r="A21" s="4" t="s">
        <v>11</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3">
      <c r="A22" s="4" t="s">
        <v>12</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3">
      <c r="A23" s="4" t="s">
        <v>13</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3">
      <c r="A24" s="4" t="s">
        <v>14</v>
      </c>
      <c r="B24" s="92">
        <v>0</v>
      </c>
      <c r="C24" s="87">
        <v>0</v>
      </c>
      <c r="D24" s="87">
        <v>0</v>
      </c>
      <c r="E24" s="87">
        <v>0</v>
      </c>
      <c r="F24" s="87">
        <v>0</v>
      </c>
      <c r="G24" s="87">
        <v>0</v>
      </c>
      <c r="H24" s="87">
        <v>0</v>
      </c>
      <c r="I24" s="93">
        <v>0</v>
      </c>
      <c r="J24" s="16">
        <v>0</v>
      </c>
      <c r="K24" s="17">
        <v>0</v>
      </c>
      <c r="L24" s="17">
        <v>0</v>
      </c>
      <c r="M24" s="17">
        <v>0</v>
      </c>
      <c r="N24" s="17">
        <v>0</v>
      </c>
      <c r="O24" s="17">
        <v>0</v>
      </c>
      <c r="P24" s="17">
        <v>0</v>
      </c>
      <c r="Q24" s="12">
        <v>0</v>
      </c>
      <c r="R24" s="16">
        <v>0</v>
      </c>
      <c r="S24" s="17">
        <v>0</v>
      </c>
      <c r="T24" s="17">
        <v>0</v>
      </c>
      <c r="U24" s="17">
        <v>0</v>
      </c>
      <c r="V24" s="17">
        <v>0</v>
      </c>
      <c r="W24" s="17">
        <v>0</v>
      </c>
      <c r="X24" s="17">
        <v>0</v>
      </c>
      <c r="Y24" s="12">
        <v>0</v>
      </c>
    </row>
    <row r="25" spans="1:25" x14ac:dyDescent="0.3">
      <c r="A25" s="4" t="s">
        <v>15</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3">
      <c r="A26" s="4" t="s">
        <v>16</v>
      </c>
      <c r="B26" s="92">
        <v>0</v>
      </c>
      <c r="C26" s="87">
        <v>0</v>
      </c>
      <c r="D26" s="87">
        <v>0</v>
      </c>
      <c r="E26" s="87">
        <v>0</v>
      </c>
      <c r="F26" s="87">
        <v>0</v>
      </c>
      <c r="G26" s="87">
        <v>0</v>
      </c>
      <c r="H26" s="87">
        <v>0</v>
      </c>
      <c r="I26" s="93">
        <v>0</v>
      </c>
      <c r="J26" s="16">
        <v>0</v>
      </c>
      <c r="K26" s="17">
        <v>0</v>
      </c>
      <c r="L26" s="17">
        <v>0</v>
      </c>
      <c r="M26" s="17">
        <v>0</v>
      </c>
      <c r="N26" s="17">
        <v>0</v>
      </c>
      <c r="O26" s="17">
        <v>0</v>
      </c>
      <c r="P26" s="17">
        <v>0</v>
      </c>
      <c r="Q26" s="12">
        <v>0</v>
      </c>
      <c r="R26" s="16">
        <v>0</v>
      </c>
      <c r="S26" s="17">
        <v>0</v>
      </c>
      <c r="T26" s="17">
        <v>0</v>
      </c>
      <c r="U26" s="17">
        <v>0</v>
      </c>
      <c r="V26" s="17">
        <v>0</v>
      </c>
      <c r="W26" s="17">
        <v>0</v>
      </c>
      <c r="X26" s="17">
        <v>0</v>
      </c>
      <c r="Y26" s="12">
        <v>0</v>
      </c>
    </row>
    <row r="27" spans="1:25" x14ac:dyDescent="0.3">
      <c r="A27" s="4" t="s">
        <v>17</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3">
      <c r="A29" s="4" t="s">
        <v>19</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3">
      <c r="A30" s="4" t="s">
        <v>20</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3">
      <c r="A32" s="4" t="s">
        <v>22</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3">
      <c r="A33" s="4" t="s">
        <v>23</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25" customHeight="1" x14ac:dyDescent="0.3">
      <c r="A34" s="4" t="s">
        <v>24</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0</v>
      </c>
      <c r="C36" s="87">
        <v>0</v>
      </c>
      <c r="D36" s="87">
        <v>76338.95</v>
      </c>
      <c r="E36" s="87">
        <v>2183504</v>
      </c>
      <c r="F36" s="87">
        <v>0</v>
      </c>
      <c r="G36" s="87">
        <v>0</v>
      </c>
      <c r="H36" s="87">
        <v>8999.9</v>
      </c>
      <c r="I36" s="93">
        <v>2268842.85</v>
      </c>
      <c r="J36" s="16">
        <v>0</v>
      </c>
      <c r="K36" s="17">
        <v>0</v>
      </c>
      <c r="L36" s="17">
        <v>76338.95</v>
      </c>
      <c r="M36" s="17">
        <v>0</v>
      </c>
      <c r="N36" s="17">
        <v>0</v>
      </c>
      <c r="O36" s="17">
        <v>0</v>
      </c>
      <c r="P36" s="17">
        <v>0</v>
      </c>
      <c r="Q36" s="12">
        <v>76338.95</v>
      </c>
      <c r="R36" s="16">
        <v>0</v>
      </c>
      <c r="S36" s="17">
        <v>0</v>
      </c>
      <c r="T36" s="17">
        <v>0</v>
      </c>
      <c r="U36" s="17">
        <v>2183504</v>
      </c>
      <c r="V36" s="17">
        <v>0</v>
      </c>
      <c r="W36" s="17">
        <v>0</v>
      </c>
      <c r="X36" s="17">
        <v>8999.9</v>
      </c>
      <c r="Y36" s="12">
        <v>2192503.9</v>
      </c>
    </row>
    <row r="37" spans="1:25" x14ac:dyDescent="0.3">
      <c r="A37" s="4" t="s">
        <v>27</v>
      </c>
      <c r="B37" s="92">
        <v>0</v>
      </c>
      <c r="C37" s="87">
        <v>0</v>
      </c>
      <c r="D37" s="87">
        <v>0</v>
      </c>
      <c r="E37" s="87">
        <v>0</v>
      </c>
      <c r="F37" s="87">
        <v>5733619</v>
      </c>
      <c r="G37" s="87">
        <v>41416</v>
      </c>
      <c r="H37" s="87">
        <v>0</v>
      </c>
      <c r="I37" s="93">
        <v>5775035</v>
      </c>
      <c r="J37" s="16">
        <v>0</v>
      </c>
      <c r="K37" s="17">
        <v>0</v>
      </c>
      <c r="L37" s="17">
        <v>0</v>
      </c>
      <c r="M37" s="17">
        <v>0</v>
      </c>
      <c r="N37" s="17">
        <v>5733619</v>
      </c>
      <c r="O37" s="17">
        <v>41416</v>
      </c>
      <c r="P37" s="17">
        <v>0</v>
      </c>
      <c r="Q37" s="12">
        <v>5775035</v>
      </c>
      <c r="R37" s="16">
        <v>0</v>
      </c>
      <c r="S37" s="17">
        <v>0</v>
      </c>
      <c r="T37" s="17">
        <v>0</v>
      </c>
      <c r="U37" s="17">
        <v>0</v>
      </c>
      <c r="V37" s="17">
        <v>0</v>
      </c>
      <c r="W37" s="17">
        <v>0</v>
      </c>
      <c r="X37" s="17">
        <v>0</v>
      </c>
      <c r="Y37" s="12">
        <v>0</v>
      </c>
    </row>
    <row r="38" spans="1:25"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3">
      <c r="A39" s="4" t="s">
        <v>29</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3">
      <c r="A40" s="4" t="s">
        <v>30</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3">
      <c r="A41" s="4" t="s">
        <v>31</v>
      </c>
      <c r="B41" s="92">
        <v>0</v>
      </c>
      <c r="C41" s="87">
        <v>0</v>
      </c>
      <c r="D41" s="87">
        <v>0</v>
      </c>
      <c r="E41" s="87">
        <v>0</v>
      </c>
      <c r="F41" s="87">
        <v>0</v>
      </c>
      <c r="G41" s="87">
        <v>418065.20999999996</v>
      </c>
      <c r="H41" s="87">
        <v>133013</v>
      </c>
      <c r="I41" s="93">
        <v>551078.21</v>
      </c>
      <c r="J41" s="16">
        <v>0</v>
      </c>
      <c r="K41" s="17">
        <v>0</v>
      </c>
      <c r="L41" s="17">
        <v>0</v>
      </c>
      <c r="M41" s="17">
        <v>0</v>
      </c>
      <c r="N41" s="17">
        <v>0</v>
      </c>
      <c r="O41" s="17">
        <v>418065.20999999996</v>
      </c>
      <c r="P41" s="17">
        <v>133013</v>
      </c>
      <c r="Q41" s="12">
        <v>551078.21</v>
      </c>
      <c r="R41" s="16">
        <v>0</v>
      </c>
      <c r="S41" s="17">
        <v>0</v>
      </c>
      <c r="T41" s="17">
        <v>0</v>
      </c>
      <c r="U41" s="17">
        <v>0</v>
      </c>
      <c r="V41" s="17">
        <v>0</v>
      </c>
      <c r="W41" s="17">
        <v>0</v>
      </c>
      <c r="X41" s="17">
        <v>0</v>
      </c>
      <c r="Y41" s="12">
        <v>0</v>
      </c>
    </row>
    <row r="42" spans="1:25" x14ac:dyDescent="0.3">
      <c r="A42" s="4" t="s">
        <v>32</v>
      </c>
      <c r="B42" s="92">
        <v>0</v>
      </c>
      <c r="C42" s="87">
        <v>0</v>
      </c>
      <c r="D42" s="87">
        <v>0</v>
      </c>
      <c r="E42" s="87">
        <v>0</v>
      </c>
      <c r="F42" s="87">
        <v>0</v>
      </c>
      <c r="G42" s="87">
        <v>0</v>
      </c>
      <c r="H42" s="87">
        <v>0</v>
      </c>
      <c r="I42" s="93">
        <v>0</v>
      </c>
      <c r="J42" s="16">
        <v>0</v>
      </c>
      <c r="K42" s="17">
        <v>0</v>
      </c>
      <c r="L42" s="17">
        <v>0</v>
      </c>
      <c r="M42" s="17">
        <v>0</v>
      </c>
      <c r="N42" s="17">
        <v>0</v>
      </c>
      <c r="O42" s="17">
        <v>0</v>
      </c>
      <c r="P42" s="17">
        <v>0</v>
      </c>
      <c r="Q42" s="12">
        <v>0</v>
      </c>
      <c r="R42" s="16">
        <v>0</v>
      </c>
      <c r="S42" s="17">
        <v>0</v>
      </c>
      <c r="T42" s="17">
        <v>0</v>
      </c>
      <c r="U42" s="17">
        <v>0</v>
      </c>
      <c r="V42" s="17">
        <v>0</v>
      </c>
      <c r="W42" s="17">
        <v>0</v>
      </c>
      <c r="X42" s="17">
        <v>0</v>
      </c>
      <c r="Y42" s="12">
        <v>0</v>
      </c>
    </row>
    <row r="43" spans="1:25" x14ac:dyDescent="0.3">
      <c r="A43" s="4" t="s">
        <v>33</v>
      </c>
      <c r="B43" s="92">
        <v>0</v>
      </c>
      <c r="C43" s="87">
        <v>0</v>
      </c>
      <c r="D43" s="87">
        <v>0</v>
      </c>
      <c r="E43" s="87">
        <v>229872</v>
      </c>
      <c r="F43" s="87">
        <v>800752</v>
      </c>
      <c r="G43" s="87">
        <v>191346</v>
      </c>
      <c r="H43" s="87">
        <v>0</v>
      </c>
      <c r="I43" s="93">
        <v>1221970</v>
      </c>
      <c r="J43" s="16">
        <v>0</v>
      </c>
      <c r="K43" s="17">
        <v>0</v>
      </c>
      <c r="L43" s="17">
        <v>0</v>
      </c>
      <c r="M43" s="17">
        <v>229872</v>
      </c>
      <c r="N43" s="17">
        <v>800752</v>
      </c>
      <c r="O43" s="17">
        <v>191346</v>
      </c>
      <c r="P43" s="17">
        <v>0</v>
      </c>
      <c r="Q43" s="12">
        <v>1221970</v>
      </c>
      <c r="R43" s="16">
        <v>0</v>
      </c>
      <c r="S43" s="17">
        <v>0</v>
      </c>
      <c r="T43" s="17">
        <v>0</v>
      </c>
      <c r="U43" s="17">
        <v>0</v>
      </c>
      <c r="V43" s="17">
        <v>0</v>
      </c>
      <c r="W43" s="17">
        <v>0</v>
      </c>
      <c r="X43" s="17">
        <v>0</v>
      </c>
      <c r="Y43" s="12">
        <v>0</v>
      </c>
    </row>
    <row r="44" spans="1:25" x14ac:dyDescent="0.3">
      <c r="A44" s="4" t="s">
        <v>34</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3">
      <c r="A45" s="4" t="s">
        <v>35</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3">
      <c r="A46" s="4" t="s">
        <v>36</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3">
      <c r="A47" s="4" t="s">
        <v>37</v>
      </c>
      <c r="B47" s="92">
        <v>0</v>
      </c>
      <c r="C47" s="87">
        <v>0</v>
      </c>
      <c r="D47" s="87">
        <v>0</v>
      </c>
      <c r="E47" s="87">
        <v>0</v>
      </c>
      <c r="F47" s="87">
        <v>0</v>
      </c>
      <c r="G47" s="87">
        <v>640337.65</v>
      </c>
      <c r="H47" s="87">
        <v>0</v>
      </c>
      <c r="I47" s="93">
        <v>640337.65</v>
      </c>
      <c r="J47" s="16">
        <v>0</v>
      </c>
      <c r="K47" s="17">
        <v>0</v>
      </c>
      <c r="L47" s="17">
        <v>0</v>
      </c>
      <c r="M47" s="17">
        <v>0</v>
      </c>
      <c r="N47" s="17">
        <v>0</v>
      </c>
      <c r="O47" s="17">
        <v>640337.65</v>
      </c>
      <c r="P47" s="17">
        <v>0</v>
      </c>
      <c r="Q47" s="12">
        <v>640337.65</v>
      </c>
      <c r="R47" s="16">
        <v>0</v>
      </c>
      <c r="S47" s="17">
        <v>0</v>
      </c>
      <c r="T47" s="17">
        <v>0</v>
      </c>
      <c r="U47" s="17">
        <v>0</v>
      </c>
      <c r="V47" s="17">
        <v>0</v>
      </c>
      <c r="W47" s="17">
        <v>0</v>
      </c>
      <c r="X47" s="17">
        <v>0</v>
      </c>
      <c r="Y47" s="12">
        <v>0</v>
      </c>
    </row>
    <row r="48" spans="1:25" x14ac:dyDescent="0.3">
      <c r="A48" s="4" t="s">
        <v>38</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3">
      <c r="A49" s="4" t="s">
        <v>39</v>
      </c>
      <c r="B49" s="92">
        <v>0</v>
      </c>
      <c r="C49" s="87">
        <v>148603.81</v>
      </c>
      <c r="D49" s="87">
        <v>0</v>
      </c>
      <c r="E49" s="87">
        <v>0</v>
      </c>
      <c r="F49" s="87">
        <v>0</v>
      </c>
      <c r="G49" s="87">
        <v>0</v>
      </c>
      <c r="H49" s="87">
        <v>0</v>
      </c>
      <c r="I49" s="93">
        <v>148603.81</v>
      </c>
      <c r="J49" s="16">
        <v>0</v>
      </c>
      <c r="K49" s="17">
        <v>148603.81</v>
      </c>
      <c r="L49" s="17">
        <v>0</v>
      </c>
      <c r="M49" s="17">
        <v>0</v>
      </c>
      <c r="N49" s="17">
        <v>0</v>
      </c>
      <c r="O49" s="17">
        <v>0</v>
      </c>
      <c r="P49" s="17">
        <v>0</v>
      </c>
      <c r="Q49" s="12">
        <v>148603.81</v>
      </c>
      <c r="R49" s="16">
        <v>0</v>
      </c>
      <c r="S49" s="17">
        <v>0</v>
      </c>
      <c r="T49" s="17">
        <v>0</v>
      </c>
      <c r="U49" s="17">
        <v>0</v>
      </c>
      <c r="V49" s="17">
        <v>0</v>
      </c>
      <c r="W49" s="17">
        <v>0</v>
      </c>
      <c r="X49" s="17">
        <v>0</v>
      </c>
      <c r="Y49" s="12">
        <v>0</v>
      </c>
    </row>
    <row r="50" spans="1:25" x14ac:dyDescent="0.3">
      <c r="A50" s="4" t="s">
        <v>40</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3">
      <c r="A51" s="4" t="s">
        <v>41</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3">
      <c r="A52" s="4" t="s">
        <v>42</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3">
      <c r="A54" s="4" t="s">
        <v>262</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3">
      <c r="A55" s="4" t="s">
        <v>324</v>
      </c>
      <c r="B55" s="92">
        <v>0</v>
      </c>
      <c r="C55" s="87">
        <v>0</v>
      </c>
      <c r="D55" s="87">
        <v>0</v>
      </c>
      <c r="E55" s="87">
        <v>0</v>
      </c>
      <c r="F55" s="87">
        <v>0</v>
      </c>
      <c r="G55" s="87">
        <v>0</v>
      </c>
      <c r="H55" s="87">
        <v>0</v>
      </c>
      <c r="I55" s="93">
        <v>0</v>
      </c>
      <c r="J55" s="16">
        <v>0</v>
      </c>
      <c r="K55" s="17">
        <v>0</v>
      </c>
      <c r="L55" s="17">
        <v>0</v>
      </c>
      <c r="M55" s="17">
        <v>0</v>
      </c>
      <c r="N55" s="17">
        <v>0</v>
      </c>
      <c r="O55" s="17">
        <v>0</v>
      </c>
      <c r="P55" s="17">
        <v>0</v>
      </c>
      <c r="Q55" s="12">
        <v>0</v>
      </c>
      <c r="R55" s="16">
        <v>0</v>
      </c>
      <c r="S55" s="17">
        <v>0</v>
      </c>
      <c r="T55" s="17">
        <v>0</v>
      </c>
      <c r="U55" s="17">
        <v>0</v>
      </c>
      <c r="V55" s="17">
        <v>0</v>
      </c>
      <c r="W55" s="17">
        <v>0</v>
      </c>
      <c r="X55" s="17">
        <v>0</v>
      </c>
      <c r="Y55" s="12">
        <v>0</v>
      </c>
    </row>
    <row r="56" spans="1:25" x14ac:dyDescent="0.3">
      <c r="A56" s="4" t="s">
        <v>44</v>
      </c>
      <c r="B56" s="92">
        <v>1000</v>
      </c>
      <c r="C56" s="87">
        <v>154000</v>
      </c>
      <c r="D56" s="87">
        <v>0</v>
      </c>
      <c r="E56" s="87">
        <v>0</v>
      </c>
      <c r="F56" s="87">
        <v>0</v>
      </c>
      <c r="G56" s="87">
        <v>290000</v>
      </c>
      <c r="H56" s="87">
        <v>0</v>
      </c>
      <c r="I56" s="93">
        <v>445000</v>
      </c>
      <c r="J56" s="16">
        <v>1000</v>
      </c>
      <c r="K56" s="17">
        <v>154000</v>
      </c>
      <c r="L56" s="17">
        <v>0</v>
      </c>
      <c r="M56" s="17">
        <v>0</v>
      </c>
      <c r="N56" s="17">
        <v>0</v>
      </c>
      <c r="O56" s="17">
        <v>290000</v>
      </c>
      <c r="P56" s="17">
        <v>0</v>
      </c>
      <c r="Q56" s="12">
        <v>445000</v>
      </c>
      <c r="R56" s="16">
        <v>0</v>
      </c>
      <c r="S56" s="17">
        <v>0</v>
      </c>
      <c r="T56" s="17">
        <v>0</v>
      </c>
      <c r="U56" s="17">
        <v>0</v>
      </c>
      <c r="V56" s="17">
        <v>0</v>
      </c>
      <c r="W56" s="17">
        <v>0</v>
      </c>
      <c r="X56" s="17">
        <v>0</v>
      </c>
      <c r="Y56" s="12">
        <v>0</v>
      </c>
    </row>
    <row r="57" spans="1:25" x14ac:dyDescent="0.3">
      <c r="A57" s="4" t="s">
        <v>45</v>
      </c>
      <c r="B57" s="92">
        <v>0</v>
      </c>
      <c r="C57" s="87">
        <v>0</v>
      </c>
      <c r="D57" s="87">
        <v>0</v>
      </c>
      <c r="E57" s="87">
        <v>54702.53</v>
      </c>
      <c r="F57" s="87">
        <v>42000</v>
      </c>
      <c r="G57" s="87">
        <v>0</v>
      </c>
      <c r="H57" s="87">
        <v>0</v>
      </c>
      <c r="I57" s="93">
        <v>96702.53</v>
      </c>
      <c r="J57" s="16">
        <v>0</v>
      </c>
      <c r="K57" s="17">
        <v>0</v>
      </c>
      <c r="L57" s="17">
        <v>0</v>
      </c>
      <c r="M57" s="17">
        <v>0</v>
      </c>
      <c r="N57" s="17">
        <v>42000</v>
      </c>
      <c r="O57" s="17">
        <v>0</v>
      </c>
      <c r="P57" s="17">
        <v>0</v>
      </c>
      <c r="Q57" s="12">
        <v>42000</v>
      </c>
      <c r="R57" s="16">
        <v>0</v>
      </c>
      <c r="S57" s="17">
        <v>0</v>
      </c>
      <c r="T57" s="17">
        <v>0</v>
      </c>
      <c r="U57" s="17">
        <v>54702.53</v>
      </c>
      <c r="V57" s="17">
        <v>0</v>
      </c>
      <c r="W57" s="17">
        <v>0</v>
      </c>
      <c r="X57" s="17">
        <v>0</v>
      </c>
      <c r="Y57" s="12">
        <v>54702.53</v>
      </c>
    </row>
    <row r="58" spans="1:25" x14ac:dyDescent="0.3">
      <c r="A58" s="4" t="s">
        <v>46</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3">
      <c r="A59" s="4" t="s">
        <v>47</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3">
      <c r="A60" s="4" t="s">
        <v>48</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3">
      <c r="A61" s="4" t="s">
        <v>49</v>
      </c>
      <c r="B61" s="92">
        <v>0</v>
      </c>
      <c r="C61" s="87">
        <v>0</v>
      </c>
      <c r="D61" s="87">
        <v>0</v>
      </c>
      <c r="E61" s="87">
        <v>0</v>
      </c>
      <c r="F61" s="87">
        <v>0</v>
      </c>
      <c r="G61" s="87">
        <v>0</v>
      </c>
      <c r="H61" s="87">
        <v>0</v>
      </c>
      <c r="I61" s="93">
        <v>0</v>
      </c>
      <c r="J61" s="16" t="s">
        <v>380</v>
      </c>
      <c r="K61" s="17">
        <v>0</v>
      </c>
      <c r="L61" s="17">
        <v>0</v>
      </c>
      <c r="M61" s="17" t="s">
        <v>380</v>
      </c>
      <c r="N61" s="17" t="s">
        <v>380</v>
      </c>
      <c r="O61" s="17" t="s">
        <v>380</v>
      </c>
      <c r="P61" s="17" t="s">
        <v>380</v>
      </c>
      <c r="Q61" s="12">
        <v>0</v>
      </c>
      <c r="R61" s="16" t="s">
        <v>380</v>
      </c>
      <c r="S61" s="17">
        <v>0</v>
      </c>
      <c r="T61" s="17">
        <v>0</v>
      </c>
      <c r="U61" s="17" t="s">
        <v>380</v>
      </c>
      <c r="V61" s="17" t="s">
        <v>380</v>
      </c>
      <c r="W61" s="17" t="s">
        <v>380</v>
      </c>
      <c r="X61" s="17" t="s">
        <v>380</v>
      </c>
      <c r="Y61" s="12">
        <v>0</v>
      </c>
    </row>
    <row r="62" spans="1:25" x14ac:dyDescent="0.3">
      <c r="A62" s="4" t="s">
        <v>50</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3">
      <c r="A63" s="4" t="s">
        <v>51</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3">
      <c r="A64" s="4" t="s">
        <v>52</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row>
    <row r="65" spans="1:25" x14ac:dyDescent="0.3">
      <c r="A65" s="4" t="s">
        <v>53</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3">
      <c r="A66" s="4" t="s">
        <v>54</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3">
      <c r="A67" s="4" t="s">
        <v>55</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3">
      <c r="A68" s="4" t="s">
        <v>56</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3">
      <c r="A69" s="4" t="s">
        <v>57</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3">
      <c r="A70" s="4" t="s">
        <v>58</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3">
      <c r="A71" s="4" t="s">
        <v>59</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3">
      <c r="A72" s="4" t="s">
        <v>60</v>
      </c>
      <c r="B72" s="92">
        <v>0</v>
      </c>
      <c r="C72" s="87">
        <v>0</v>
      </c>
      <c r="D72" s="87">
        <v>0</v>
      </c>
      <c r="E72" s="87">
        <v>0</v>
      </c>
      <c r="F72" s="87">
        <v>0</v>
      </c>
      <c r="G72" s="87">
        <v>0</v>
      </c>
      <c r="H72" s="87">
        <v>27500</v>
      </c>
      <c r="I72" s="93">
        <v>27500</v>
      </c>
      <c r="J72" s="16">
        <v>0</v>
      </c>
      <c r="K72" s="17">
        <v>0</v>
      </c>
      <c r="L72" s="17">
        <v>0</v>
      </c>
      <c r="M72" s="17">
        <v>0</v>
      </c>
      <c r="N72" s="17">
        <v>0</v>
      </c>
      <c r="O72" s="17">
        <v>0</v>
      </c>
      <c r="P72" s="17">
        <v>27500</v>
      </c>
      <c r="Q72" s="12">
        <v>27500</v>
      </c>
      <c r="R72" s="16">
        <v>0</v>
      </c>
      <c r="S72" s="17">
        <v>0</v>
      </c>
      <c r="T72" s="17">
        <v>0</v>
      </c>
      <c r="U72" s="17">
        <v>0</v>
      </c>
      <c r="V72" s="17">
        <v>0</v>
      </c>
      <c r="W72" s="17">
        <v>0</v>
      </c>
      <c r="X72" s="17">
        <v>0</v>
      </c>
      <c r="Y72" s="12">
        <v>0</v>
      </c>
    </row>
    <row r="73" spans="1:25" x14ac:dyDescent="0.3">
      <c r="A73" s="4" t="s">
        <v>61</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3">
      <c r="A74" s="4" t="s">
        <v>62</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3">
      <c r="A75" s="4" t="s">
        <v>63</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3">
      <c r="A76" s="4" t="s">
        <v>64</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3">
      <c r="A77" s="4" t="s">
        <v>65</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3">
      <c r="A78" s="4" t="s">
        <v>66</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3">
      <c r="A79" s="4" t="s">
        <v>67</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3">
      <c r="A80" s="4" t="s">
        <v>68</v>
      </c>
      <c r="B80" s="92">
        <v>0</v>
      </c>
      <c r="C80" s="87">
        <v>0</v>
      </c>
      <c r="D80" s="87">
        <v>0</v>
      </c>
      <c r="E80" s="87">
        <v>0</v>
      </c>
      <c r="F80" s="87">
        <v>474000</v>
      </c>
      <c r="G80" s="87">
        <v>0</v>
      </c>
      <c r="H80" s="87">
        <v>0</v>
      </c>
      <c r="I80" s="93">
        <v>474000</v>
      </c>
      <c r="J80" s="16">
        <v>0</v>
      </c>
      <c r="K80" s="17">
        <v>0</v>
      </c>
      <c r="L80" s="17">
        <v>0</v>
      </c>
      <c r="M80" s="17">
        <v>0</v>
      </c>
      <c r="N80" s="17">
        <v>474000</v>
      </c>
      <c r="O80" s="17">
        <v>0</v>
      </c>
      <c r="P80" s="17">
        <v>0</v>
      </c>
      <c r="Q80" s="12">
        <v>474000</v>
      </c>
      <c r="R80" s="16">
        <v>0</v>
      </c>
      <c r="S80" s="17">
        <v>0</v>
      </c>
      <c r="T80" s="17">
        <v>0</v>
      </c>
      <c r="U80" s="17">
        <v>0</v>
      </c>
      <c r="V80" s="17">
        <v>0</v>
      </c>
      <c r="W80" s="17">
        <v>0</v>
      </c>
      <c r="X80" s="17">
        <v>0</v>
      </c>
      <c r="Y80" s="12">
        <v>0</v>
      </c>
    </row>
    <row r="81" spans="1:25" x14ac:dyDescent="0.3">
      <c r="A81" s="4" t="s">
        <v>69</v>
      </c>
      <c r="B81" s="92">
        <v>0</v>
      </c>
      <c r="C81" s="87">
        <v>0</v>
      </c>
      <c r="D81" s="87">
        <v>0</v>
      </c>
      <c r="E81" s="87">
        <v>0</v>
      </c>
      <c r="F81" s="87">
        <v>0</v>
      </c>
      <c r="G81" s="87">
        <v>0</v>
      </c>
      <c r="H81" s="87">
        <v>0</v>
      </c>
      <c r="I81" s="93">
        <v>0</v>
      </c>
      <c r="J81" s="16">
        <v>0</v>
      </c>
      <c r="K81" s="17">
        <v>0</v>
      </c>
      <c r="L81" s="17">
        <v>0</v>
      </c>
      <c r="M81" s="17">
        <v>0</v>
      </c>
      <c r="N81" s="17">
        <v>0</v>
      </c>
      <c r="O81" s="17">
        <v>0</v>
      </c>
      <c r="P81" s="17">
        <v>0</v>
      </c>
      <c r="Q81" s="12">
        <v>0</v>
      </c>
      <c r="R81" s="16">
        <v>0</v>
      </c>
      <c r="S81" s="17">
        <v>0</v>
      </c>
      <c r="T81" s="17">
        <v>0</v>
      </c>
      <c r="U81" s="17">
        <v>0</v>
      </c>
      <c r="V81" s="17">
        <v>0</v>
      </c>
      <c r="W81" s="17">
        <v>0</v>
      </c>
      <c r="X81" s="17">
        <v>0</v>
      </c>
      <c r="Y81" s="12">
        <v>0</v>
      </c>
    </row>
    <row r="82" spans="1:25" x14ac:dyDescent="0.3">
      <c r="A82" s="4" t="s">
        <v>70</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3">
      <c r="A83" s="4" t="s">
        <v>71</v>
      </c>
      <c r="B83" s="92">
        <v>0</v>
      </c>
      <c r="C83" s="87">
        <v>0</v>
      </c>
      <c r="D83" s="87">
        <v>0</v>
      </c>
      <c r="E83" s="87">
        <v>0</v>
      </c>
      <c r="F83" s="87">
        <v>0</v>
      </c>
      <c r="G83" s="87">
        <v>0</v>
      </c>
      <c r="H83" s="87">
        <v>0</v>
      </c>
      <c r="I83" s="93">
        <v>0</v>
      </c>
      <c r="J83" s="16">
        <v>0</v>
      </c>
      <c r="K83" s="17">
        <v>0</v>
      </c>
      <c r="L83" s="17">
        <v>0</v>
      </c>
      <c r="M83" s="17">
        <v>0</v>
      </c>
      <c r="N83" s="17">
        <v>0</v>
      </c>
      <c r="O83" s="17">
        <v>0</v>
      </c>
      <c r="P83" s="17">
        <v>0</v>
      </c>
      <c r="Q83" s="12">
        <v>0</v>
      </c>
      <c r="R83" s="16">
        <v>0</v>
      </c>
      <c r="S83" s="17">
        <v>0</v>
      </c>
      <c r="T83" s="17">
        <v>0</v>
      </c>
      <c r="U83" s="17">
        <v>0</v>
      </c>
      <c r="V83" s="17">
        <v>0</v>
      </c>
      <c r="W83" s="17">
        <v>0</v>
      </c>
      <c r="X83" s="17">
        <v>0</v>
      </c>
      <c r="Y83" s="12">
        <v>0</v>
      </c>
    </row>
    <row r="84" spans="1:25" x14ac:dyDescent="0.3">
      <c r="A84" s="4" t="s">
        <v>72</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3">
      <c r="A85" s="4" t="s">
        <v>73</v>
      </c>
      <c r="B85" s="92">
        <v>0</v>
      </c>
      <c r="C85" s="87">
        <v>0</v>
      </c>
      <c r="D85" s="87">
        <v>0</v>
      </c>
      <c r="E85" s="87">
        <v>1501802</v>
      </c>
      <c r="F85" s="87">
        <v>0</v>
      </c>
      <c r="G85" s="87">
        <v>0</v>
      </c>
      <c r="H85" s="87">
        <v>0</v>
      </c>
      <c r="I85" s="93">
        <v>1501802</v>
      </c>
      <c r="J85" s="16">
        <v>0</v>
      </c>
      <c r="K85" s="17">
        <v>0</v>
      </c>
      <c r="L85" s="17">
        <v>0</v>
      </c>
      <c r="M85" s="17">
        <v>1501802</v>
      </c>
      <c r="N85" s="17">
        <v>0</v>
      </c>
      <c r="O85" s="17">
        <v>0</v>
      </c>
      <c r="P85" s="17">
        <v>0</v>
      </c>
      <c r="Q85" s="12">
        <v>1501802</v>
      </c>
      <c r="R85" s="16">
        <v>0</v>
      </c>
      <c r="S85" s="17">
        <v>0</v>
      </c>
      <c r="T85" s="17">
        <v>0</v>
      </c>
      <c r="U85" s="17">
        <v>0</v>
      </c>
      <c r="V85" s="17">
        <v>0</v>
      </c>
      <c r="W85" s="17">
        <v>0</v>
      </c>
      <c r="X85" s="17">
        <v>0</v>
      </c>
      <c r="Y85" s="12">
        <v>0</v>
      </c>
    </row>
    <row r="86" spans="1:25" x14ac:dyDescent="0.3">
      <c r="A86" s="4" t="s">
        <v>74</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3">
      <c r="A87" s="4" t="s">
        <v>75</v>
      </c>
      <c r="B87" s="92">
        <v>0</v>
      </c>
      <c r="C87" s="87">
        <v>0</v>
      </c>
      <c r="D87" s="87">
        <v>0</v>
      </c>
      <c r="E87" s="87">
        <v>0</v>
      </c>
      <c r="F87" s="87">
        <v>0</v>
      </c>
      <c r="G87" s="87">
        <v>82313.17</v>
      </c>
      <c r="H87" s="87">
        <v>0</v>
      </c>
      <c r="I87" s="93">
        <v>82313.17</v>
      </c>
      <c r="J87" s="16">
        <v>0</v>
      </c>
      <c r="K87" s="17">
        <v>0</v>
      </c>
      <c r="L87" s="17">
        <v>0</v>
      </c>
      <c r="M87" s="17">
        <v>0</v>
      </c>
      <c r="N87" s="17">
        <v>0</v>
      </c>
      <c r="O87" s="17">
        <v>82313.17</v>
      </c>
      <c r="P87" s="17">
        <v>0</v>
      </c>
      <c r="Q87" s="12">
        <v>82313.17</v>
      </c>
      <c r="R87" s="16">
        <v>0</v>
      </c>
      <c r="S87" s="17">
        <v>0</v>
      </c>
      <c r="T87" s="17">
        <v>0</v>
      </c>
      <c r="U87" s="17">
        <v>0</v>
      </c>
      <c r="V87" s="17">
        <v>0</v>
      </c>
      <c r="W87" s="17">
        <v>0</v>
      </c>
      <c r="X87" s="17">
        <v>0</v>
      </c>
      <c r="Y87" s="12">
        <v>0</v>
      </c>
    </row>
    <row r="88" spans="1:25" x14ac:dyDescent="0.3">
      <c r="A88" s="4" t="s">
        <v>76</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 t="shared" ref="B90:S90" si="0">SUM(B9:B89)</f>
        <v>1000</v>
      </c>
      <c r="C90" s="32">
        <f t="shared" si="0"/>
        <v>302603.81</v>
      </c>
      <c r="D90" s="32">
        <f t="shared" si="0"/>
        <v>189567.95</v>
      </c>
      <c r="E90" s="32">
        <f t="shared" si="0"/>
        <v>3969880.53</v>
      </c>
      <c r="F90" s="32">
        <f t="shared" si="0"/>
        <v>7050371</v>
      </c>
      <c r="G90" s="32">
        <f t="shared" si="0"/>
        <v>1663478.0299999998</v>
      </c>
      <c r="H90" s="32">
        <f t="shared" si="0"/>
        <v>169512.9</v>
      </c>
      <c r="I90" s="33">
        <f t="shared" si="0"/>
        <v>13346414.219999999</v>
      </c>
      <c r="J90" s="31">
        <f t="shared" si="0"/>
        <v>1000</v>
      </c>
      <c r="K90" s="32">
        <f t="shared" si="0"/>
        <v>302603.81</v>
      </c>
      <c r="L90" s="32">
        <f t="shared" si="0"/>
        <v>189567.95</v>
      </c>
      <c r="M90" s="32">
        <f t="shared" si="0"/>
        <v>1731674</v>
      </c>
      <c r="N90" s="32">
        <f t="shared" si="0"/>
        <v>7050371</v>
      </c>
      <c r="O90" s="32">
        <f t="shared" si="0"/>
        <v>1663478.0299999998</v>
      </c>
      <c r="P90" s="32">
        <f t="shared" si="0"/>
        <v>160513</v>
      </c>
      <c r="Q90" s="33">
        <f t="shared" si="0"/>
        <v>11099207.790000001</v>
      </c>
      <c r="R90" s="31">
        <f t="shared" si="0"/>
        <v>0</v>
      </c>
      <c r="S90" s="32">
        <f t="shared" si="0"/>
        <v>0</v>
      </c>
      <c r="T90" s="32">
        <f t="shared" ref="T90:U90" si="1">SUM(T9:T89)</f>
        <v>0</v>
      </c>
      <c r="U90" s="32">
        <f t="shared" si="1"/>
        <v>2238206.5299999998</v>
      </c>
      <c r="V90" s="32">
        <f>SUM(V9:V89)</f>
        <v>0</v>
      </c>
      <c r="W90" s="32">
        <f>SUM(W9:W89)</f>
        <v>0</v>
      </c>
      <c r="X90" s="32">
        <f>SUM(X9:X89)</f>
        <v>8999.9</v>
      </c>
      <c r="Y90" s="33">
        <f>SUM(Y9:Y89)</f>
        <v>2247206.4299999997</v>
      </c>
    </row>
    <row r="91" spans="1:2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45" width="12.81640625" style="9"/>
    <col min="46" max="16384" width="12.81640625" style="6"/>
  </cols>
  <sheetData>
    <row r="1" spans="1:45" x14ac:dyDescent="0.3">
      <c r="A1" s="1" t="s">
        <v>315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5" x14ac:dyDescent="0.35">
      <c r="A2" s="2" t="s">
        <v>103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3">
      <c r="A3" s="28" t="str">
        <f>'Total Exp'!A3</f>
        <v>2022-23</v>
      </c>
    </row>
    <row r="4" spans="1:45" ht="15.5" x14ac:dyDescent="0.35">
      <c r="A4" s="82" t="s">
        <v>124</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284</v>
      </c>
    </row>
    <row r="5" spans="1:45" s="60" customFormat="1" ht="13" x14ac:dyDescent="0.3">
      <c r="A5" s="49"/>
      <c r="B5" s="61" t="s">
        <v>245</v>
      </c>
      <c r="C5" s="62"/>
      <c r="D5" s="62"/>
      <c r="E5" s="62"/>
      <c r="F5" s="62"/>
      <c r="G5" s="62"/>
      <c r="H5" s="62"/>
      <c r="I5" s="63"/>
      <c r="J5" s="64" t="s">
        <v>241</v>
      </c>
      <c r="K5" s="65"/>
      <c r="L5" s="65"/>
      <c r="M5" s="65"/>
      <c r="N5" s="65"/>
      <c r="O5" s="65"/>
      <c r="P5" s="65"/>
      <c r="Q5" s="65"/>
      <c r="R5" s="66"/>
      <c r="S5" s="68" t="s">
        <v>242</v>
      </c>
      <c r="T5" s="65"/>
      <c r="U5" s="65"/>
      <c r="V5" s="65"/>
      <c r="W5" s="65"/>
      <c r="X5" s="65"/>
      <c r="Y5" s="65"/>
      <c r="Z5" s="65"/>
      <c r="AA5" s="66"/>
      <c r="AB5" s="64" t="s">
        <v>243</v>
      </c>
      <c r="AC5" s="65"/>
      <c r="AD5" s="65"/>
      <c r="AE5" s="65"/>
      <c r="AF5" s="65"/>
      <c r="AG5" s="65"/>
      <c r="AH5" s="65"/>
      <c r="AI5" s="65"/>
      <c r="AJ5" s="66"/>
      <c r="AK5" s="64" t="s">
        <v>244</v>
      </c>
      <c r="AL5" s="65"/>
      <c r="AM5" s="65"/>
      <c r="AN5" s="65"/>
      <c r="AO5" s="65"/>
      <c r="AP5" s="65"/>
      <c r="AQ5" s="65"/>
      <c r="AR5" s="65"/>
      <c r="AS5" s="66"/>
    </row>
    <row r="6" spans="1:45" s="60" customFormat="1" ht="13" x14ac:dyDescent="0.3">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1" x14ac:dyDescent="0.25">
      <c r="A7" s="57"/>
      <c r="B7" s="42" t="s">
        <v>104</v>
      </c>
      <c r="C7" s="43" t="s">
        <v>270</v>
      </c>
      <c r="D7" s="43" t="s">
        <v>271</v>
      </c>
      <c r="E7" s="43" t="s">
        <v>272</v>
      </c>
      <c r="F7" s="43" t="s">
        <v>273</v>
      </c>
      <c r="G7" s="43" t="s">
        <v>106</v>
      </c>
      <c r="H7" s="43" t="s">
        <v>107</v>
      </c>
      <c r="I7" s="58" t="s">
        <v>274</v>
      </c>
      <c r="J7" s="42" t="s">
        <v>246</v>
      </c>
      <c r="K7" s="43" t="s">
        <v>104</v>
      </c>
      <c r="L7" s="43" t="s">
        <v>270</v>
      </c>
      <c r="M7" s="43" t="s">
        <v>271</v>
      </c>
      <c r="N7" s="43" t="s">
        <v>272</v>
      </c>
      <c r="O7" s="43" t="s">
        <v>273</v>
      </c>
      <c r="P7" s="43" t="s">
        <v>106</v>
      </c>
      <c r="Q7" s="43" t="s">
        <v>107</v>
      </c>
      <c r="R7" s="58" t="s">
        <v>274</v>
      </c>
      <c r="S7" s="42" t="s">
        <v>246</v>
      </c>
      <c r="T7" s="43" t="s">
        <v>104</v>
      </c>
      <c r="U7" s="43" t="s">
        <v>270</v>
      </c>
      <c r="V7" s="43" t="s">
        <v>271</v>
      </c>
      <c r="W7" s="43" t="s">
        <v>272</v>
      </c>
      <c r="X7" s="43" t="s">
        <v>273</v>
      </c>
      <c r="Y7" s="43" t="s">
        <v>106</v>
      </c>
      <c r="Z7" s="43" t="s">
        <v>107</v>
      </c>
      <c r="AA7" s="58" t="s">
        <v>274</v>
      </c>
      <c r="AB7" s="42" t="s">
        <v>246</v>
      </c>
      <c r="AC7" s="43" t="s">
        <v>104</v>
      </c>
      <c r="AD7" s="43" t="s">
        <v>270</v>
      </c>
      <c r="AE7" s="43" t="s">
        <v>271</v>
      </c>
      <c r="AF7" s="43" t="s">
        <v>272</v>
      </c>
      <c r="AG7" s="43" t="s">
        <v>273</v>
      </c>
      <c r="AH7" s="43" t="s">
        <v>106</v>
      </c>
      <c r="AI7" s="43" t="s">
        <v>107</v>
      </c>
      <c r="AJ7" s="58" t="s">
        <v>274</v>
      </c>
      <c r="AK7" s="42" t="s">
        <v>246</v>
      </c>
      <c r="AL7" s="43" t="s">
        <v>104</v>
      </c>
      <c r="AM7" s="43" t="s">
        <v>270</v>
      </c>
      <c r="AN7" s="43" t="s">
        <v>271</v>
      </c>
      <c r="AO7" s="43" t="s">
        <v>272</v>
      </c>
      <c r="AP7" s="43" t="s">
        <v>273</v>
      </c>
      <c r="AQ7" s="43" t="s">
        <v>106</v>
      </c>
      <c r="AR7" s="43" t="s">
        <v>107</v>
      </c>
      <c r="AS7" s="58" t="s">
        <v>274</v>
      </c>
    </row>
    <row r="8" spans="1:45" s="59" customFormat="1" ht="10.5" x14ac:dyDescent="0.25">
      <c r="A8" s="67"/>
      <c r="B8" s="46" t="s">
        <v>108</v>
      </c>
      <c r="C8" s="47" t="s">
        <v>109</v>
      </c>
      <c r="D8" s="47" t="s">
        <v>110</v>
      </c>
      <c r="E8" s="47" t="s">
        <v>111</v>
      </c>
      <c r="F8" s="47" t="s">
        <v>112</v>
      </c>
      <c r="G8" s="47" t="s">
        <v>113</v>
      </c>
      <c r="H8" s="47" t="s">
        <v>114</v>
      </c>
      <c r="I8" s="48" t="s">
        <v>115</v>
      </c>
      <c r="J8" s="46"/>
      <c r="K8" s="47" t="s">
        <v>108</v>
      </c>
      <c r="L8" s="47" t="s">
        <v>109</v>
      </c>
      <c r="M8" s="47" t="s">
        <v>110</v>
      </c>
      <c r="N8" s="47" t="s">
        <v>111</v>
      </c>
      <c r="O8" s="47" t="s">
        <v>112</v>
      </c>
      <c r="P8" s="47" t="s">
        <v>113</v>
      </c>
      <c r="Q8" s="47" t="s">
        <v>114</v>
      </c>
      <c r="R8" s="48" t="s">
        <v>115</v>
      </c>
      <c r="S8" s="46"/>
      <c r="T8" s="47" t="s">
        <v>108</v>
      </c>
      <c r="U8" s="47" t="s">
        <v>109</v>
      </c>
      <c r="V8" s="47" t="s">
        <v>110</v>
      </c>
      <c r="W8" s="47" t="s">
        <v>111</v>
      </c>
      <c r="X8" s="47" t="s">
        <v>112</v>
      </c>
      <c r="Y8" s="47" t="s">
        <v>113</v>
      </c>
      <c r="Z8" s="47" t="s">
        <v>114</v>
      </c>
      <c r="AA8" s="48" t="s">
        <v>115</v>
      </c>
      <c r="AB8" s="46"/>
      <c r="AC8" s="47" t="s">
        <v>108</v>
      </c>
      <c r="AD8" s="47" t="s">
        <v>109</v>
      </c>
      <c r="AE8" s="47" t="s">
        <v>110</v>
      </c>
      <c r="AF8" s="47" t="s">
        <v>111</v>
      </c>
      <c r="AG8" s="47" t="s">
        <v>112</v>
      </c>
      <c r="AH8" s="47" t="s">
        <v>113</v>
      </c>
      <c r="AI8" s="47" t="s">
        <v>114</v>
      </c>
      <c r="AJ8" s="48" t="s">
        <v>115</v>
      </c>
      <c r="AK8" s="46"/>
      <c r="AL8" s="47" t="s">
        <v>108</v>
      </c>
      <c r="AM8" s="47" t="s">
        <v>109</v>
      </c>
      <c r="AN8" s="47" t="s">
        <v>110</v>
      </c>
      <c r="AO8" s="47" t="s">
        <v>111</v>
      </c>
      <c r="AP8" s="47" t="s">
        <v>112</v>
      </c>
      <c r="AQ8" s="47" t="s">
        <v>113</v>
      </c>
      <c r="AR8" s="47" t="s">
        <v>114</v>
      </c>
      <c r="AS8" s="48" t="s">
        <v>115</v>
      </c>
    </row>
    <row r="9" spans="1:45" x14ac:dyDescent="0.3">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3">
      <c r="A10" s="4" t="s">
        <v>0</v>
      </c>
      <c r="B10" s="92">
        <v>0</v>
      </c>
      <c r="C10" s="87">
        <v>49469.05</v>
      </c>
      <c r="D10" s="87">
        <v>59480</v>
      </c>
      <c r="E10" s="87">
        <v>0</v>
      </c>
      <c r="F10" s="87">
        <v>0</v>
      </c>
      <c r="G10" s="87">
        <v>0</v>
      </c>
      <c r="H10" s="87">
        <v>0</v>
      </c>
      <c r="I10" s="93">
        <v>108949.05</v>
      </c>
      <c r="J10" s="70" t="s">
        <v>327</v>
      </c>
      <c r="K10" s="17">
        <v>0</v>
      </c>
      <c r="L10" s="17">
        <v>49469.05</v>
      </c>
      <c r="M10" s="17">
        <v>59480</v>
      </c>
      <c r="N10" s="17">
        <v>0</v>
      </c>
      <c r="O10" s="17">
        <v>0</v>
      </c>
      <c r="P10" s="17">
        <v>0</v>
      </c>
      <c r="Q10" s="17">
        <v>0</v>
      </c>
      <c r="R10" s="12">
        <v>108949.05</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3">
      <c r="A11" s="4" t="s">
        <v>1</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3">
      <c r="A12" s="4" t="s">
        <v>2</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3">
      <c r="A13" s="4" t="s">
        <v>3</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3">
      <c r="A14" s="4" t="s">
        <v>4</v>
      </c>
      <c r="B14" s="92">
        <v>0</v>
      </c>
      <c r="C14" s="87">
        <v>0</v>
      </c>
      <c r="D14" s="87">
        <v>0</v>
      </c>
      <c r="E14" s="87">
        <v>0</v>
      </c>
      <c r="F14" s="87">
        <v>0</v>
      </c>
      <c r="G14" s="87">
        <v>0</v>
      </c>
      <c r="H14" s="87">
        <v>167960.3</v>
      </c>
      <c r="I14" s="93">
        <v>167960.3</v>
      </c>
      <c r="J14" s="70" t="s">
        <v>329</v>
      </c>
      <c r="K14" s="17">
        <v>0</v>
      </c>
      <c r="L14" s="17">
        <v>0</v>
      </c>
      <c r="M14" s="17">
        <v>0</v>
      </c>
      <c r="N14" s="17">
        <v>0</v>
      </c>
      <c r="O14" s="17">
        <v>0</v>
      </c>
      <c r="P14" s="17">
        <v>0</v>
      </c>
      <c r="Q14" s="17">
        <v>0</v>
      </c>
      <c r="R14" s="12">
        <v>0</v>
      </c>
      <c r="S14" s="70" t="s">
        <v>330</v>
      </c>
      <c r="T14" s="17">
        <v>0</v>
      </c>
      <c r="U14" s="17">
        <v>0</v>
      </c>
      <c r="V14" s="17">
        <v>0</v>
      </c>
      <c r="W14" s="17">
        <v>0</v>
      </c>
      <c r="X14" s="17">
        <v>0</v>
      </c>
      <c r="Y14" s="17">
        <v>0</v>
      </c>
      <c r="Z14" s="17">
        <v>0</v>
      </c>
      <c r="AA14" s="12">
        <v>0</v>
      </c>
      <c r="AB14" s="70" t="s">
        <v>331</v>
      </c>
      <c r="AC14" s="17">
        <v>0</v>
      </c>
      <c r="AD14" s="17">
        <v>0</v>
      </c>
      <c r="AE14" s="17">
        <v>0</v>
      </c>
      <c r="AF14" s="17">
        <v>0</v>
      </c>
      <c r="AG14" s="17">
        <v>0</v>
      </c>
      <c r="AH14" s="17">
        <v>0</v>
      </c>
      <c r="AI14" s="17">
        <v>167960.3</v>
      </c>
      <c r="AJ14" s="12">
        <v>167960.3</v>
      </c>
      <c r="AK14" s="70" t="s">
        <v>332</v>
      </c>
      <c r="AL14" s="17" t="s">
        <v>328</v>
      </c>
      <c r="AM14" s="17" t="s">
        <v>328</v>
      </c>
      <c r="AN14" s="17" t="s">
        <v>328</v>
      </c>
      <c r="AO14" s="17" t="s">
        <v>328</v>
      </c>
      <c r="AP14" s="17" t="s">
        <v>328</v>
      </c>
      <c r="AQ14" s="17" t="s">
        <v>328</v>
      </c>
      <c r="AR14" s="17" t="s">
        <v>328</v>
      </c>
      <c r="AS14" s="12">
        <v>0</v>
      </c>
    </row>
    <row r="15" spans="1:45" x14ac:dyDescent="0.3">
      <c r="A15" s="4" t="s">
        <v>5</v>
      </c>
      <c r="B15" s="92">
        <v>0</v>
      </c>
      <c r="C15" s="87">
        <v>0</v>
      </c>
      <c r="D15" s="87">
        <v>0</v>
      </c>
      <c r="E15" s="87">
        <v>0</v>
      </c>
      <c r="F15" s="87">
        <v>0</v>
      </c>
      <c r="G15" s="87">
        <v>0</v>
      </c>
      <c r="H15" s="87">
        <v>0</v>
      </c>
      <c r="I15" s="93">
        <v>0</v>
      </c>
      <c r="J15" s="70">
        <v>0</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3">
      <c r="A16" s="4" t="s">
        <v>6</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3">
      <c r="A17" s="4" t="s">
        <v>7</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3">
      <c r="A18" s="4" t="s">
        <v>8</v>
      </c>
      <c r="B18" s="92">
        <v>0</v>
      </c>
      <c r="C18" s="87">
        <v>0</v>
      </c>
      <c r="D18" s="87">
        <v>0</v>
      </c>
      <c r="E18" s="87">
        <v>0</v>
      </c>
      <c r="F18" s="87">
        <v>0</v>
      </c>
      <c r="G18" s="87">
        <v>0</v>
      </c>
      <c r="H18" s="87">
        <v>8477092</v>
      </c>
      <c r="I18" s="93">
        <v>8477092</v>
      </c>
      <c r="J18" s="70" t="s">
        <v>333</v>
      </c>
      <c r="K18" s="17">
        <v>0</v>
      </c>
      <c r="L18" s="17">
        <v>0</v>
      </c>
      <c r="M18" s="17">
        <v>0</v>
      </c>
      <c r="N18" s="17">
        <v>0</v>
      </c>
      <c r="O18" s="17">
        <v>0</v>
      </c>
      <c r="P18" s="17">
        <v>0</v>
      </c>
      <c r="Q18" s="17">
        <v>0</v>
      </c>
      <c r="R18" s="12">
        <v>0</v>
      </c>
      <c r="S18" s="70" t="s">
        <v>334</v>
      </c>
      <c r="T18" s="17">
        <v>0</v>
      </c>
      <c r="U18" s="17">
        <v>0</v>
      </c>
      <c r="V18" s="17">
        <v>0</v>
      </c>
      <c r="W18" s="17">
        <v>0</v>
      </c>
      <c r="X18" s="17">
        <v>0</v>
      </c>
      <c r="Y18" s="17">
        <v>0</v>
      </c>
      <c r="Z18" s="17">
        <v>0</v>
      </c>
      <c r="AA18" s="12">
        <v>0</v>
      </c>
      <c r="AB18" s="70" t="s">
        <v>335</v>
      </c>
      <c r="AC18" s="17">
        <v>0</v>
      </c>
      <c r="AD18" s="17">
        <v>0</v>
      </c>
      <c r="AE18" s="17">
        <v>0</v>
      </c>
      <c r="AF18" s="17">
        <v>0</v>
      </c>
      <c r="AG18" s="17">
        <v>0</v>
      </c>
      <c r="AH18" s="17">
        <v>0</v>
      </c>
      <c r="AI18" s="17">
        <v>8477092</v>
      </c>
      <c r="AJ18" s="12">
        <v>8477092</v>
      </c>
      <c r="AK18" s="70">
        <v>0</v>
      </c>
      <c r="AL18" s="17">
        <v>0</v>
      </c>
      <c r="AM18" s="17">
        <v>0</v>
      </c>
      <c r="AN18" s="17">
        <v>0</v>
      </c>
      <c r="AO18" s="17">
        <v>0</v>
      </c>
      <c r="AP18" s="17">
        <v>0</v>
      </c>
      <c r="AQ18" s="17">
        <v>0</v>
      </c>
      <c r="AR18" s="17">
        <v>0</v>
      </c>
      <c r="AS18" s="12">
        <v>0</v>
      </c>
    </row>
    <row r="19" spans="1:45" x14ac:dyDescent="0.3">
      <c r="A19" s="4" t="s">
        <v>9</v>
      </c>
      <c r="B19" s="92">
        <v>0</v>
      </c>
      <c r="C19" s="87">
        <v>0</v>
      </c>
      <c r="D19" s="87">
        <v>0</v>
      </c>
      <c r="E19" s="87">
        <v>0</v>
      </c>
      <c r="F19" s="87">
        <v>0</v>
      </c>
      <c r="G19" s="87">
        <v>0</v>
      </c>
      <c r="H19" s="87">
        <v>316377</v>
      </c>
      <c r="I19" s="93">
        <v>316377</v>
      </c>
      <c r="J19" s="70" t="s">
        <v>336</v>
      </c>
      <c r="K19" s="17">
        <v>0</v>
      </c>
      <c r="L19" s="17">
        <v>0</v>
      </c>
      <c r="M19" s="17">
        <v>0</v>
      </c>
      <c r="N19" s="17">
        <v>0</v>
      </c>
      <c r="O19" s="17">
        <v>0</v>
      </c>
      <c r="P19" s="17">
        <v>0</v>
      </c>
      <c r="Q19" s="17">
        <v>304644</v>
      </c>
      <c r="R19" s="12">
        <v>304644</v>
      </c>
      <c r="S19" s="70" t="s">
        <v>337</v>
      </c>
      <c r="T19" s="17">
        <v>0</v>
      </c>
      <c r="U19" s="17">
        <v>0</v>
      </c>
      <c r="V19" s="17">
        <v>0</v>
      </c>
      <c r="W19" s="17">
        <v>0</v>
      </c>
      <c r="X19" s="17">
        <v>0</v>
      </c>
      <c r="Y19" s="17">
        <v>0</v>
      </c>
      <c r="Z19" s="17">
        <v>0</v>
      </c>
      <c r="AA19" s="12">
        <v>0</v>
      </c>
      <c r="AB19" s="70" t="s">
        <v>338</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3">
      <c r="A20" s="4" t="s">
        <v>10</v>
      </c>
      <c r="B20" s="92">
        <v>0</v>
      </c>
      <c r="C20" s="87">
        <v>0</v>
      </c>
      <c r="D20" s="87">
        <v>0</v>
      </c>
      <c r="E20" s="87">
        <v>0</v>
      </c>
      <c r="F20" s="87">
        <v>0</v>
      </c>
      <c r="G20" s="87">
        <v>0</v>
      </c>
      <c r="H20" s="87">
        <v>0</v>
      </c>
      <c r="I20" s="93">
        <v>0</v>
      </c>
      <c r="J20" s="70">
        <v>0</v>
      </c>
      <c r="K20" s="17">
        <v>0</v>
      </c>
      <c r="L20" s="17">
        <v>0</v>
      </c>
      <c r="M20" s="17">
        <v>0</v>
      </c>
      <c r="N20" s="17">
        <v>0</v>
      </c>
      <c r="O20" s="17">
        <v>0</v>
      </c>
      <c r="P20" s="17">
        <v>0</v>
      </c>
      <c r="Q20" s="17">
        <v>0</v>
      </c>
      <c r="R20" s="12">
        <v>0</v>
      </c>
      <c r="S20" s="70">
        <v>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3">
      <c r="A21" s="4" t="s">
        <v>11</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3">
      <c r="A22" s="4" t="s">
        <v>12</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3">
      <c r="A23" s="4" t="s">
        <v>13</v>
      </c>
      <c r="B23" s="92">
        <v>0</v>
      </c>
      <c r="C23" s="87">
        <v>0</v>
      </c>
      <c r="D23" s="87">
        <v>0</v>
      </c>
      <c r="E23" s="87">
        <v>0</v>
      </c>
      <c r="F23" s="87">
        <v>0</v>
      </c>
      <c r="G23" s="87">
        <v>168359890</v>
      </c>
      <c r="H23" s="87">
        <v>0</v>
      </c>
      <c r="I23" s="93">
        <v>168359890</v>
      </c>
      <c r="J23" s="70">
        <v>0</v>
      </c>
      <c r="K23" s="17">
        <v>0</v>
      </c>
      <c r="L23" s="17">
        <v>0</v>
      </c>
      <c r="M23" s="17">
        <v>0</v>
      </c>
      <c r="N23" s="17">
        <v>0</v>
      </c>
      <c r="O23" s="17">
        <v>0</v>
      </c>
      <c r="P23" s="17">
        <v>168359890</v>
      </c>
      <c r="Q23" s="17">
        <v>0</v>
      </c>
      <c r="R23" s="12">
        <v>168359890</v>
      </c>
      <c r="S23" s="70">
        <v>0</v>
      </c>
      <c r="T23" s="17">
        <v>0</v>
      </c>
      <c r="U23" s="17">
        <v>0</v>
      </c>
      <c r="V23" s="17">
        <v>0</v>
      </c>
      <c r="W23" s="17">
        <v>0</v>
      </c>
      <c r="X23" s="17">
        <v>0</v>
      </c>
      <c r="Y23" s="17">
        <v>0</v>
      </c>
      <c r="Z23" s="17">
        <v>0</v>
      </c>
      <c r="AA23" s="12">
        <v>0</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3">
      <c r="A24" s="4" t="s">
        <v>14</v>
      </c>
      <c r="B24" s="92">
        <v>0</v>
      </c>
      <c r="C24" s="87">
        <v>0</v>
      </c>
      <c r="D24" s="87">
        <v>0</v>
      </c>
      <c r="E24" s="87">
        <v>0</v>
      </c>
      <c r="F24" s="87">
        <v>0</v>
      </c>
      <c r="G24" s="87">
        <v>0</v>
      </c>
      <c r="H24" s="87">
        <v>0</v>
      </c>
      <c r="I24" s="93">
        <v>0</v>
      </c>
      <c r="J24" s="70">
        <v>0</v>
      </c>
      <c r="K24" s="17">
        <v>0</v>
      </c>
      <c r="L24" s="17">
        <v>0</v>
      </c>
      <c r="M24" s="17">
        <v>0</v>
      </c>
      <c r="N24" s="17">
        <v>0</v>
      </c>
      <c r="O24" s="17">
        <v>0</v>
      </c>
      <c r="P24" s="17">
        <v>0</v>
      </c>
      <c r="Q24" s="17">
        <v>0</v>
      </c>
      <c r="R24" s="12">
        <v>0</v>
      </c>
      <c r="S24" s="70">
        <v>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3">
      <c r="A25" s="4" t="s">
        <v>15</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3">
      <c r="A26" s="4" t="s">
        <v>16</v>
      </c>
      <c r="B26" s="92">
        <v>172856</v>
      </c>
      <c r="C26" s="87">
        <v>0</v>
      </c>
      <c r="D26" s="87">
        <v>0</v>
      </c>
      <c r="E26" s="87">
        <v>0</v>
      </c>
      <c r="F26" s="87">
        <v>0</v>
      </c>
      <c r="G26" s="87">
        <v>0</v>
      </c>
      <c r="H26" s="87">
        <v>0</v>
      </c>
      <c r="I26" s="93">
        <v>172856</v>
      </c>
      <c r="J26" s="70">
        <v>0</v>
      </c>
      <c r="K26" s="17">
        <v>0</v>
      </c>
      <c r="L26" s="17">
        <v>0</v>
      </c>
      <c r="M26" s="17">
        <v>0</v>
      </c>
      <c r="N26" s="17">
        <v>0</v>
      </c>
      <c r="O26" s="17">
        <v>0</v>
      </c>
      <c r="P26" s="17">
        <v>0</v>
      </c>
      <c r="Q26" s="17">
        <v>0</v>
      </c>
      <c r="R26" s="12">
        <v>0</v>
      </c>
      <c r="S26" s="70" t="s">
        <v>339</v>
      </c>
      <c r="T26" s="17">
        <v>0</v>
      </c>
      <c r="U26" s="17">
        <v>0</v>
      </c>
      <c r="V26" s="17">
        <v>0</v>
      </c>
      <c r="W26" s="17">
        <v>0</v>
      </c>
      <c r="X26" s="17">
        <v>0</v>
      </c>
      <c r="Y26" s="17">
        <v>0</v>
      </c>
      <c r="Z26" s="17">
        <v>0</v>
      </c>
      <c r="AA26" s="12">
        <v>0</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3">
      <c r="A27" s="4" t="s">
        <v>17</v>
      </c>
      <c r="B27" s="92">
        <v>0</v>
      </c>
      <c r="C27" s="87">
        <v>0</v>
      </c>
      <c r="D27" s="87">
        <v>0</v>
      </c>
      <c r="E27" s="87">
        <v>0</v>
      </c>
      <c r="F27" s="87">
        <v>0</v>
      </c>
      <c r="G27" s="87">
        <v>690199</v>
      </c>
      <c r="H27" s="87">
        <v>0</v>
      </c>
      <c r="I27" s="93">
        <v>690199</v>
      </c>
      <c r="J27" s="70" t="s">
        <v>340</v>
      </c>
      <c r="K27" s="17">
        <v>0</v>
      </c>
      <c r="L27" s="17">
        <v>0</v>
      </c>
      <c r="M27" s="17">
        <v>0</v>
      </c>
      <c r="N27" s="17">
        <v>0</v>
      </c>
      <c r="O27" s="17">
        <v>0</v>
      </c>
      <c r="P27" s="17">
        <v>0</v>
      </c>
      <c r="Q27" s="17">
        <v>0</v>
      </c>
      <c r="R27" s="12">
        <v>0</v>
      </c>
      <c r="S27" s="70" t="s">
        <v>341</v>
      </c>
      <c r="T27" s="17">
        <v>0</v>
      </c>
      <c r="U27" s="17">
        <v>0</v>
      </c>
      <c r="V27" s="17">
        <v>0</v>
      </c>
      <c r="W27" s="17">
        <v>0</v>
      </c>
      <c r="X27" s="17">
        <v>0</v>
      </c>
      <c r="Y27" s="17">
        <v>0</v>
      </c>
      <c r="Z27" s="17">
        <v>0</v>
      </c>
      <c r="AA27" s="12">
        <v>0</v>
      </c>
      <c r="AB27" s="70">
        <v>0</v>
      </c>
      <c r="AC27" s="17">
        <v>0</v>
      </c>
      <c r="AD27" s="17">
        <v>0</v>
      </c>
      <c r="AE27" s="17">
        <v>0</v>
      </c>
      <c r="AF27" s="17">
        <v>0</v>
      </c>
      <c r="AG27" s="17">
        <v>0</v>
      </c>
      <c r="AH27" s="17">
        <v>0</v>
      </c>
      <c r="AI27" s="17">
        <v>0</v>
      </c>
      <c r="AJ27" s="12">
        <v>0</v>
      </c>
      <c r="AK27" s="70">
        <v>0</v>
      </c>
      <c r="AL27" s="17">
        <v>0</v>
      </c>
      <c r="AM27" s="17">
        <v>0</v>
      </c>
      <c r="AN27" s="17">
        <v>0</v>
      </c>
      <c r="AO27" s="17">
        <v>0</v>
      </c>
      <c r="AP27" s="17">
        <v>0</v>
      </c>
      <c r="AQ27" s="17">
        <v>0</v>
      </c>
      <c r="AR27" s="17">
        <v>0</v>
      </c>
      <c r="AS27" s="12">
        <v>0</v>
      </c>
    </row>
    <row r="28" spans="1:45" x14ac:dyDescent="0.3">
      <c r="A28" s="4" t="s">
        <v>18</v>
      </c>
      <c r="B28" s="92">
        <v>0</v>
      </c>
      <c r="C28" s="87">
        <v>0</v>
      </c>
      <c r="D28" s="87">
        <v>0</v>
      </c>
      <c r="E28" s="87">
        <v>0</v>
      </c>
      <c r="F28" s="87">
        <v>0</v>
      </c>
      <c r="G28" s="87">
        <v>0</v>
      </c>
      <c r="H28" s="87">
        <v>0</v>
      </c>
      <c r="I28" s="93">
        <v>0</v>
      </c>
      <c r="J28" s="70" t="s">
        <v>342</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3">
      <c r="A29" s="4" t="s">
        <v>19</v>
      </c>
      <c r="B29" s="92">
        <v>49503</v>
      </c>
      <c r="C29" s="87">
        <v>85593</v>
      </c>
      <c r="D29" s="87">
        <v>415891</v>
      </c>
      <c r="E29" s="87">
        <v>0</v>
      </c>
      <c r="F29" s="87">
        <v>0</v>
      </c>
      <c r="G29" s="87">
        <v>0</v>
      </c>
      <c r="H29" s="87">
        <v>1331</v>
      </c>
      <c r="I29" s="93">
        <v>552318</v>
      </c>
      <c r="J29" s="70" t="s">
        <v>344</v>
      </c>
      <c r="K29" s="17">
        <v>0</v>
      </c>
      <c r="L29" s="17">
        <v>0</v>
      </c>
      <c r="M29" s="17">
        <v>0</v>
      </c>
      <c r="N29" s="17">
        <v>0</v>
      </c>
      <c r="O29" s="17">
        <v>0</v>
      </c>
      <c r="P29" s="17">
        <v>0</v>
      </c>
      <c r="Q29" s="17">
        <v>0</v>
      </c>
      <c r="R29" s="12">
        <v>0</v>
      </c>
      <c r="S29" s="70">
        <v>0</v>
      </c>
      <c r="T29" s="17">
        <v>0</v>
      </c>
      <c r="U29" s="17">
        <v>0</v>
      </c>
      <c r="V29" s="17">
        <v>0</v>
      </c>
      <c r="W29" s="17">
        <v>0</v>
      </c>
      <c r="X29" s="17">
        <v>0</v>
      </c>
      <c r="Y29" s="17">
        <v>0</v>
      </c>
      <c r="Z29" s="17">
        <v>0</v>
      </c>
      <c r="AA29" s="12">
        <v>0</v>
      </c>
      <c r="AB29" s="70" t="s">
        <v>345</v>
      </c>
      <c r="AC29" s="17">
        <v>320</v>
      </c>
      <c r="AD29" s="17">
        <v>84686</v>
      </c>
      <c r="AE29" s="17">
        <v>415891</v>
      </c>
      <c r="AF29" s="17" t="s">
        <v>343</v>
      </c>
      <c r="AG29" s="17" t="s">
        <v>343</v>
      </c>
      <c r="AH29" s="17" t="s">
        <v>343</v>
      </c>
      <c r="AI29" s="17">
        <v>1331</v>
      </c>
      <c r="AJ29" s="12">
        <v>502228</v>
      </c>
      <c r="AK29" s="70" t="s">
        <v>346</v>
      </c>
      <c r="AL29" s="17">
        <v>49183</v>
      </c>
      <c r="AM29" s="17">
        <v>907</v>
      </c>
      <c r="AN29" s="17">
        <v>0</v>
      </c>
      <c r="AO29" s="17">
        <v>0</v>
      </c>
      <c r="AP29" s="17">
        <v>0</v>
      </c>
      <c r="AQ29" s="17" t="s">
        <v>343</v>
      </c>
      <c r="AR29" s="17" t="s">
        <v>343</v>
      </c>
      <c r="AS29" s="12">
        <v>50090</v>
      </c>
    </row>
    <row r="30" spans="1:45" x14ac:dyDescent="0.3">
      <c r="A30" s="4" t="s">
        <v>20</v>
      </c>
      <c r="B30" s="92">
        <v>0</v>
      </c>
      <c r="C30" s="87">
        <v>0</v>
      </c>
      <c r="D30" s="87">
        <v>2892779</v>
      </c>
      <c r="E30" s="87">
        <v>0</v>
      </c>
      <c r="F30" s="87">
        <v>2037435</v>
      </c>
      <c r="G30" s="87">
        <v>500</v>
      </c>
      <c r="H30" s="87">
        <v>0</v>
      </c>
      <c r="I30" s="93">
        <v>4930714</v>
      </c>
      <c r="J30" s="70" t="s">
        <v>347</v>
      </c>
      <c r="K30" s="17">
        <v>0</v>
      </c>
      <c r="L30" s="17">
        <v>0</v>
      </c>
      <c r="M30" s="17">
        <v>2892779</v>
      </c>
      <c r="N30" s="17">
        <v>0</v>
      </c>
      <c r="O30" s="17">
        <v>2037435</v>
      </c>
      <c r="P30" s="17">
        <v>500</v>
      </c>
      <c r="Q30" s="17">
        <v>0</v>
      </c>
      <c r="R30" s="12">
        <v>4930714</v>
      </c>
      <c r="S30" s="70">
        <v>0</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3">
      <c r="A31" s="4" t="s">
        <v>21</v>
      </c>
      <c r="B31" s="92">
        <v>0</v>
      </c>
      <c r="C31" s="87">
        <v>0</v>
      </c>
      <c r="D31" s="87">
        <v>0</v>
      </c>
      <c r="E31" s="87">
        <v>0</v>
      </c>
      <c r="F31" s="87">
        <v>0</v>
      </c>
      <c r="G31" s="87">
        <v>0</v>
      </c>
      <c r="H31" s="87">
        <v>0</v>
      </c>
      <c r="I31" s="93">
        <v>0</v>
      </c>
      <c r="J31" s="70">
        <v>0</v>
      </c>
      <c r="K31" s="17">
        <v>0</v>
      </c>
      <c r="L31" s="17">
        <v>0</v>
      </c>
      <c r="M31" s="17">
        <v>0</v>
      </c>
      <c r="N31" s="17">
        <v>0</v>
      </c>
      <c r="O31" s="17">
        <v>0</v>
      </c>
      <c r="P31" s="17">
        <v>0</v>
      </c>
      <c r="Q31" s="17">
        <v>0</v>
      </c>
      <c r="R31" s="12">
        <v>0</v>
      </c>
      <c r="S31" s="70">
        <v>0</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3">
      <c r="A32" s="4" t="s">
        <v>22</v>
      </c>
      <c r="B32" s="92">
        <v>0</v>
      </c>
      <c r="C32" s="87">
        <v>0</v>
      </c>
      <c r="D32" s="87">
        <v>-141557.70000000001</v>
      </c>
      <c r="E32" s="87">
        <v>0</v>
      </c>
      <c r="F32" s="87">
        <v>2878354.19</v>
      </c>
      <c r="G32" s="87">
        <v>0</v>
      </c>
      <c r="H32" s="87">
        <v>399852.05</v>
      </c>
      <c r="I32" s="93">
        <v>3136648.5399999996</v>
      </c>
      <c r="J32" s="70">
        <v>0</v>
      </c>
      <c r="K32" s="17">
        <v>0</v>
      </c>
      <c r="L32" s="17">
        <v>0</v>
      </c>
      <c r="M32" s="17">
        <v>0</v>
      </c>
      <c r="N32" s="17">
        <v>0</v>
      </c>
      <c r="O32" s="17">
        <v>0</v>
      </c>
      <c r="P32" s="17">
        <v>0</v>
      </c>
      <c r="Q32" s="17">
        <v>0</v>
      </c>
      <c r="R32" s="12">
        <v>0</v>
      </c>
      <c r="S32" s="70" t="s">
        <v>348</v>
      </c>
      <c r="T32" s="17">
        <v>0</v>
      </c>
      <c r="U32" s="17">
        <v>0</v>
      </c>
      <c r="V32" s="17">
        <v>0</v>
      </c>
      <c r="W32" s="17">
        <v>0</v>
      </c>
      <c r="X32" s="17">
        <v>0</v>
      </c>
      <c r="Y32" s="17">
        <v>0</v>
      </c>
      <c r="Z32" s="17">
        <v>0</v>
      </c>
      <c r="AA32" s="12">
        <v>0</v>
      </c>
      <c r="AB32" s="70" t="s">
        <v>349</v>
      </c>
      <c r="AC32" s="17">
        <v>0</v>
      </c>
      <c r="AD32" s="17">
        <v>0</v>
      </c>
      <c r="AE32" s="17">
        <v>0</v>
      </c>
      <c r="AF32" s="17">
        <v>0</v>
      </c>
      <c r="AG32" s="17">
        <v>0</v>
      </c>
      <c r="AH32" s="17">
        <v>0</v>
      </c>
      <c r="AI32" s="17">
        <v>400000</v>
      </c>
      <c r="AJ32" s="12">
        <v>400000</v>
      </c>
      <c r="AK32" s="70" t="s">
        <v>350</v>
      </c>
      <c r="AL32" s="17">
        <v>0</v>
      </c>
      <c r="AM32" s="17">
        <v>0</v>
      </c>
      <c r="AN32" s="17">
        <v>0</v>
      </c>
      <c r="AO32" s="17">
        <v>0</v>
      </c>
      <c r="AP32" s="17">
        <v>0</v>
      </c>
      <c r="AQ32" s="17">
        <v>0</v>
      </c>
      <c r="AR32" s="17">
        <v>0</v>
      </c>
      <c r="AS32" s="12">
        <v>0</v>
      </c>
    </row>
    <row r="33" spans="1:45" x14ac:dyDescent="0.3">
      <c r="A33" s="4" t="s">
        <v>23</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351</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25" customHeight="1" x14ac:dyDescent="0.3">
      <c r="A34" s="4" t="s">
        <v>24</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3">
      <c r="A35" s="4" t="s">
        <v>25</v>
      </c>
      <c r="B35" s="92">
        <v>0</v>
      </c>
      <c r="C35" s="87">
        <v>0</v>
      </c>
      <c r="D35" s="87">
        <v>5321732</v>
      </c>
      <c r="E35" s="87">
        <v>929121</v>
      </c>
      <c r="F35" s="87">
        <v>3512339</v>
      </c>
      <c r="G35" s="87">
        <v>15001461</v>
      </c>
      <c r="H35" s="87">
        <v>0</v>
      </c>
      <c r="I35" s="93">
        <v>24764653</v>
      </c>
      <c r="J35" s="70" t="s">
        <v>352</v>
      </c>
      <c r="K35" s="17">
        <v>0</v>
      </c>
      <c r="L35" s="17">
        <v>0</v>
      </c>
      <c r="M35" s="17">
        <v>5321732</v>
      </c>
      <c r="N35" s="17">
        <v>929121</v>
      </c>
      <c r="O35" s="17">
        <v>3512339</v>
      </c>
      <c r="P35" s="17">
        <v>197297</v>
      </c>
      <c r="Q35" s="17">
        <v>0</v>
      </c>
      <c r="R35" s="12">
        <v>9960489</v>
      </c>
      <c r="S35" s="70" t="s">
        <v>353</v>
      </c>
      <c r="T35" s="17">
        <v>0</v>
      </c>
      <c r="U35" s="17">
        <v>0</v>
      </c>
      <c r="V35" s="17">
        <v>0</v>
      </c>
      <c r="W35" s="17">
        <v>0</v>
      </c>
      <c r="X35" s="17">
        <v>0</v>
      </c>
      <c r="Y35" s="17">
        <v>0</v>
      </c>
      <c r="Z35" s="17">
        <v>0</v>
      </c>
      <c r="AA35" s="12">
        <v>0</v>
      </c>
      <c r="AB35" s="70" t="s">
        <v>354</v>
      </c>
      <c r="AC35" s="17">
        <v>0</v>
      </c>
      <c r="AD35" s="17">
        <v>0</v>
      </c>
      <c r="AE35" s="17">
        <v>0</v>
      </c>
      <c r="AF35" s="17">
        <v>0</v>
      </c>
      <c r="AG35" s="17">
        <v>0</v>
      </c>
      <c r="AH35" s="17">
        <v>0</v>
      </c>
      <c r="AI35" s="17">
        <v>0</v>
      </c>
      <c r="AJ35" s="12">
        <v>0</v>
      </c>
      <c r="AK35" s="70" t="s">
        <v>355</v>
      </c>
      <c r="AL35" s="17">
        <v>0</v>
      </c>
      <c r="AM35" s="17">
        <v>0</v>
      </c>
      <c r="AN35" s="17">
        <v>0</v>
      </c>
      <c r="AO35" s="17">
        <v>0</v>
      </c>
      <c r="AP35" s="17">
        <v>0</v>
      </c>
      <c r="AQ35" s="17">
        <v>0</v>
      </c>
      <c r="AR35" s="17">
        <v>0</v>
      </c>
      <c r="AS35" s="12">
        <v>0</v>
      </c>
    </row>
    <row r="36" spans="1:45" x14ac:dyDescent="0.3">
      <c r="A36" s="4" t="s">
        <v>26</v>
      </c>
      <c r="B36" s="92">
        <v>0</v>
      </c>
      <c r="C36" s="87">
        <v>0</v>
      </c>
      <c r="D36" s="87">
        <v>0</v>
      </c>
      <c r="E36" s="87">
        <v>0</v>
      </c>
      <c r="F36" s="87">
        <v>0</v>
      </c>
      <c r="G36" s="87">
        <v>0</v>
      </c>
      <c r="H36" s="87">
        <v>0</v>
      </c>
      <c r="I36" s="93">
        <v>0</v>
      </c>
      <c r="J36" s="70">
        <v>0</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3">
      <c r="A37" s="4" t="s">
        <v>27</v>
      </c>
      <c r="B37" s="92">
        <v>0</v>
      </c>
      <c r="C37" s="87">
        <v>0</v>
      </c>
      <c r="D37" s="87">
        <v>0</v>
      </c>
      <c r="E37" s="87">
        <v>0</v>
      </c>
      <c r="F37" s="87">
        <v>0</v>
      </c>
      <c r="G37" s="87">
        <v>0</v>
      </c>
      <c r="H37" s="87">
        <v>0</v>
      </c>
      <c r="I37" s="93">
        <v>0</v>
      </c>
      <c r="J37" s="70" t="s">
        <v>356</v>
      </c>
      <c r="K37" s="17">
        <v>0</v>
      </c>
      <c r="L37" s="17">
        <v>0</v>
      </c>
      <c r="M37" s="17">
        <v>0</v>
      </c>
      <c r="N37" s="17">
        <v>0</v>
      </c>
      <c r="O37" s="17">
        <v>0</v>
      </c>
      <c r="P37" s="17">
        <v>0</v>
      </c>
      <c r="Q37" s="17">
        <v>0</v>
      </c>
      <c r="R37" s="12">
        <v>0</v>
      </c>
      <c r="S37" s="70" t="s">
        <v>357</v>
      </c>
      <c r="T37" s="17">
        <v>0</v>
      </c>
      <c r="U37" s="17">
        <v>0</v>
      </c>
      <c r="V37" s="17">
        <v>0</v>
      </c>
      <c r="W37" s="17">
        <v>0</v>
      </c>
      <c r="X37" s="17">
        <v>0</v>
      </c>
      <c r="Y37" s="17">
        <v>0</v>
      </c>
      <c r="Z37" s="17">
        <v>0</v>
      </c>
      <c r="AA37" s="12">
        <v>0</v>
      </c>
      <c r="AB37" s="70" t="s">
        <v>358</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3">
      <c r="A38" s="4" t="s">
        <v>28</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3">
      <c r="A39" s="4" t="s">
        <v>29</v>
      </c>
      <c r="B39" s="92">
        <v>33958</v>
      </c>
      <c r="C39" s="87">
        <v>0</v>
      </c>
      <c r="D39" s="87">
        <v>0</v>
      </c>
      <c r="E39" s="87">
        <v>0</v>
      </c>
      <c r="F39" s="87">
        <v>0</v>
      </c>
      <c r="G39" s="87">
        <v>0</v>
      </c>
      <c r="H39" s="87">
        <v>-62036</v>
      </c>
      <c r="I39" s="93">
        <v>-28078</v>
      </c>
      <c r="J39" s="70" t="s">
        <v>359</v>
      </c>
      <c r="K39" s="17">
        <v>0</v>
      </c>
      <c r="L39" s="17">
        <v>0</v>
      </c>
      <c r="M39" s="17">
        <v>0</v>
      </c>
      <c r="N39" s="17">
        <v>0</v>
      </c>
      <c r="O39" s="17">
        <v>0</v>
      </c>
      <c r="P39" s="17">
        <v>0</v>
      </c>
      <c r="Q39" s="17">
        <v>0</v>
      </c>
      <c r="R39" s="12">
        <v>0</v>
      </c>
      <c r="S39" s="70" t="s">
        <v>360</v>
      </c>
      <c r="T39" s="17">
        <v>0</v>
      </c>
      <c r="U39" s="17">
        <v>0</v>
      </c>
      <c r="V39" s="17">
        <v>0</v>
      </c>
      <c r="W39" s="17">
        <v>0</v>
      </c>
      <c r="X39" s="17">
        <v>0</v>
      </c>
      <c r="Y39" s="17">
        <v>0</v>
      </c>
      <c r="Z39" s="17">
        <v>0</v>
      </c>
      <c r="AA39" s="12">
        <v>0</v>
      </c>
      <c r="AB39" s="70" t="s">
        <v>361</v>
      </c>
      <c r="AC39" s="17">
        <v>0</v>
      </c>
      <c r="AD39" s="17">
        <v>0</v>
      </c>
      <c r="AE39" s="17">
        <v>0</v>
      </c>
      <c r="AF39" s="17">
        <v>0</v>
      </c>
      <c r="AG39" s="17">
        <v>0</v>
      </c>
      <c r="AH39" s="17">
        <v>0</v>
      </c>
      <c r="AI39" s="17">
        <v>-62036</v>
      </c>
      <c r="AJ39" s="12">
        <v>-62036</v>
      </c>
      <c r="AK39" s="70">
        <v>0</v>
      </c>
      <c r="AL39" s="17">
        <v>0</v>
      </c>
      <c r="AM39" s="17">
        <v>0</v>
      </c>
      <c r="AN39" s="17">
        <v>0</v>
      </c>
      <c r="AO39" s="17">
        <v>0</v>
      </c>
      <c r="AP39" s="17">
        <v>0</v>
      </c>
      <c r="AQ39" s="17">
        <v>0</v>
      </c>
      <c r="AR39" s="17">
        <v>0</v>
      </c>
      <c r="AS39" s="12">
        <v>0</v>
      </c>
    </row>
    <row r="40" spans="1:45" x14ac:dyDescent="0.3">
      <c r="A40" s="4" t="s">
        <v>30</v>
      </c>
      <c r="B40" s="92">
        <v>0</v>
      </c>
      <c r="C40" s="87">
        <v>0</v>
      </c>
      <c r="D40" s="87">
        <v>0</v>
      </c>
      <c r="E40" s="87">
        <v>0</v>
      </c>
      <c r="F40" s="87">
        <v>0</v>
      </c>
      <c r="G40" s="87">
        <v>0</v>
      </c>
      <c r="H40" s="87">
        <v>0</v>
      </c>
      <c r="I40" s="93">
        <v>0</v>
      </c>
      <c r="J40" s="70" t="s">
        <v>362</v>
      </c>
      <c r="K40" s="17">
        <v>0</v>
      </c>
      <c r="L40" s="17">
        <v>0</v>
      </c>
      <c r="M40" s="17">
        <v>0</v>
      </c>
      <c r="N40" s="17">
        <v>0</v>
      </c>
      <c r="O40" s="17">
        <v>0</v>
      </c>
      <c r="P40" s="17">
        <v>0</v>
      </c>
      <c r="Q40" s="17">
        <v>0</v>
      </c>
      <c r="R40" s="12">
        <v>0</v>
      </c>
      <c r="S40" s="70" t="s">
        <v>363</v>
      </c>
      <c r="T40" s="17">
        <v>0</v>
      </c>
      <c r="U40" s="17">
        <v>0</v>
      </c>
      <c r="V40" s="17">
        <v>0</v>
      </c>
      <c r="W40" s="17">
        <v>0</v>
      </c>
      <c r="X40" s="17">
        <v>0</v>
      </c>
      <c r="Y40" s="17">
        <v>0</v>
      </c>
      <c r="Z40" s="17">
        <v>0</v>
      </c>
      <c r="AA40" s="12">
        <v>0</v>
      </c>
      <c r="AB40" s="70" t="s">
        <v>364</v>
      </c>
      <c r="AC40" s="17">
        <v>0</v>
      </c>
      <c r="AD40" s="17">
        <v>0</v>
      </c>
      <c r="AE40" s="17">
        <v>0</v>
      </c>
      <c r="AF40" s="17">
        <v>0</v>
      </c>
      <c r="AG40" s="17">
        <v>0</v>
      </c>
      <c r="AH40" s="17">
        <v>0</v>
      </c>
      <c r="AI40" s="17">
        <v>0</v>
      </c>
      <c r="AJ40" s="12">
        <v>0</v>
      </c>
      <c r="AK40" s="70" t="s">
        <v>365</v>
      </c>
      <c r="AL40" s="17">
        <v>0</v>
      </c>
      <c r="AM40" s="17">
        <v>0</v>
      </c>
      <c r="AN40" s="17">
        <v>0</v>
      </c>
      <c r="AO40" s="17">
        <v>0</v>
      </c>
      <c r="AP40" s="17">
        <v>0</v>
      </c>
      <c r="AQ40" s="17">
        <v>0</v>
      </c>
      <c r="AR40" s="17">
        <v>0</v>
      </c>
      <c r="AS40" s="12">
        <v>0</v>
      </c>
    </row>
    <row r="41" spans="1:45" x14ac:dyDescent="0.3">
      <c r="A41" s="4" t="s">
        <v>31</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3">
      <c r="A42" s="4" t="s">
        <v>32</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3">
      <c r="A43" s="4" t="s">
        <v>33</v>
      </c>
      <c r="B43" s="92">
        <v>0</v>
      </c>
      <c r="C43" s="87">
        <v>0</v>
      </c>
      <c r="D43" s="87">
        <v>19252.8</v>
      </c>
      <c r="E43" s="87">
        <v>0</v>
      </c>
      <c r="F43" s="87">
        <v>0</v>
      </c>
      <c r="G43" s="87">
        <v>0</v>
      </c>
      <c r="H43" s="87">
        <v>100866.78</v>
      </c>
      <c r="I43" s="93">
        <v>120119.58</v>
      </c>
      <c r="J43" s="70">
        <v>0</v>
      </c>
      <c r="K43" s="17">
        <v>0</v>
      </c>
      <c r="L43" s="17">
        <v>0</v>
      </c>
      <c r="M43" s="17">
        <v>19252.8</v>
      </c>
      <c r="N43" s="17">
        <v>0</v>
      </c>
      <c r="O43" s="17">
        <v>0</v>
      </c>
      <c r="P43" s="17">
        <v>0</v>
      </c>
      <c r="Q43" s="17">
        <v>100866.78</v>
      </c>
      <c r="R43" s="12">
        <v>120119.58</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3">
      <c r="A44" s="4" t="s">
        <v>34</v>
      </c>
      <c r="B44" s="92">
        <v>0</v>
      </c>
      <c r="C44" s="87">
        <v>0</v>
      </c>
      <c r="D44" s="87">
        <v>0</v>
      </c>
      <c r="E44" s="87">
        <v>0</v>
      </c>
      <c r="F44" s="87">
        <v>0</v>
      </c>
      <c r="G44" s="87">
        <v>0</v>
      </c>
      <c r="H44" s="87">
        <v>0</v>
      </c>
      <c r="I44" s="93">
        <v>0</v>
      </c>
      <c r="J44" s="70">
        <v>0</v>
      </c>
      <c r="K44" s="17">
        <v>0</v>
      </c>
      <c r="L44" s="17">
        <v>0</v>
      </c>
      <c r="M44" s="17">
        <v>0</v>
      </c>
      <c r="N44" s="17">
        <v>0</v>
      </c>
      <c r="O44" s="17">
        <v>0</v>
      </c>
      <c r="P44" s="17">
        <v>0</v>
      </c>
      <c r="Q44" s="17">
        <v>0</v>
      </c>
      <c r="R44" s="12">
        <v>0</v>
      </c>
      <c r="S44" s="70">
        <v>0</v>
      </c>
      <c r="T44" s="17">
        <v>0</v>
      </c>
      <c r="U44" s="17">
        <v>0</v>
      </c>
      <c r="V44" s="17">
        <v>0</v>
      </c>
      <c r="W44" s="17">
        <v>0</v>
      </c>
      <c r="X44" s="17">
        <v>0</v>
      </c>
      <c r="Y44" s="17">
        <v>0</v>
      </c>
      <c r="Z44" s="17">
        <v>0</v>
      </c>
      <c r="AA44" s="12">
        <v>0</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3">
      <c r="A45" s="4" t="s">
        <v>35</v>
      </c>
      <c r="B45" s="92">
        <v>0</v>
      </c>
      <c r="C45" s="87">
        <v>0</v>
      </c>
      <c r="D45" s="87">
        <v>0</v>
      </c>
      <c r="E45" s="87">
        <v>0</v>
      </c>
      <c r="F45" s="87">
        <v>0</v>
      </c>
      <c r="G45" s="87">
        <v>0</v>
      </c>
      <c r="H45" s="87">
        <v>0</v>
      </c>
      <c r="I45" s="93">
        <v>0</v>
      </c>
      <c r="J45" s="70" t="s">
        <v>366</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3">
      <c r="A46" s="4" t="s">
        <v>36</v>
      </c>
      <c r="B46" s="92">
        <v>0</v>
      </c>
      <c r="C46" s="87">
        <v>0</v>
      </c>
      <c r="D46" s="87">
        <v>0</v>
      </c>
      <c r="E46" s="87">
        <v>0</v>
      </c>
      <c r="F46" s="87">
        <v>0</v>
      </c>
      <c r="G46" s="87">
        <v>0</v>
      </c>
      <c r="H46" s="87">
        <v>0</v>
      </c>
      <c r="I46" s="93">
        <v>0</v>
      </c>
      <c r="J46" s="70">
        <v>0</v>
      </c>
      <c r="K46" s="17">
        <v>0</v>
      </c>
      <c r="L46" s="17">
        <v>0</v>
      </c>
      <c r="M46" s="17">
        <v>0</v>
      </c>
      <c r="N46" s="17">
        <v>0</v>
      </c>
      <c r="O46" s="17">
        <v>0</v>
      </c>
      <c r="P46" s="17">
        <v>0</v>
      </c>
      <c r="Q46" s="17">
        <v>0</v>
      </c>
      <c r="R46" s="12">
        <v>0</v>
      </c>
      <c r="S46" s="70">
        <v>0</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3">
      <c r="A47" s="4" t="s">
        <v>37</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3">
      <c r="A48" s="4" t="s">
        <v>38</v>
      </c>
      <c r="B48" s="92">
        <v>0</v>
      </c>
      <c r="C48" s="87">
        <v>0</v>
      </c>
      <c r="D48" s="87">
        <v>0</v>
      </c>
      <c r="E48" s="87">
        <v>0</v>
      </c>
      <c r="F48" s="87">
        <v>0</v>
      </c>
      <c r="G48" s="87">
        <v>0</v>
      </c>
      <c r="H48" s="87">
        <v>0</v>
      </c>
      <c r="I48" s="93">
        <v>0</v>
      </c>
      <c r="J48" s="70">
        <v>0</v>
      </c>
      <c r="K48" s="17">
        <v>0</v>
      </c>
      <c r="L48" s="17">
        <v>0</v>
      </c>
      <c r="M48" s="17">
        <v>0</v>
      </c>
      <c r="N48" s="17">
        <v>0</v>
      </c>
      <c r="O48" s="17">
        <v>0</v>
      </c>
      <c r="P48" s="17">
        <v>0</v>
      </c>
      <c r="Q48" s="17">
        <v>0</v>
      </c>
      <c r="R48" s="12">
        <v>0</v>
      </c>
      <c r="S48" s="70" t="s">
        <v>367</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3">
      <c r="A49" s="4" t="s">
        <v>39</v>
      </c>
      <c r="B49" s="92">
        <v>0</v>
      </c>
      <c r="C49" s="87">
        <v>0</v>
      </c>
      <c r="D49" s="87">
        <v>0</v>
      </c>
      <c r="E49" s="87">
        <v>0</v>
      </c>
      <c r="F49" s="87">
        <v>0</v>
      </c>
      <c r="G49" s="87">
        <v>0</v>
      </c>
      <c r="H49" s="87">
        <v>0</v>
      </c>
      <c r="I49" s="93">
        <v>0</v>
      </c>
      <c r="J49" s="70" t="s">
        <v>341</v>
      </c>
      <c r="K49" s="17">
        <v>0</v>
      </c>
      <c r="L49" s="17">
        <v>0</v>
      </c>
      <c r="M49" s="17">
        <v>0</v>
      </c>
      <c r="N49" s="17">
        <v>0</v>
      </c>
      <c r="O49" s="17">
        <v>0</v>
      </c>
      <c r="P49" s="17">
        <v>0</v>
      </c>
      <c r="Q49" s="17">
        <v>0</v>
      </c>
      <c r="R49" s="12">
        <v>0</v>
      </c>
      <c r="S49" s="70" t="s">
        <v>368</v>
      </c>
      <c r="T49" s="17">
        <v>0</v>
      </c>
      <c r="U49" s="17">
        <v>0</v>
      </c>
      <c r="V49" s="17">
        <v>0</v>
      </c>
      <c r="W49" s="17">
        <v>0</v>
      </c>
      <c r="X49" s="17">
        <v>0</v>
      </c>
      <c r="Y49" s="17">
        <v>0</v>
      </c>
      <c r="Z49" s="17">
        <v>0</v>
      </c>
      <c r="AA49" s="12">
        <v>0</v>
      </c>
      <c r="AB49" s="70" t="s">
        <v>369</v>
      </c>
      <c r="AC49" s="17">
        <v>0</v>
      </c>
      <c r="AD49" s="17">
        <v>0</v>
      </c>
      <c r="AE49" s="17">
        <v>0</v>
      </c>
      <c r="AF49" s="17">
        <v>0</v>
      </c>
      <c r="AG49" s="17">
        <v>0</v>
      </c>
      <c r="AH49" s="17">
        <v>0</v>
      </c>
      <c r="AI49" s="17">
        <v>0</v>
      </c>
      <c r="AJ49" s="12">
        <v>0</v>
      </c>
      <c r="AK49" s="70" t="s">
        <v>370</v>
      </c>
      <c r="AL49" s="17">
        <v>0</v>
      </c>
      <c r="AM49" s="17">
        <v>0</v>
      </c>
      <c r="AN49" s="17">
        <v>0</v>
      </c>
      <c r="AO49" s="17">
        <v>0</v>
      </c>
      <c r="AP49" s="17">
        <v>0</v>
      </c>
      <c r="AQ49" s="17">
        <v>0</v>
      </c>
      <c r="AR49" s="17">
        <v>0</v>
      </c>
      <c r="AS49" s="12">
        <v>0</v>
      </c>
    </row>
    <row r="50" spans="1:45" x14ac:dyDescent="0.3">
      <c r="A50" s="4" t="s">
        <v>40</v>
      </c>
      <c r="B50" s="92">
        <v>0</v>
      </c>
      <c r="C50" s="87">
        <v>0</v>
      </c>
      <c r="D50" s="87">
        <v>0</v>
      </c>
      <c r="E50" s="87">
        <v>0</v>
      </c>
      <c r="F50" s="87">
        <v>0</v>
      </c>
      <c r="G50" s="87">
        <v>2785219</v>
      </c>
      <c r="H50" s="87">
        <v>0</v>
      </c>
      <c r="I50" s="93">
        <v>2785219</v>
      </c>
      <c r="J50" s="70">
        <v>0</v>
      </c>
      <c r="K50" s="17">
        <v>0</v>
      </c>
      <c r="L50" s="17">
        <v>0</v>
      </c>
      <c r="M50" s="17">
        <v>0</v>
      </c>
      <c r="N50" s="17">
        <v>0</v>
      </c>
      <c r="O50" s="17">
        <v>0</v>
      </c>
      <c r="P50" s="17">
        <v>0</v>
      </c>
      <c r="Q50" s="17">
        <v>0</v>
      </c>
      <c r="R50" s="12">
        <v>0</v>
      </c>
      <c r="S50" s="70" t="s">
        <v>371</v>
      </c>
      <c r="T50" s="17">
        <v>0</v>
      </c>
      <c r="U50" s="17">
        <v>0</v>
      </c>
      <c r="V50" s="17">
        <v>0</v>
      </c>
      <c r="W50" s="17">
        <v>0</v>
      </c>
      <c r="X50" s="17">
        <v>0</v>
      </c>
      <c r="Y50" s="17">
        <v>0</v>
      </c>
      <c r="Z50" s="17">
        <v>0</v>
      </c>
      <c r="AA50" s="12">
        <v>0</v>
      </c>
      <c r="AB50" s="70" t="s">
        <v>372</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3">
      <c r="A51" s="4" t="s">
        <v>41</v>
      </c>
      <c r="B51" s="92">
        <v>0</v>
      </c>
      <c r="C51" s="87">
        <v>0</v>
      </c>
      <c r="D51" s="87">
        <v>0</v>
      </c>
      <c r="E51" s="87">
        <v>0</v>
      </c>
      <c r="F51" s="87">
        <v>0</v>
      </c>
      <c r="G51" s="87">
        <v>0</v>
      </c>
      <c r="H51" s="87">
        <v>0</v>
      </c>
      <c r="I51" s="93">
        <v>0</v>
      </c>
      <c r="J51" s="70">
        <v>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3">
      <c r="A52" s="4" t="s">
        <v>42</v>
      </c>
      <c r="B52" s="92">
        <v>0</v>
      </c>
      <c r="C52" s="87">
        <v>0</v>
      </c>
      <c r="D52" s="87">
        <v>0</v>
      </c>
      <c r="E52" s="87">
        <v>0</v>
      </c>
      <c r="F52" s="87">
        <v>0</v>
      </c>
      <c r="G52" s="87">
        <v>0</v>
      </c>
      <c r="H52" s="87">
        <v>0</v>
      </c>
      <c r="I52" s="93">
        <v>0</v>
      </c>
      <c r="J52" s="70" t="s">
        <v>373</v>
      </c>
      <c r="K52" s="17">
        <v>0</v>
      </c>
      <c r="L52" s="17">
        <v>0</v>
      </c>
      <c r="M52" s="17">
        <v>0</v>
      </c>
      <c r="N52" s="17">
        <v>0</v>
      </c>
      <c r="O52" s="17">
        <v>0</v>
      </c>
      <c r="P52" s="17">
        <v>0</v>
      </c>
      <c r="Q52" s="17">
        <v>0</v>
      </c>
      <c r="R52" s="12">
        <v>0</v>
      </c>
      <c r="S52" s="70" t="s">
        <v>374</v>
      </c>
      <c r="T52" s="17">
        <v>0</v>
      </c>
      <c r="U52" s="17">
        <v>0</v>
      </c>
      <c r="V52" s="17">
        <v>0</v>
      </c>
      <c r="W52" s="17">
        <v>0</v>
      </c>
      <c r="X52" s="17">
        <v>0</v>
      </c>
      <c r="Y52" s="17">
        <v>0</v>
      </c>
      <c r="Z52" s="17">
        <v>0</v>
      </c>
      <c r="AA52" s="12">
        <v>0</v>
      </c>
      <c r="AB52" s="70" t="s">
        <v>375</v>
      </c>
      <c r="AC52" s="17">
        <v>0</v>
      </c>
      <c r="AD52" s="17">
        <v>0</v>
      </c>
      <c r="AE52" s="17">
        <v>0</v>
      </c>
      <c r="AF52" s="17">
        <v>0</v>
      </c>
      <c r="AG52" s="17">
        <v>0</v>
      </c>
      <c r="AH52" s="17">
        <v>0</v>
      </c>
      <c r="AI52" s="17">
        <v>0</v>
      </c>
      <c r="AJ52" s="12">
        <v>0</v>
      </c>
      <c r="AK52" s="70" t="s">
        <v>376</v>
      </c>
      <c r="AL52" s="17">
        <v>0</v>
      </c>
      <c r="AM52" s="17">
        <v>0</v>
      </c>
      <c r="AN52" s="17">
        <v>0</v>
      </c>
      <c r="AO52" s="17">
        <v>0</v>
      </c>
      <c r="AP52" s="17">
        <v>0</v>
      </c>
      <c r="AQ52" s="17">
        <v>0</v>
      </c>
      <c r="AR52" s="17">
        <v>0</v>
      </c>
      <c r="AS52" s="12">
        <v>0</v>
      </c>
    </row>
    <row r="53" spans="1:45" x14ac:dyDescent="0.3">
      <c r="A53" s="4" t="s">
        <v>43</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3">
      <c r="A54" s="4" t="s">
        <v>262</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3">
      <c r="A55" s="4" t="s">
        <v>324</v>
      </c>
      <c r="B55" s="92">
        <v>0</v>
      </c>
      <c r="C55" s="87">
        <v>0</v>
      </c>
      <c r="D55" s="87">
        <v>0</v>
      </c>
      <c r="E55" s="87">
        <v>0</v>
      </c>
      <c r="F55" s="87">
        <v>0</v>
      </c>
      <c r="G55" s="87">
        <v>0</v>
      </c>
      <c r="H55" s="87">
        <v>0</v>
      </c>
      <c r="I55" s="93">
        <v>0</v>
      </c>
      <c r="J55" s="70" t="s">
        <v>377</v>
      </c>
      <c r="K55" s="17">
        <v>0</v>
      </c>
      <c r="L55" s="17">
        <v>0</v>
      </c>
      <c r="M55" s="17">
        <v>0</v>
      </c>
      <c r="N55" s="17">
        <v>0</v>
      </c>
      <c r="O55" s="17">
        <v>0</v>
      </c>
      <c r="P55" s="17">
        <v>0</v>
      </c>
      <c r="Q55" s="17">
        <v>0</v>
      </c>
      <c r="R55" s="12">
        <v>0</v>
      </c>
      <c r="S55" s="70" t="s">
        <v>378</v>
      </c>
      <c r="T55" s="17">
        <v>0</v>
      </c>
      <c r="U55" s="17">
        <v>0</v>
      </c>
      <c r="V55" s="17">
        <v>0</v>
      </c>
      <c r="W55" s="17">
        <v>0</v>
      </c>
      <c r="X55" s="17">
        <v>0</v>
      </c>
      <c r="Y55" s="17">
        <v>0</v>
      </c>
      <c r="Z55" s="17">
        <v>0</v>
      </c>
      <c r="AA55" s="12">
        <v>0</v>
      </c>
      <c r="AB55" s="70">
        <v>0</v>
      </c>
      <c r="AC55" s="17">
        <v>0</v>
      </c>
      <c r="AD55" s="17">
        <v>0</v>
      </c>
      <c r="AE55" s="17">
        <v>0</v>
      </c>
      <c r="AF55" s="17">
        <v>0</v>
      </c>
      <c r="AG55" s="17">
        <v>0</v>
      </c>
      <c r="AH55" s="17">
        <v>0</v>
      </c>
      <c r="AI55" s="17">
        <v>0</v>
      </c>
      <c r="AJ55" s="12">
        <v>0</v>
      </c>
      <c r="AK55" s="70">
        <v>0</v>
      </c>
      <c r="AL55" s="17">
        <v>0</v>
      </c>
      <c r="AM55" s="17">
        <v>0</v>
      </c>
      <c r="AN55" s="17">
        <v>0</v>
      </c>
      <c r="AO55" s="17">
        <v>0</v>
      </c>
      <c r="AP55" s="17">
        <v>0</v>
      </c>
      <c r="AQ55" s="17">
        <v>0</v>
      </c>
      <c r="AR55" s="17">
        <v>0</v>
      </c>
      <c r="AS55" s="12">
        <v>0</v>
      </c>
    </row>
    <row r="56" spans="1:45" x14ac:dyDescent="0.3">
      <c r="A56" s="4" t="s">
        <v>44</v>
      </c>
      <c r="B56" s="92">
        <v>0</v>
      </c>
      <c r="C56" s="87">
        <v>0</v>
      </c>
      <c r="D56" s="87">
        <v>0</v>
      </c>
      <c r="E56" s="87">
        <v>0</v>
      </c>
      <c r="F56" s="87">
        <v>0</v>
      </c>
      <c r="G56" s="87">
        <v>205000</v>
      </c>
      <c r="H56" s="87">
        <v>0</v>
      </c>
      <c r="I56" s="93">
        <v>205000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205000</v>
      </c>
      <c r="AI56" s="17">
        <v>0</v>
      </c>
      <c r="AJ56" s="12">
        <v>205000</v>
      </c>
      <c r="AK56" s="70">
        <v>0</v>
      </c>
      <c r="AL56" s="17">
        <v>0</v>
      </c>
      <c r="AM56" s="17">
        <v>0</v>
      </c>
      <c r="AN56" s="17">
        <v>0</v>
      </c>
      <c r="AO56" s="17">
        <v>0</v>
      </c>
      <c r="AP56" s="17">
        <v>0</v>
      </c>
      <c r="AQ56" s="17">
        <v>0</v>
      </c>
      <c r="AR56" s="17">
        <v>0</v>
      </c>
      <c r="AS56" s="12">
        <v>0</v>
      </c>
    </row>
    <row r="57" spans="1:45" x14ac:dyDescent="0.3">
      <c r="A57" s="4" t="s">
        <v>45</v>
      </c>
      <c r="B57" s="92">
        <v>0</v>
      </c>
      <c r="C57" s="87">
        <v>0</v>
      </c>
      <c r="D57" s="87">
        <v>0</v>
      </c>
      <c r="E57" s="87">
        <v>0</v>
      </c>
      <c r="F57" s="87">
        <v>0</v>
      </c>
      <c r="G57" s="87">
        <v>0</v>
      </c>
      <c r="H57" s="87">
        <v>0</v>
      </c>
      <c r="I57" s="93">
        <v>0</v>
      </c>
      <c r="J57" s="70">
        <v>0</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3">
      <c r="A58" s="4" t="s">
        <v>46</v>
      </c>
      <c r="B58" s="92">
        <v>0</v>
      </c>
      <c r="C58" s="87">
        <v>0</v>
      </c>
      <c r="D58" s="87">
        <v>0</v>
      </c>
      <c r="E58" s="87">
        <v>0</v>
      </c>
      <c r="F58" s="87">
        <v>0</v>
      </c>
      <c r="G58" s="87">
        <v>21376</v>
      </c>
      <c r="H58" s="87">
        <v>68443</v>
      </c>
      <c r="I58" s="93">
        <v>89819</v>
      </c>
      <c r="J58" s="70" t="s">
        <v>379</v>
      </c>
      <c r="K58" s="17">
        <v>0</v>
      </c>
      <c r="L58" s="17">
        <v>0</v>
      </c>
      <c r="M58" s="17">
        <v>0</v>
      </c>
      <c r="N58" s="17">
        <v>0</v>
      </c>
      <c r="O58" s="17">
        <v>0</v>
      </c>
      <c r="P58" s="17">
        <v>21376</v>
      </c>
      <c r="Q58" s="17">
        <v>68443</v>
      </c>
      <c r="R58" s="12">
        <v>89819</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3">
      <c r="A59" s="4" t="s">
        <v>47</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3">
      <c r="A60" s="4" t="s">
        <v>48</v>
      </c>
      <c r="B60" s="92">
        <v>0</v>
      </c>
      <c r="C60" s="87">
        <v>0</v>
      </c>
      <c r="D60" s="87">
        <v>0</v>
      </c>
      <c r="E60" s="87">
        <v>0</v>
      </c>
      <c r="F60" s="87">
        <v>0</v>
      </c>
      <c r="G60" s="87">
        <v>0</v>
      </c>
      <c r="H60" s="87">
        <v>0</v>
      </c>
      <c r="I60" s="93">
        <v>0</v>
      </c>
      <c r="J60" s="70">
        <v>0</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3">
      <c r="A61" s="4" t="s">
        <v>49</v>
      </c>
      <c r="B61" s="92">
        <v>0</v>
      </c>
      <c r="C61" s="87">
        <v>0</v>
      </c>
      <c r="D61" s="87">
        <v>0</v>
      </c>
      <c r="E61" s="87">
        <v>0</v>
      </c>
      <c r="F61" s="87">
        <v>0</v>
      </c>
      <c r="G61" s="87">
        <v>0</v>
      </c>
      <c r="H61" s="87">
        <v>0</v>
      </c>
      <c r="I61" s="93">
        <v>0</v>
      </c>
      <c r="J61" s="70">
        <v>0</v>
      </c>
      <c r="K61" s="17" t="s">
        <v>380</v>
      </c>
      <c r="L61" s="17">
        <v>0</v>
      </c>
      <c r="M61" s="17">
        <v>0</v>
      </c>
      <c r="N61" s="17" t="s">
        <v>380</v>
      </c>
      <c r="O61" s="17" t="s">
        <v>380</v>
      </c>
      <c r="P61" s="17" t="s">
        <v>380</v>
      </c>
      <c r="Q61" s="17" t="s">
        <v>380</v>
      </c>
      <c r="R61" s="12">
        <v>0</v>
      </c>
      <c r="S61" s="70">
        <v>0</v>
      </c>
      <c r="T61" s="17">
        <v>0</v>
      </c>
      <c r="U61" s="17">
        <v>0</v>
      </c>
      <c r="V61" s="17">
        <v>0</v>
      </c>
      <c r="W61" s="17">
        <v>0</v>
      </c>
      <c r="X61" s="17">
        <v>0</v>
      </c>
      <c r="Y61" s="17">
        <v>0</v>
      </c>
      <c r="Z61" s="17">
        <v>0</v>
      </c>
      <c r="AA61" s="12">
        <v>0</v>
      </c>
      <c r="AB61" s="70">
        <v>0</v>
      </c>
      <c r="AC61" s="17" t="s">
        <v>380</v>
      </c>
      <c r="AD61" s="17">
        <v>0</v>
      </c>
      <c r="AE61" s="17">
        <v>0</v>
      </c>
      <c r="AF61" s="17" t="s">
        <v>380</v>
      </c>
      <c r="AG61" s="17" t="s">
        <v>380</v>
      </c>
      <c r="AH61" s="17" t="s">
        <v>380</v>
      </c>
      <c r="AI61" s="17" t="s">
        <v>380</v>
      </c>
      <c r="AJ61" s="12">
        <v>0</v>
      </c>
      <c r="AK61" s="70">
        <v>0</v>
      </c>
      <c r="AL61" s="17" t="s">
        <v>380</v>
      </c>
      <c r="AM61" s="17">
        <v>0</v>
      </c>
      <c r="AN61" s="17">
        <v>0</v>
      </c>
      <c r="AO61" s="17" t="s">
        <v>380</v>
      </c>
      <c r="AP61" s="17" t="s">
        <v>380</v>
      </c>
      <c r="AQ61" s="17" t="s">
        <v>380</v>
      </c>
      <c r="AR61" s="17" t="s">
        <v>380</v>
      </c>
      <c r="AS61" s="12">
        <v>0</v>
      </c>
    </row>
    <row r="62" spans="1:45" x14ac:dyDescent="0.3">
      <c r="A62" s="4" t="s">
        <v>50</v>
      </c>
      <c r="B62" s="92">
        <v>0</v>
      </c>
      <c r="C62" s="87">
        <v>0</v>
      </c>
      <c r="D62" s="87">
        <v>0</v>
      </c>
      <c r="E62" s="87">
        <v>0</v>
      </c>
      <c r="F62" s="87">
        <v>0</v>
      </c>
      <c r="G62" s="87">
        <v>0</v>
      </c>
      <c r="H62" s="87">
        <v>0</v>
      </c>
      <c r="I62" s="93">
        <v>0</v>
      </c>
      <c r="J62" s="70" t="s">
        <v>381</v>
      </c>
      <c r="K62" s="17">
        <v>0</v>
      </c>
      <c r="L62" s="17">
        <v>0</v>
      </c>
      <c r="M62" s="17">
        <v>0</v>
      </c>
      <c r="N62" s="17">
        <v>0</v>
      </c>
      <c r="O62" s="17">
        <v>0</v>
      </c>
      <c r="P62" s="17">
        <v>0</v>
      </c>
      <c r="Q62" s="17">
        <v>0</v>
      </c>
      <c r="R62" s="12">
        <v>0</v>
      </c>
      <c r="S62" s="70" t="s">
        <v>382</v>
      </c>
      <c r="T62" s="17">
        <v>0</v>
      </c>
      <c r="U62" s="17">
        <v>0</v>
      </c>
      <c r="V62" s="17">
        <v>0</v>
      </c>
      <c r="W62" s="17">
        <v>0</v>
      </c>
      <c r="X62" s="17">
        <v>0</v>
      </c>
      <c r="Y62" s="17">
        <v>0</v>
      </c>
      <c r="Z62" s="17">
        <v>0</v>
      </c>
      <c r="AA62" s="12">
        <v>0</v>
      </c>
      <c r="AB62" s="70">
        <v>0</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3">
      <c r="A63" s="4" t="s">
        <v>51</v>
      </c>
      <c r="B63" s="92">
        <v>0</v>
      </c>
      <c r="C63" s="87">
        <v>0</v>
      </c>
      <c r="D63" s="87">
        <v>0</v>
      </c>
      <c r="E63" s="87">
        <v>0</v>
      </c>
      <c r="F63" s="87">
        <v>0</v>
      </c>
      <c r="G63" s="87">
        <v>0</v>
      </c>
      <c r="H63" s="87">
        <v>0</v>
      </c>
      <c r="I63" s="93">
        <v>0</v>
      </c>
      <c r="J63" s="70" t="s">
        <v>383</v>
      </c>
      <c r="K63" s="17">
        <v>0</v>
      </c>
      <c r="L63" s="17">
        <v>0</v>
      </c>
      <c r="M63" s="17">
        <v>0</v>
      </c>
      <c r="N63" s="17">
        <v>0</v>
      </c>
      <c r="O63" s="17">
        <v>0</v>
      </c>
      <c r="P63" s="17">
        <v>0</v>
      </c>
      <c r="Q63" s="17">
        <v>0</v>
      </c>
      <c r="R63" s="12">
        <v>0</v>
      </c>
      <c r="S63" s="70" t="s">
        <v>384</v>
      </c>
      <c r="T63" s="17">
        <v>0</v>
      </c>
      <c r="U63" s="17">
        <v>0</v>
      </c>
      <c r="V63" s="17">
        <v>0</v>
      </c>
      <c r="W63" s="17">
        <v>0</v>
      </c>
      <c r="X63" s="17">
        <v>0</v>
      </c>
      <c r="Y63" s="17">
        <v>0</v>
      </c>
      <c r="Z63" s="17">
        <v>0</v>
      </c>
      <c r="AA63" s="12">
        <v>0</v>
      </c>
      <c r="AB63" s="70" t="s">
        <v>385</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3">
      <c r="A64" s="4" t="s">
        <v>52</v>
      </c>
      <c r="B64" s="92">
        <v>0</v>
      </c>
      <c r="C64" s="87">
        <v>0</v>
      </c>
      <c r="D64" s="87">
        <v>0</v>
      </c>
      <c r="E64" s="87">
        <v>0</v>
      </c>
      <c r="F64" s="87">
        <v>0</v>
      </c>
      <c r="G64" s="87">
        <v>0</v>
      </c>
      <c r="H64" s="87">
        <v>134917</v>
      </c>
      <c r="I64" s="93">
        <v>134917</v>
      </c>
      <c r="J64" s="70" t="s">
        <v>386</v>
      </c>
      <c r="K64" s="17">
        <v>0</v>
      </c>
      <c r="L64" s="17">
        <v>0</v>
      </c>
      <c r="M64" s="17">
        <v>0</v>
      </c>
      <c r="N64" s="17">
        <v>0</v>
      </c>
      <c r="O64" s="17">
        <v>0</v>
      </c>
      <c r="P64" s="17">
        <v>0</v>
      </c>
      <c r="Q64" s="17">
        <v>0</v>
      </c>
      <c r="R64" s="12">
        <v>0</v>
      </c>
      <c r="S64" s="70" t="s">
        <v>387</v>
      </c>
      <c r="T64" s="17">
        <v>0</v>
      </c>
      <c r="U64" s="17">
        <v>0</v>
      </c>
      <c r="V64" s="17">
        <v>0</v>
      </c>
      <c r="W64" s="17">
        <v>0</v>
      </c>
      <c r="X64" s="17">
        <v>0</v>
      </c>
      <c r="Y64" s="17">
        <v>0</v>
      </c>
      <c r="Z64" s="17">
        <v>0</v>
      </c>
      <c r="AA64" s="12">
        <v>0</v>
      </c>
      <c r="AB64" s="70" t="s">
        <v>388</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3">
      <c r="A65" s="4" t="s">
        <v>53</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3">
      <c r="A66" s="4" t="s">
        <v>54</v>
      </c>
      <c r="B66" s="92">
        <v>0</v>
      </c>
      <c r="C66" s="87">
        <v>0</v>
      </c>
      <c r="D66" s="87">
        <v>0</v>
      </c>
      <c r="E66" s="87">
        <v>0</v>
      </c>
      <c r="F66" s="87">
        <v>0</v>
      </c>
      <c r="G66" s="87">
        <v>0</v>
      </c>
      <c r="H66" s="87">
        <v>0</v>
      </c>
      <c r="I66" s="93">
        <v>0</v>
      </c>
      <c r="J66" s="70" t="s">
        <v>389</v>
      </c>
      <c r="K66" s="17">
        <v>0</v>
      </c>
      <c r="L66" s="17">
        <v>0</v>
      </c>
      <c r="M66" s="17">
        <v>0</v>
      </c>
      <c r="N66" s="17">
        <v>0</v>
      </c>
      <c r="O66" s="17">
        <v>0</v>
      </c>
      <c r="P66" s="17">
        <v>0</v>
      </c>
      <c r="Q66" s="17">
        <v>0</v>
      </c>
      <c r="R66" s="12">
        <v>0</v>
      </c>
      <c r="S66" s="70" t="s">
        <v>390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3">
      <c r="A67" s="4" t="s">
        <v>55</v>
      </c>
      <c r="B67" s="92">
        <v>0</v>
      </c>
      <c r="C67" s="87">
        <v>0</v>
      </c>
      <c r="D67" s="87">
        <v>0</v>
      </c>
      <c r="E67" s="87">
        <v>0</v>
      </c>
      <c r="F67" s="87">
        <v>0</v>
      </c>
      <c r="G67" s="87">
        <v>0</v>
      </c>
      <c r="H67" s="87">
        <v>0</v>
      </c>
      <c r="I67" s="93">
        <v>0</v>
      </c>
      <c r="J67" s="70">
        <v>0</v>
      </c>
      <c r="K67" s="17">
        <v>0</v>
      </c>
      <c r="L67" s="17">
        <v>0</v>
      </c>
      <c r="M67" s="17">
        <v>0</v>
      </c>
      <c r="N67" s="17">
        <v>0</v>
      </c>
      <c r="O67" s="17">
        <v>0</v>
      </c>
      <c r="P67" s="17">
        <v>0</v>
      </c>
      <c r="Q67" s="17">
        <v>0</v>
      </c>
      <c r="R67" s="12">
        <v>0</v>
      </c>
      <c r="S67" s="70">
        <v>0</v>
      </c>
      <c r="T67" s="17">
        <v>0</v>
      </c>
      <c r="U67" s="17">
        <v>0</v>
      </c>
      <c r="V67" s="17">
        <v>0</v>
      </c>
      <c r="W67" s="17">
        <v>0</v>
      </c>
      <c r="X67" s="17">
        <v>0</v>
      </c>
      <c r="Y67" s="17">
        <v>0</v>
      </c>
      <c r="Z67" s="17">
        <v>0</v>
      </c>
      <c r="AA67" s="12">
        <v>0</v>
      </c>
      <c r="AB67" s="70">
        <v>0</v>
      </c>
      <c r="AC67" s="17">
        <v>0</v>
      </c>
      <c r="AD67" s="17">
        <v>0</v>
      </c>
      <c r="AE67" s="17">
        <v>0</v>
      </c>
      <c r="AF67" s="17">
        <v>0</v>
      </c>
      <c r="AG67" s="17">
        <v>0</v>
      </c>
      <c r="AH67" s="17">
        <v>0</v>
      </c>
      <c r="AI67" s="17">
        <v>0</v>
      </c>
      <c r="AJ67" s="12">
        <v>0</v>
      </c>
      <c r="AK67" s="70">
        <v>0</v>
      </c>
      <c r="AL67" s="17">
        <v>0</v>
      </c>
      <c r="AM67" s="17">
        <v>0</v>
      </c>
      <c r="AN67" s="17">
        <v>0</v>
      </c>
      <c r="AO67" s="17">
        <v>0</v>
      </c>
      <c r="AP67" s="17">
        <v>0</v>
      </c>
      <c r="AQ67" s="17">
        <v>0</v>
      </c>
      <c r="AR67" s="17">
        <v>0</v>
      </c>
      <c r="AS67" s="12">
        <v>0</v>
      </c>
    </row>
    <row r="68" spans="1:45" x14ac:dyDescent="0.3">
      <c r="A68" s="4" t="s">
        <v>56</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3">
      <c r="A69" s="4" t="s">
        <v>57</v>
      </c>
      <c r="B69" s="92">
        <v>0</v>
      </c>
      <c r="C69" s="87">
        <v>0</v>
      </c>
      <c r="D69" s="87">
        <v>0</v>
      </c>
      <c r="E69" s="87">
        <v>0</v>
      </c>
      <c r="F69" s="87">
        <v>0</v>
      </c>
      <c r="G69" s="87">
        <v>0</v>
      </c>
      <c r="H69" s="87">
        <v>0</v>
      </c>
      <c r="I69" s="93">
        <v>0</v>
      </c>
      <c r="J69" s="70" t="s">
        <v>391</v>
      </c>
      <c r="K69" s="17">
        <v>0</v>
      </c>
      <c r="L69" s="17">
        <v>0</v>
      </c>
      <c r="M69" s="17">
        <v>0</v>
      </c>
      <c r="N69" s="17">
        <v>0</v>
      </c>
      <c r="O69" s="17">
        <v>0</v>
      </c>
      <c r="P69" s="17">
        <v>0</v>
      </c>
      <c r="Q69" s="17">
        <v>0</v>
      </c>
      <c r="R69" s="12">
        <v>0</v>
      </c>
      <c r="S69" s="70">
        <v>0</v>
      </c>
      <c r="T69" s="17">
        <v>0</v>
      </c>
      <c r="U69" s="17">
        <v>0</v>
      </c>
      <c r="V69" s="17">
        <v>0</v>
      </c>
      <c r="W69" s="17">
        <v>0</v>
      </c>
      <c r="X69" s="17">
        <v>0</v>
      </c>
      <c r="Y69" s="17">
        <v>0</v>
      </c>
      <c r="Z69" s="17">
        <v>0</v>
      </c>
      <c r="AA69" s="12">
        <v>0</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3">
      <c r="A70" s="4" t="s">
        <v>58</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3">
      <c r="A71" s="4" t="s">
        <v>59</v>
      </c>
      <c r="B71" s="92">
        <v>0</v>
      </c>
      <c r="C71" s="87">
        <v>0</v>
      </c>
      <c r="D71" s="87">
        <v>0</v>
      </c>
      <c r="E71" s="87">
        <v>0</v>
      </c>
      <c r="F71" s="87">
        <v>0</v>
      </c>
      <c r="G71" s="87">
        <v>0</v>
      </c>
      <c r="H71" s="87">
        <v>176385.44999999998</v>
      </c>
      <c r="I71" s="93">
        <v>176385.44999999998</v>
      </c>
      <c r="J71" s="70" t="s">
        <v>392</v>
      </c>
      <c r="K71" s="17">
        <v>0</v>
      </c>
      <c r="L71" s="17">
        <v>0</v>
      </c>
      <c r="M71" s="17">
        <v>0</v>
      </c>
      <c r="N71" s="17">
        <v>0</v>
      </c>
      <c r="O71" s="17">
        <v>0</v>
      </c>
      <c r="P71" s="17">
        <v>0</v>
      </c>
      <c r="Q71" s="17">
        <v>0</v>
      </c>
      <c r="R71" s="12">
        <v>0</v>
      </c>
      <c r="S71" s="70" t="s">
        <v>393</v>
      </c>
      <c r="T71" s="17">
        <v>0</v>
      </c>
      <c r="U71" s="17">
        <v>0</v>
      </c>
      <c r="V71" s="17">
        <v>0</v>
      </c>
      <c r="W71" s="17">
        <v>0</v>
      </c>
      <c r="X71" s="17">
        <v>0</v>
      </c>
      <c r="Y71" s="17">
        <v>0</v>
      </c>
      <c r="Z71" s="17">
        <v>0</v>
      </c>
      <c r="AA71" s="12">
        <v>0</v>
      </c>
      <c r="AB71" s="70" t="s">
        <v>394</v>
      </c>
      <c r="AC71" s="17">
        <v>0</v>
      </c>
      <c r="AD71" s="17">
        <v>0</v>
      </c>
      <c r="AE71" s="17">
        <v>0</v>
      </c>
      <c r="AF71" s="17">
        <v>0</v>
      </c>
      <c r="AG71" s="17">
        <v>0</v>
      </c>
      <c r="AH71" s="17">
        <v>0</v>
      </c>
      <c r="AI71" s="17">
        <v>176385.44999999998</v>
      </c>
      <c r="AJ71" s="12">
        <v>176385.44999999998</v>
      </c>
      <c r="AK71" s="70" t="s">
        <v>395</v>
      </c>
      <c r="AL71" s="17">
        <v>0</v>
      </c>
      <c r="AM71" s="17">
        <v>0</v>
      </c>
      <c r="AN71" s="17">
        <v>0</v>
      </c>
      <c r="AO71" s="17">
        <v>0</v>
      </c>
      <c r="AP71" s="17">
        <v>0</v>
      </c>
      <c r="AQ71" s="17">
        <v>0</v>
      </c>
      <c r="AR71" s="17">
        <v>0</v>
      </c>
      <c r="AS71" s="12">
        <v>0</v>
      </c>
    </row>
    <row r="72" spans="1:45" x14ac:dyDescent="0.3">
      <c r="A72" s="4" t="s">
        <v>60</v>
      </c>
      <c r="B72" s="92">
        <v>0</v>
      </c>
      <c r="C72" s="87">
        <v>0</v>
      </c>
      <c r="D72" s="87">
        <v>0</v>
      </c>
      <c r="E72" s="87">
        <v>0</v>
      </c>
      <c r="F72" s="87">
        <v>0</v>
      </c>
      <c r="G72" s="87">
        <v>0</v>
      </c>
      <c r="H72" s="87">
        <v>0</v>
      </c>
      <c r="I72" s="93">
        <v>0</v>
      </c>
      <c r="J72" s="70" t="s">
        <v>396</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3">
      <c r="A73" s="4" t="s">
        <v>61</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3">
      <c r="A74" s="4" t="s">
        <v>62</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3">
      <c r="A75" s="4" t="s">
        <v>63</v>
      </c>
      <c r="B75" s="92">
        <v>0</v>
      </c>
      <c r="C75" s="87">
        <v>0</v>
      </c>
      <c r="D75" s="87">
        <v>0</v>
      </c>
      <c r="E75" s="87">
        <v>0</v>
      </c>
      <c r="F75" s="87">
        <v>0</v>
      </c>
      <c r="G75" s="87">
        <v>0</v>
      </c>
      <c r="H75" s="87">
        <v>0</v>
      </c>
      <c r="I75" s="93">
        <v>0</v>
      </c>
      <c r="J75" s="70">
        <v>0</v>
      </c>
      <c r="K75" s="17">
        <v>0</v>
      </c>
      <c r="L75" s="17">
        <v>0</v>
      </c>
      <c r="M75" s="17">
        <v>0</v>
      </c>
      <c r="N75" s="17">
        <v>0</v>
      </c>
      <c r="O75" s="17">
        <v>0</v>
      </c>
      <c r="P75" s="17">
        <v>0</v>
      </c>
      <c r="Q75" s="17">
        <v>0</v>
      </c>
      <c r="R75" s="12">
        <v>0</v>
      </c>
      <c r="S75" s="70" t="s">
        <v>397</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3">
      <c r="A76" s="4" t="s">
        <v>64</v>
      </c>
      <c r="B76" s="92">
        <v>0</v>
      </c>
      <c r="C76" s="87">
        <v>0</v>
      </c>
      <c r="D76" s="87">
        <v>0</v>
      </c>
      <c r="E76" s="87">
        <v>0</v>
      </c>
      <c r="F76" s="87">
        <v>1318018</v>
      </c>
      <c r="G76" s="87">
        <v>0</v>
      </c>
      <c r="H76" s="87">
        <v>0</v>
      </c>
      <c r="I76" s="93">
        <v>1318018</v>
      </c>
      <c r="J76" s="70" t="s">
        <v>398</v>
      </c>
      <c r="K76" s="17">
        <v>0</v>
      </c>
      <c r="L76" s="17">
        <v>0</v>
      </c>
      <c r="M76" s="17">
        <v>0</v>
      </c>
      <c r="N76" s="17">
        <v>0</v>
      </c>
      <c r="O76" s="17">
        <v>1318018</v>
      </c>
      <c r="P76" s="17">
        <v>0</v>
      </c>
      <c r="Q76" s="17">
        <v>0</v>
      </c>
      <c r="R76" s="12">
        <v>1318018</v>
      </c>
      <c r="S76" s="70">
        <v>0</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3">
      <c r="A77" s="4" t="s">
        <v>65</v>
      </c>
      <c r="B77" s="92">
        <v>20217</v>
      </c>
      <c r="C77" s="87">
        <v>0</v>
      </c>
      <c r="D77" s="87">
        <v>0</v>
      </c>
      <c r="E77" s="87">
        <v>0</v>
      </c>
      <c r="F77" s="87">
        <v>0</v>
      </c>
      <c r="G77" s="87">
        <v>0</v>
      </c>
      <c r="H77" s="87">
        <v>0</v>
      </c>
      <c r="I77" s="93">
        <v>20217</v>
      </c>
      <c r="J77" s="70" t="s">
        <v>399</v>
      </c>
      <c r="K77" s="17">
        <v>20217</v>
      </c>
      <c r="L77" s="17">
        <v>0</v>
      </c>
      <c r="M77" s="17">
        <v>0</v>
      </c>
      <c r="N77" s="17">
        <v>0</v>
      </c>
      <c r="O77" s="17">
        <v>0</v>
      </c>
      <c r="P77" s="17">
        <v>0</v>
      </c>
      <c r="Q77" s="17">
        <v>0</v>
      </c>
      <c r="R77" s="12">
        <v>20217</v>
      </c>
      <c r="S77" s="70" t="s">
        <v>400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3">
      <c r="A78" s="4" t="s">
        <v>66</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3">
      <c r="A79" s="4" t="s">
        <v>67</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3">
      <c r="A80" s="4" t="s">
        <v>68</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3">
      <c r="A81" s="4" t="s">
        <v>69</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t="s">
        <v>401</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3">
      <c r="A82" s="4" t="s">
        <v>70</v>
      </c>
      <c r="B82" s="92">
        <v>0</v>
      </c>
      <c r="C82" s="87">
        <v>0</v>
      </c>
      <c r="D82" s="87">
        <v>0</v>
      </c>
      <c r="E82" s="87">
        <v>0</v>
      </c>
      <c r="F82" s="87">
        <v>0</v>
      </c>
      <c r="G82" s="87">
        <v>0</v>
      </c>
      <c r="H82" s="87">
        <v>0</v>
      </c>
      <c r="I82" s="93">
        <v>0</v>
      </c>
      <c r="J82" s="70" t="s">
        <v>402</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3">
      <c r="A83" s="4" t="s">
        <v>71</v>
      </c>
      <c r="B83" s="92">
        <v>0</v>
      </c>
      <c r="C83" s="87">
        <v>0</v>
      </c>
      <c r="D83" s="87">
        <v>0</v>
      </c>
      <c r="E83" s="87">
        <v>0</v>
      </c>
      <c r="F83" s="87">
        <v>0</v>
      </c>
      <c r="G83" s="87">
        <v>0</v>
      </c>
      <c r="H83" s="87">
        <v>0</v>
      </c>
      <c r="I83" s="93">
        <v>0</v>
      </c>
      <c r="J83" s="70">
        <v>0</v>
      </c>
      <c r="K83" s="17">
        <v>0</v>
      </c>
      <c r="L83" s="17">
        <v>0</v>
      </c>
      <c r="M83" s="17">
        <v>0</v>
      </c>
      <c r="N83" s="17">
        <v>0</v>
      </c>
      <c r="O83" s="17">
        <v>0</v>
      </c>
      <c r="P83" s="17">
        <v>0</v>
      </c>
      <c r="Q83" s="17">
        <v>0</v>
      </c>
      <c r="R83" s="12">
        <v>0</v>
      </c>
      <c r="S83" s="70">
        <v>0</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3">
      <c r="A84" s="4" t="s">
        <v>72</v>
      </c>
      <c r="B84" s="92">
        <v>0</v>
      </c>
      <c r="C84" s="87">
        <v>0</v>
      </c>
      <c r="D84" s="87">
        <v>0</v>
      </c>
      <c r="E84" s="87">
        <v>0</v>
      </c>
      <c r="F84" s="87">
        <v>0</v>
      </c>
      <c r="G84" s="87">
        <v>0</v>
      </c>
      <c r="H84" s="87">
        <v>0</v>
      </c>
      <c r="I84" s="93">
        <v>0</v>
      </c>
      <c r="J84" s="70" t="s">
        <v>403</v>
      </c>
      <c r="K84" s="17">
        <v>0</v>
      </c>
      <c r="L84" s="17">
        <v>0</v>
      </c>
      <c r="M84" s="17">
        <v>0</v>
      </c>
      <c r="N84" s="17">
        <v>0</v>
      </c>
      <c r="O84" s="17">
        <v>0</v>
      </c>
      <c r="P84" s="17">
        <v>0</v>
      </c>
      <c r="Q84" s="17">
        <v>0</v>
      </c>
      <c r="R84" s="12">
        <v>0</v>
      </c>
      <c r="S84" s="70" t="s">
        <v>404</v>
      </c>
      <c r="T84" s="17">
        <v>0</v>
      </c>
      <c r="U84" s="17">
        <v>0</v>
      </c>
      <c r="V84" s="17">
        <v>0</v>
      </c>
      <c r="W84" s="17">
        <v>0</v>
      </c>
      <c r="X84" s="17">
        <v>0</v>
      </c>
      <c r="Y84" s="17">
        <v>0</v>
      </c>
      <c r="Z84" s="17">
        <v>0</v>
      </c>
      <c r="AA84" s="12">
        <v>0</v>
      </c>
      <c r="AB84" s="70" t="s">
        <v>405</v>
      </c>
      <c r="AC84" s="17">
        <v>0</v>
      </c>
      <c r="AD84" s="17">
        <v>0</v>
      </c>
      <c r="AE84" s="17">
        <v>0</v>
      </c>
      <c r="AF84" s="17">
        <v>0</v>
      </c>
      <c r="AG84" s="17">
        <v>0</v>
      </c>
      <c r="AH84" s="17">
        <v>0</v>
      </c>
      <c r="AI84" s="17">
        <v>0</v>
      </c>
      <c r="AJ84" s="12">
        <v>0</v>
      </c>
      <c r="AK84" s="70" t="s">
        <v>406</v>
      </c>
      <c r="AL84" s="17">
        <v>0</v>
      </c>
      <c r="AM84" s="17">
        <v>0</v>
      </c>
      <c r="AN84" s="17">
        <v>0</v>
      </c>
      <c r="AO84" s="17">
        <v>0</v>
      </c>
      <c r="AP84" s="17">
        <v>0</v>
      </c>
      <c r="AQ84" s="17">
        <v>0</v>
      </c>
      <c r="AR84" s="17">
        <v>0</v>
      </c>
      <c r="AS84" s="12">
        <v>0</v>
      </c>
    </row>
    <row r="85" spans="1:45" x14ac:dyDescent="0.3">
      <c r="A85" s="4" t="s">
        <v>73</v>
      </c>
      <c r="B85" s="92">
        <v>0</v>
      </c>
      <c r="C85" s="87">
        <v>0</v>
      </c>
      <c r="D85" s="87">
        <v>0</v>
      </c>
      <c r="E85" s="87">
        <v>0</v>
      </c>
      <c r="F85" s="87">
        <v>0</v>
      </c>
      <c r="G85" s="87">
        <v>81247.5</v>
      </c>
      <c r="H85" s="87">
        <v>22331738.129999999</v>
      </c>
      <c r="I85" s="93">
        <v>22412985.629999999</v>
      </c>
      <c r="J85" s="70" t="s">
        <v>407</v>
      </c>
      <c r="K85" s="17">
        <v>0</v>
      </c>
      <c r="L85" s="17">
        <v>0</v>
      </c>
      <c r="M85" s="17">
        <v>0</v>
      </c>
      <c r="N85" s="17">
        <v>0</v>
      </c>
      <c r="O85" s="17">
        <v>0</v>
      </c>
      <c r="P85" s="17">
        <v>0</v>
      </c>
      <c r="Q85" s="17">
        <v>22331738.129999999</v>
      </c>
      <c r="R85" s="12">
        <v>22331738.129999999</v>
      </c>
      <c r="S85" s="70" t="s">
        <v>408</v>
      </c>
      <c r="T85" s="17">
        <v>0</v>
      </c>
      <c r="U85" s="17">
        <v>0</v>
      </c>
      <c r="V85" s="17">
        <v>0</v>
      </c>
      <c r="W85" s="17">
        <v>0</v>
      </c>
      <c r="X85" s="17">
        <v>0</v>
      </c>
      <c r="Y85" s="17">
        <v>0</v>
      </c>
      <c r="Z85" s="17">
        <v>0</v>
      </c>
      <c r="AA85" s="12">
        <v>0</v>
      </c>
      <c r="AB85" s="70" t="s">
        <v>409</v>
      </c>
      <c r="AC85" s="17">
        <v>0</v>
      </c>
      <c r="AD85" s="17">
        <v>0</v>
      </c>
      <c r="AE85" s="17">
        <v>0</v>
      </c>
      <c r="AF85" s="17">
        <v>0</v>
      </c>
      <c r="AG85" s="17">
        <v>0</v>
      </c>
      <c r="AH85" s="17">
        <v>0</v>
      </c>
      <c r="AI85" s="17">
        <v>0</v>
      </c>
      <c r="AJ85" s="12">
        <v>0</v>
      </c>
      <c r="AK85" s="70" t="s">
        <v>410</v>
      </c>
      <c r="AL85" s="17">
        <v>0</v>
      </c>
      <c r="AM85" s="17">
        <v>0</v>
      </c>
      <c r="AN85" s="17">
        <v>0</v>
      </c>
      <c r="AO85" s="17">
        <v>0</v>
      </c>
      <c r="AP85" s="17">
        <v>0</v>
      </c>
      <c r="AQ85" s="17">
        <v>0</v>
      </c>
      <c r="AR85" s="17">
        <v>0</v>
      </c>
      <c r="AS85" s="12">
        <v>0</v>
      </c>
    </row>
    <row r="86" spans="1:45" x14ac:dyDescent="0.3">
      <c r="A86" s="4" t="s">
        <v>74</v>
      </c>
      <c r="B86" s="92">
        <v>1174752</v>
      </c>
      <c r="C86" s="87">
        <v>0</v>
      </c>
      <c r="D86" s="87">
        <v>2552097</v>
      </c>
      <c r="E86" s="87">
        <v>1232883</v>
      </c>
      <c r="F86" s="87">
        <v>1827871</v>
      </c>
      <c r="G86" s="87">
        <v>324200</v>
      </c>
      <c r="H86" s="87">
        <v>5375549</v>
      </c>
      <c r="I86" s="93">
        <v>12487352</v>
      </c>
      <c r="J86" s="70" t="s">
        <v>411</v>
      </c>
      <c r="K86" s="17">
        <v>0</v>
      </c>
      <c r="L86" s="17">
        <v>0</v>
      </c>
      <c r="M86" s="17">
        <v>0</v>
      </c>
      <c r="N86" s="17">
        <v>0</v>
      </c>
      <c r="O86" s="17">
        <v>0</v>
      </c>
      <c r="P86" s="17">
        <v>0</v>
      </c>
      <c r="Q86" s="17">
        <v>0</v>
      </c>
      <c r="R86" s="12">
        <v>0</v>
      </c>
      <c r="S86" s="70" t="s">
        <v>140</v>
      </c>
      <c r="T86" s="17">
        <v>0</v>
      </c>
      <c r="U86" s="17">
        <v>0</v>
      </c>
      <c r="V86" s="17">
        <v>0</v>
      </c>
      <c r="W86" s="17">
        <v>0</v>
      </c>
      <c r="X86" s="17">
        <v>0</v>
      </c>
      <c r="Y86" s="17">
        <v>0</v>
      </c>
      <c r="Z86" s="17">
        <v>0</v>
      </c>
      <c r="AA86" s="12">
        <v>0</v>
      </c>
      <c r="AB86" s="70" t="s">
        <v>412</v>
      </c>
      <c r="AC86" s="17">
        <v>0</v>
      </c>
      <c r="AD86" s="17">
        <v>0</v>
      </c>
      <c r="AE86" s="17">
        <v>0</v>
      </c>
      <c r="AF86" s="17">
        <v>0</v>
      </c>
      <c r="AG86" s="17">
        <v>0</v>
      </c>
      <c r="AH86" s="17">
        <v>0</v>
      </c>
      <c r="AI86" s="17">
        <v>0</v>
      </c>
      <c r="AJ86" s="12">
        <v>0</v>
      </c>
      <c r="AK86" s="70" t="s">
        <v>413</v>
      </c>
      <c r="AL86" s="17">
        <v>0</v>
      </c>
      <c r="AM86" s="17">
        <v>0</v>
      </c>
      <c r="AN86" s="17">
        <v>551480</v>
      </c>
      <c r="AO86" s="17">
        <v>0</v>
      </c>
      <c r="AP86" s="17">
        <v>0</v>
      </c>
      <c r="AQ86" s="17">
        <v>0</v>
      </c>
      <c r="AR86" s="17">
        <v>0</v>
      </c>
      <c r="AS86" s="12">
        <v>551480</v>
      </c>
    </row>
    <row r="87" spans="1:45" x14ac:dyDescent="0.3">
      <c r="A87" s="4" t="s">
        <v>75</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3">
      <c r="A88" s="4" t="s">
        <v>76</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3">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3">
      <c r="A90" s="30"/>
      <c r="B90" s="31">
        <f t="shared" ref="B90:I90" si="0">SUM(B9:B89)</f>
        <v>1451286</v>
      </c>
      <c r="C90" s="32">
        <f t="shared" si="0"/>
        <v>135062.04999999999</v>
      </c>
      <c r="D90" s="32">
        <f t="shared" si="0"/>
        <v>11119674.100000001</v>
      </c>
      <c r="E90" s="32">
        <f t="shared" si="0"/>
        <v>2162004</v>
      </c>
      <c r="F90" s="32">
        <f t="shared" si="0"/>
        <v>11574017.189999999</v>
      </c>
      <c r="G90" s="32">
        <f t="shared" si="0"/>
        <v>187469092.5</v>
      </c>
      <c r="H90" s="32">
        <f t="shared" si="0"/>
        <v>37488475.710000001</v>
      </c>
      <c r="I90" s="33">
        <f t="shared" si="0"/>
        <v>251399611.54999998</v>
      </c>
      <c r="J90" s="31">
        <f>COUNTIF(J9:J89,"*")</f>
        <v>30</v>
      </c>
      <c r="K90" s="32">
        <f t="shared" ref="K90:R90" si="1">SUM(K9:K89)</f>
        <v>20217</v>
      </c>
      <c r="L90" s="32">
        <f t="shared" si="1"/>
        <v>49469.05</v>
      </c>
      <c r="M90" s="32">
        <f t="shared" si="1"/>
        <v>8293243.7999999998</v>
      </c>
      <c r="N90" s="32">
        <f t="shared" si="1"/>
        <v>929121</v>
      </c>
      <c r="O90" s="32">
        <f t="shared" si="1"/>
        <v>6867792</v>
      </c>
      <c r="P90" s="32">
        <f t="shared" si="1"/>
        <v>168579063</v>
      </c>
      <c r="Q90" s="32">
        <f t="shared" si="1"/>
        <v>22805691.91</v>
      </c>
      <c r="R90" s="33">
        <f t="shared" si="1"/>
        <v>207544597.76000002</v>
      </c>
      <c r="S90" s="31">
        <f>COUNTIF(S9:S89,"*")</f>
        <v>27</v>
      </c>
      <c r="T90" s="32">
        <f t="shared" ref="T90:AA90" si="2">SUM(T9:T89)</f>
        <v>0</v>
      </c>
      <c r="U90" s="32">
        <f t="shared" si="2"/>
        <v>0</v>
      </c>
      <c r="V90" s="32">
        <f t="shared" si="2"/>
        <v>0</v>
      </c>
      <c r="W90" s="32">
        <f t="shared" si="2"/>
        <v>0</v>
      </c>
      <c r="X90" s="32">
        <f t="shared" si="2"/>
        <v>0</v>
      </c>
      <c r="Y90" s="32">
        <f t="shared" si="2"/>
        <v>0</v>
      </c>
      <c r="Z90" s="32">
        <f t="shared" si="2"/>
        <v>0</v>
      </c>
      <c r="AA90" s="33">
        <f t="shared" si="2"/>
        <v>0</v>
      </c>
      <c r="AB90" s="31">
        <f>COUNTIF(AB9:AB89,"*")</f>
        <v>18</v>
      </c>
      <c r="AC90" s="32">
        <f t="shared" ref="AC90:AJ90" si="3">SUM(AC9:AC89)</f>
        <v>320</v>
      </c>
      <c r="AD90" s="32">
        <f t="shared" si="3"/>
        <v>84686</v>
      </c>
      <c r="AE90" s="32">
        <f t="shared" si="3"/>
        <v>415891</v>
      </c>
      <c r="AF90" s="32">
        <f t="shared" si="3"/>
        <v>0</v>
      </c>
      <c r="AG90" s="32">
        <f t="shared" si="3"/>
        <v>0</v>
      </c>
      <c r="AH90" s="32">
        <f t="shared" si="3"/>
        <v>205000</v>
      </c>
      <c r="AI90" s="32">
        <f t="shared" si="3"/>
        <v>9160732.75</v>
      </c>
      <c r="AJ90" s="33">
        <f t="shared" si="3"/>
        <v>9866629.75</v>
      </c>
      <c r="AK90" s="31">
        <f>COUNTIF(AK9:AK89,"*")</f>
        <v>11</v>
      </c>
      <c r="AL90" s="32">
        <f>SUM(AL9:AL89)</f>
        <v>49183</v>
      </c>
      <c r="AM90" s="32">
        <f>SUM(AM9:AM89)</f>
        <v>907</v>
      </c>
      <c r="AN90" s="32">
        <f>SUM(AN9:AN89)</f>
        <v>551480</v>
      </c>
      <c r="AO90" s="32">
        <f>SUM(AO9:AO89)</f>
        <v>0</v>
      </c>
      <c r="AP90" s="32">
        <f t="shared" ref="AP90:AQ90" si="4">SUM(AP9:AP89)</f>
        <v>0</v>
      </c>
      <c r="AQ90" s="32">
        <f t="shared" si="4"/>
        <v>0</v>
      </c>
      <c r="AR90" s="32">
        <f>SUM(AR9:AR89)</f>
        <v>0</v>
      </c>
      <c r="AS90" s="33">
        <f>SUM(AS9:AS89)</f>
        <v>601570</v>
      </c>
    </row>
    <row r="91" spans="1:4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5" x14ac:dyDescent="0.35"/>
  <cols>
    <col min="1" max="1" width="24.81640625" style="6" customWidth="1"/>
    <col min="2" max="11" width="12.81640625" style="9"/>
    <col min="12" max="12" width="6.453125" style="6" customWidth="1"/>
    <col min="17" max="16384" width="12.81640625" style="6"/>
  </cols>
  <sheetData>
    <row r="1" spans="1:11" x14ac:dyDescent="0.35">
      <c r="A1" s="1" t="s">
        <v>315</v>
      </c>
      <c r="B1" s="7"/>
      <c r="C1" s="7"/>
      <c r="D1" s="7"/>
      <c r="E1" s="7"/>
      <c r="F1" s="7"/>
      <c r="G1" s="7"/>
      <c r="H1" s="7"/>
      <c r="I1" s="7"/>
      <c r="J1" s="7"/>
      <c r="K1" s="7"/>
    </row>
    <row r="2" spans="1:11" ht="15.5" x14ac:dyDescent="0.35">
      <c r="A2" s="2" t="s">
        <v>103</v>
      </c>
      <c r="B2" s="8"/>
      <c r="C2" s="8"/>
      <c r="D2" s="8"/>
      <c r="E2" s="8"/>
      <c r="F2" s="8"/>
      <c r="G2" s="8"/>
      <c r="H2" s="8"/>
      <c r="I2" s="8"/>
      <c r="J2" s="8"/>
      <c r="K2" s="8"/>
    </row>
    <row r="3" spans="1:11" x14ac:dyDescent="0.35">
      <c r="A3" s="28" t="str">
        <f>'Total Exp'!A3</f>
        <v>2022-23</v>
      </c>
    </row>
    <row r="4" spans="1:11" ht="15.5" x14ac:dyDescent="0.35">
      <c r="A4" s="82" t="s">
        <v>247</v>
      </c>
      <c r="B4" s="83"/>
      <c r="C4" s="83"/>
      <c r="D4" s="83"/>
      <c r="E4" s="84"/>
      <c r="F4" s="85"/>
      <c r="G4" s="83"/>
      <c r="H4" s="84"/>
      <c r="I4" s="85"/>
      <c r="J4" s="83"/>
      <c r="K4" s="84" t="s">
        <v>284</v>
      </c>
    </row>
    <row r="5" spans="1:11" s="60" customFormat="1" ht="13" x14ac:dyDescent="0.3">
      <c r="A5" s="49"/>
      <c r="B5" s="72" t="s">
        <v>251</v>
      </c>
      <c r="C5" s="62"/>
      <c r="D5" s="62"/>
      <c r="E5" s="63"/>
      <c r="F5" s="68" t="s">
        <v>256</v>
      </c>
      <c r="G5" s="65"/>
      <c r="H5" s="66"/>
      <c r="I5" s="68" t="s">
        <v>257</v>
      </c>
      <c r="J5" s="78" t="s">
        <v>258</v>
      </c>
      <c r="K5" s="66"/>
    </row>
    <row r="6" spans="1:11" s="60" customFormat="1" ht="13" x14ac:dyDescent="0.3">
      <c r="A6" s="49"/>
      <c r="B6" s="50" t="str">
        <f>$A$4&amp;" Total"</f>
        <v>Other Revenue Total</v>
      </c>
      <c r="C6" s="51"/>
      <c r="D6" s="51"/>
      <c r="E6" s="52"/>
      <c r="F6" s="50" t="s">
        <v>254</v>
      </c>
      <c r="G6" s="51"/>
      <c r="H6" s="52"/>
      <c r="I6" s="50" t="s">
        <v>280</v>
      </c>
      <c r="J6" s="51" t="s">
        <v>275</v>
      </c>
      <c r="K6" s="52"/>
    </row>
    <row r="7" spans="1:11" s="59" customFormat="1" ht="21" x14ac:dyDescent="0.25">
      <c r="A7" s="57"/>
      <c r="B7" s="42" t="s">
        <v>254</v>
      </c>
      <c r="C7" s="43" t="s">
        <v>272</v>
      </c>
      <c r="D7" s="43" t="s">
        <v>107</v>
      </c>
      <c r="E7" s="58" t="s">
        <v>274</v>
      </c>
      <c r="F7" s="42" t="s">
        <v>254</v>
      </c>
      <c r="G7" s="43" t="s">
        <v>107</v>
      </c>
      <c r="H7" s="58" t="s">
        <v>274</v>
      </c>
      <c r="I7" s="42" t="s">
        <v>282</v>
      </c>
      <c r="J7" s="43" t="s">
        <v>282</v>
      </c>
      <c r="K7" s="58" t="s">
        <v>281</v>
      </c>
    </row>
    <row r="8" spans="1:11" s="59" customFormat="1" ht="10.5" x14ac:dyDescent="0.25">
      <c r="A8" s="67"/>
      <c r="B8" s="73" t="s">
        <v>255</v>
      </c>
      <c r="C8" s="47" t="s">
        <v>109</v>
      </c>
      <c r="D8" s="47" t="s">
        <v>114</v>
      </c>
      <c r="E8" s="48" t="s">
        <v>115</v>
      </c>
      <c r="F8" s="73" t="s">
        <v>255</v>
      </c>
      <c r="G8" s="47" t="s">
        <v>114</v>
      </c>
      <c r="H8" s="48" t="s">
        <v>115</v>
      </c>
      <c r="I8" s="73" t="s">
        <v>109</v>
      </c>
      <c r="J8" s="77" t="s">
        <v>109</v>
      </c>
      <c r="K8" s="48" t="s">
        <v>115</v>
      </c>
    </row>
    <row r="9" spans="1:11" x14ac:dyDescent="0.35">
      <c r="A9" s="3"/>
      <c r="B9" s="89"/>
      <c r="C9" s="90"/>
      <c r="D9" s="90"/>
      <c r="E9" s="91"/>
      <c r="F9" s="14"/>
      <c r="G9" s="15"/>
      <c r="H9" s="11"/>
      <c r="I9" s="14"/>
      <c r="J9" s="15"/>
      <c r="K9" s="74"/>
    </row>
    <row r="10" spans="1:11" x14ac:dyDescent="0.35">
      <c r="A10" s="4" t="s">
        <v>0</v>
      </c>
      <c r="B10" s="92">
        <v>20837307</v>
      </c>
      <c r="C10" s="87">
        <v>5682651</v>
      </c>
      <c r="D10" s="87">
        <v>0</v>
      </c>
      <c r="E10" s="93">
        <v>26519958</v>
      </c>
      <c r="F10" s="16">
        <v>20837307</v>
      </c>
      <c r="G10" s="17">
        <v>0</v>
      </c>
      <c r="H10" s="12">
        <v>20837307</v>
      </c>
      <c r="I10" s="16">
        <v>4005028</v>
      </c>
      <c r="J10" s="17">
        <v>1677623</v>
      </c>
      <c r="K10" s="75">
        <v>5682651</v>
      </c>
    </row>
    <row r="11" spans="1:11" x14ac:dyDescent="0.35">
      <c r="A11" s="4" t="s">
        <v>1</v>
      </c>
      <c r="B11" s="92">
        <v>17535881</v>
      </c>
      <c r="C11" s="87">
        <v>9319121</v>
      </c>
      <c r="D11" s="87">
        <v>159673</v>
      </c>
      <c r="E11" s="93">
        <v>27014675</v>
      </c>
      <c r="F11" s="16">
        <v>17535881</v>
      </c>
      <c r="G11" s="17">
        <v>159673</v>
      </c>
      <c r="H11" s="12">
        <v>17695554</v>
      </c>
      <c r="I11" s="16">
        <v>5666542</v>
      </c>
      <c r="J11" s="17">
        <v>3652579</v>
      </c>
      <c r="K11" s="75">
        <v>9319121</v>
      </c>
    </row>
    <row r="12" spans="1:11" x14ac:dyDescent="0.35">
      <c r="A12" s="4" t="s">
        <v>2</v>
      </c>
      <c r="B12" s="92">
        <v>143060357</v>
      </c>
      <c r="C12" s="87">
        <v>21127714</v>
      </c>
      <c r="D12" s="87">
        <v>172</v>
      </c>
      <c r="E12" s="93">
        <v>164188243</v>
      </c>
      <c r="F12" s="16">
        <v>143060357</v>
      </c>
      <c r="G12" s="17">
        <v>172</v>
      </c>
      <c r="H12" s="12">
        <v>143060529</v>
      </c>
      <c r="I12" s="16">
        <v>17124095</v>
      </c>
      <c r="J12" s="17">
        <v>4003619</v>
      </c>
      <c r="K12" s="75">
        <v>21127714</v>
      </c>
    </row>
    <row r="13" spans="1:11" x14ac:dyDescent="0.35">
      <c r="A13" s="4" t="s">
        <v>3</v>
      </c>
      <c r="B13" s="92">
        <v>111948000</v>
      </c>
      <c r="C13" s="87">
        <v>5211392</v>
      </c>
      <c r="D13" s="87">
        <v>0</v>
      </c>
      <c r="E13" s="93">
        <v>117159392</v>
      </c>
      <c r="F13" s="16">
        <v>111948000</v>
      </c>
      <c r="G13" s="17">
        <v>0</v>
      </c>
      <c r="H13" s="12">
        <v>111948000</v>
      </c>
      <c r="I13" s="16">
        <v>3757613</v>
      </c>
      <c r="J13" s="17">
        <v>1453779</v>
      </c>
      <c r="K13" s="75">
        <v>5211392</v>
      </c>
    </row>
    <row r="14" spans="1:11" x14ac:dyDescent="0.35">
      <c r="A14" s="4" t="s">
        <v>4</v>
      </c>
      <c r="B14" s="92">
        <v>69391778.939999998</v>
      </c>
      <c r="C14" s="87">
        <v>10125056</v>
      </c>
      <c r="D14" s="87">
        <v>488215.82</v>
      </c>
      <c r="E14" s="93">
        <v>80005050.75999999</v>
      </c>
      <c r="F14" s="16">
        <v>69391778.939999998</v>
      </c>
      <c r="G14" s="17">
        <v>488215.82</v>
      </c>
      <c r="H14" s="12">
        <v>69879994.75999999</v>
      </c>
      <c r="I14" s="16">
        <v>7893624</v>
      </c>
      <c r="J14" s="17">
        <v>2231432</v>
      </c>
      <c r="K14" s="75">
        <v>10125056</v>
      </c>
    </row>
    <row r="15" spans="1:11" x14ac:dyDescent="0.35">
      <c r="A15" s="4" t="s">
        <v>5</v>
      </c>
      <c r="B15" s="92">
        <v>69178486.400000006</v>
      </c>
      <c r="C15" s="87">
        <v>14595816</v>
      </c>
      <c r="D15" s="87">
        <v>0</v>
      </c>
      <c r="E15" s="93">
        <v>83774302.400000006</v>
      </c>
      <c r="F15" s="16">
        <v>69178486.400000006</v>
      </c>
      <c r="G15" s="17">
        <v>0</v>
      </c>
      <c r="H15" s="12">
        <v>69178486.400000006</v>
      </c>
      <c r="I15" s="16">
        <v>10183119</v>
      </c>
      <c r="J15" s="17">
        <v>4412697</v>
      </c>
      <c r="K15" s="75">
        <v>14595816</v>
      </c>
    </row>
    <row r="16" spans="1:11" x14ac:dyDescent="0.35">
      <c r="A16" s="4" t="s">
        <v>6</v>
      </c>
      <c r="B16" s="92">
        <v>108663252.41</v>
      </c>
      <c r="C16" s="87">
        <v>3840089</v>
      </c>
      <c r="D16" s="87">
        <v>0</v>
      </c>
      <c r="E16" s="93">
        <v>112503341.41</v>
      </c>
      <c r="F16" s="16">
        <v>108663252.41</v>
      </c>
      <c r="G16" s="17">
        <v>0</v>
      </c>
      <c r="H16" s="12">
        <v>108663252.41</v>
      </c>
      <c r="I16" s="16">
        <v>3100858</v>
      </c>
      <c r="J16" s="17">
        <v>739231</v>
      </c>
      <c r="K16" s="75">
        <v>3840089</v>
      </c>
    </row>
    <row r="17" spans="1:11" x14ac:dyDescent="0.35">
      <c r="A17" s="4" t="s">
        <v>7</v>
      </c>
      <c r="B17" s="92">
        <v>20926076</v>
      </c>
      <c r="C17" s="87">
        <v>6544892</v>
      </c>
      <c r="D17" s="87">
        <v>0</v>
      </c>
      <c r="E17" s="93">
        <v>27470968</v>
      </c>
      <c r="F17" s="16">
        <v>20926076</v>
      </c>
      <c r="G17" s="17">
        <v>0</v>
      </c>
      <c r="H17" s="12">
        <v>20926076</v>
      </c>
      <c r="I17" s="16">
        <v>4294297</v>
      </c>
      <c r="J17" s="17">
        <v>2250595</v>
      </c>
      <c r="K17" s="75">
        <v>6544892</v>
      </c>
    </row>
    <row r="18" spans="1:11" x14ac:dyDescent="0.35">
      <c r="A18" s="4" t="s">
        <v>8</v>
      </c>
      <c r="B18" s="92">
        <v>203873948</v>
      </c>
      <c r="C18" s="87">
        <v>6567397</v>
      </c>
      <c r="D18" s="87">
        <v>0</v>
      </c>
      <c r="E18" s="93">
        <v>210441345</v>
      </c>
      <c r="F18" s="16">
        <v>203873948</v>
      </c>
      <c r="G18" s="17">
        <v>0</v>
      </c>
      <c r="H18" s="12">
        <v>203873948</v>
      </c>
      <c r="I18" s="16">
        <v>5154732</v>
      </c>
      <c r="J18" s="17">
        <v>1412665</v>
      </c>
      <c r="K18" s="75">
        <v>6567397</v>
      </c>
    </row>
    <row r="19" spans="1:11" x14ac:dyDescent="0.35">
      <c r="A19" s="4" t="s">
        <v>9</v>
      </c>
      <c r="B19" s="92">
        <v>171823488</v>
      </c>
      <c r="C19" s="87">
        <v>19365029</v>
      </c>
      <c r="D19" s="87">
        <v>0</v>
      </c>
      <c r="E19" s="93">
        <v>191188517</v>
      </c>
      <c r="F19" s="16">
        <v>171823488</v>
      </c>
      <c r="G19" s="17">
        <v>0</v>
      </c>
      <c r="H19" s="12">
        <v>171823488</v>
      </c>
      <c r="I19" s="16">
        <v>16676903</v>
      </c>
      <c r="J19" s="17">
        <v>2688126</v>
      </c>
      <c r="K19" s="75">
        <v>19365029</v>
      </c>
    </row>
    <row r="20" spans="1:11" x14ac:dyDescent="0.35">
      <c r="A20" s="4" t="s">
        <v>10</v>
      </c>
      <c r="B20" s="92">
        <v>14476194</v>
      </c>
      <c r="C20" s="87">
        <v>9841284</v>
      </c>
      <c r="D20" s="87">
        <v>0</v>
      </c>
      <c r="E20" s="93">
        <v>24317478</v>
      </c>
      <c r="F20" s="16">
        <v>14476194</v>
      </c>
      <c r="G20" s="17">
        <v>0</v>
      </c>
      <c r="H20" s="12">
        <v>14476194</v>
      </c>
      <c r="I20" s="16">
        <v>5952878</v>
      </c>
      <c r="J20" s="17">
        <v>3888406</v>
      </c>
      <c r="K20" s="75">
        <v>9841284</v>
      </c>
    </row>
    <row r="21" spans="1:11" x14ac:dyDescent="0.35">
      <c r="A21" s="4" t="s">
        <v>11</v>
      </c>
      <c r="B21" s="92">
        <v>46302471.939999998</v>
      </c>
      <c r="C21" s="87">
        <v>18164054</v>
      </c>
      <c r="D21" s="87">
        <v>0</v>
      </c>
      <c r="E21" s="93">
        <v>64466525.939999998</v>
      </c>
      <c r="F21" s="16">
        <v>46302471.939999998</v>
      </c>
      <c r="G21" s="17">
        <v>0</v>
      </c>
      <c r="H21" s="12">
        <v>46302471.939999998</v>
      </c>
      <c r="I21" s="16">
        <v>11958237</v>
      </c>
      <c r="J21" s="17">
        <v>6205817</v>
      </c>
      <c r="K21" s="75">
        <v>18164054</v>
      </c>
    </row>
    <row r="22" spans="1:11" x14ac:dyDescent="0.35">
      <c r="A22" s="4" t="s">
        <v>12</v>
      </c>
      <c r="B22" s="92">
        <v>110382170.42000002</v>
      </c>
      <c r="C22" s="87">
        <v>18816573</v>
      </c>
      <c r="D22" s="87">
        <v>0</v>
      </c>
      <c r="E22" s="93">
        <v>129198743.42000002</v>
      </c>
      <c r="F22" s="16">
        <v>110382170.42000002</v>
      </c>
      <c r="G22" s="17">
        <v>0</v>
      </c>
      <c r="H22" s="12">
        <v>110382170.42000002</v>
      </c>
      <c r="I22" s="16">
        <v>14764114</v>
      </c>
      <c r="J22" s="17">
        <v>4052459</v>
      </c>
      <c r="K22" s="75">
        <v>18816573</v>
      </c>
    </row>
    <row r="23" spans="1:11" x14ac:dyDescent="0.35">
      <c r="A23" s="4" t="s">
        <v>13</v>
      </c>
      <c r="B23" s="92">
        <v>282711368</v>
      </c>
      <c r="C23" s="87">
        <v>34331196</v>
      </c>
      <c r="D23" s="87">
        <v>0</v>
      </c>
      <c r="E23" s="93">
        <v>317042564</v>
      </c>
      <c r="F23" s="16">
        <v>282711368</v>
      </c>
      <c r="G23" s="17">
        <v>0</v>
      </c>
      <c r="H23" s="12">
        <v>282711368</v>
      </c>
      <c r="I23" s="16">
        <v>29852680</v>
      </c>
      <c r="J23" s="17">
        <v>4478516</v>
      </c>
      <c r="K23" s="75">
        <v>34331196</v>
      </c>
    </row>
    <row r="24" spans="1:11" x14ac:dyDescent="0.35">
      <c r="A24" s="4" t="s">
        <v>14</v>
      </c>
      <c r="B24" s="92">
        <v>16627081</v>
      </c>
      <c r="C24" s="87">
        <v>6394916</v>
      </c>
      <c r="D24" s="87">
        <v>0</v>
      </c>
      <c r="E24" s="93">
        <v>23021997</v>
      </c>
      <c r="F24" s="16">
        <v>16627081</v>
      </c>
      <c r="G24" s="17">
        <v>0</v>
      </c>
      <c r="H24" s="12">
        <v>16627081</v>
      </c>
      <c r="I24" s="16">
        <v>4442458</v>
      </c>
      <c r="J24" s="17">
        <v>1952458</v>
      </c>
      <c r="K24" s="75">
        <v>6394916</v>
      </c>
    </row>
    <row r="25" spans="1:11" x14ac:dyDescent="0.35">
      <c r="A25" s="4" t="s">
        <v>15</v>
      </c>
      <c r="B25" s="92">
        <v>33815000</v>
      </c>
      <c r="C25" s="87">
        <v>10705592</v>
      </c>
      <c r="D25" s="87">
        <v>0</v>
      </c>
      <c r="E25" s="93">
        <v>44520592</v>
      </c>
      <c r="F25" s="16">
        <v>33815000</v>
      </c>
      <c r="G25" s="17">
        <v>0</v>
      </c>
      <c r="H25" s="12">
        <v>33815000</v>
      </c>
      <c r="I25" s="16">
        <v>6646754</v>
      </c>
      <c r="J25" s="17">
        <v>4058838</v>
      </c>
      <c r="K25" s="75">
        <v>10705592</v>
      </c>
    </row>
    <row r="26" spans="1:11" x14ac:dyDescent="0.35">
      <c r="A26" s="4" t="s">
        <v>16</v>
      </c>
      <c r="B26" s="92">
        <v>24083992.27</v>
      </c>
      <c r="C26" s="87">
        <v>11964478</v>
      </c>
      <c r="D26" s="87">
        <v>81229.73</v>
      </c>
      <c r="E26" s="93">
        <v>36129700</v>
      </c>
      <c r="F26" s="16">
        <v>24083992.27</v>
      </c>
      <c r="G26" s="17">
        <v>81229.73</v>
      </c>
      <c r="H26" s="12">
        <v>24165222</v>
      </c>
      <c r="I26" s="16">
        <v>6571506</v>
      </c>
      <c r="J26" s="17">
        <v>5392972</v>
      </c>
      <c r="K26" s="75">
        <v>11964478</v>
      </c>
    </row>
    <row r="27" spans="1:11" x14ac:dyDescent="0.35">
      <c r="A27" s="4" t="s">
        <v>17</v>
      </c>
      <c r="B27" s="92">
        <v>144114253</v>
      </c>
      <c r="C27" s="87">
        <v>5883619</v>
      </c>
      <c r="D27" s="87">
        <v>0</v>
      </c>
      <c r="E27" s="93">
        <v>149997872</v>
      </c>
      <c r="F27" s="16">
        <v>144114253</v>
      </c>
      <c r="G27" s="17">
        <v>0</v>
      </c>
      <c r="H27" s="12">
        <v>144114253</v>
      </c>
      <c r="I27" s="16">
        <v>4506100</v>
      </c>
      <c r="J27" s="17">
        <v>1377519</v>
      </c>
      <c r="K27" s="75">
        <v>5883619</v>
      </c>
    </row>
    <row r="28" spans="1:11" x14ac:dyDescent="0.35">
      <c r="A28" s="4" t="s">
        <v>18</v>
      </c>
      <c r="B28" s="92">
        <v>65292409</v>
      </c>
      <c r="C28" s="87">
        <v>24186860</v>
      </c>
      <c r="D28" s="87">
        <v>299990</v>
      </c>
      <c r="E28" s="93">
        <v>89779259</v>
      </c>
      <c r="F28" s="16">
        <v>65292409</v>
      </c>
      <c r="G28" s="17">
        <v>299990</v>
      </c>
      <c r="H28" s="12">
        <v>65592399</v>
      </c>
      <c r="I28" s="16">
        <v>16825787</v>
      </c>
      <c r="J28" s="17">
        <v>7361073</v>
      </c>
      <c r="K28" s="75">
        <v>24186860</v>
      </c>
    </row>
    <row r="29" spans="1:11" x14ac:dyDescent="0.35">
      <c r="A29" s="4" t="s">
        <v>19</v>
      </c>
      <c r="B29" s="92">
        <v>141394547.46000001</v>
      </c>
      <c r="C29" s="87">
        <v>12251621</v>
      </c>
      <c r="D29" s="87">
        <v>832868.39</v>
      </c>
      <c r="E29" s="93">
        <v>154479036.84999999</v>
      </c>
      <c r="F29" s="16">
        <v>141394547.46000001</v>
      </c>
      <c r="G29" s="17">
        <v>832868.39</v>
      </c>
      <c r="H29" s="12">
        <v>142227415.84999999</v>
      </c>
      <c r="I29" s="16">
        <v>10504291</v>
      </c>
      <c r="J29" s="17">
        <v>1747330</v>
      </c>
      <c r="K29" s="75">
        <v>12251621</v>
      </c>
    </row>
    <row r="30" spans="1:11" x14ac:dyDescent="0.35">
      <c r="A30" s="4" t="s">
        <v>20</v>
      </c>
      <c r="B30" s="92">
        <v>14408337.649999999</v>
      </c>
      <c r="C30" s="87">
        <v>8637660</v>
      </c>
      <c r="D30" s="87">
        <v>149954.75999999998</v>
      </c>
      <c r="E30" s="93">
        <v>23195952.409999996</v>
      </c>
      <c r="F30" s="16">
        <v>14408337.649999999</v>
      </c>
      <c r="G30" s="17">
        <v>149954.75999999998</v>
      </c>
      <c r="H30" s="12">
        <v>14558292.409999998</v>
      </c>
      <c r="I30" s="16">
        <v>5556946</v>
      </c>
      <c r="J30" s="17">
        <v>3080714</v>
      </c>
      <c r="K30" s="75">
        <v>8637660</v>
      </c>
    </row>
    <row r="31" spans="1:11" x14ac:dyDescent="0.35">
      <c r="A31" s="4" t="s">
        <v>21</v>
      </c>
      <c r="B31" s="92">
        <v>128743742.7</v>
      </c>
      <c r="C31" s="87">
        <v>5624612</v>
      </c>
      <c r="D31" s="87">
        <v>0</v>
      </c>
      <c r="E31" s="93">
        <v>134368354.69999999</v>
      </c>
      <c r="F31" s="16">
        <v>128743742.7</v>
      </c>
      <c r="G31" s="17">
        <v>0</v>
      </c>
      <c r="H31" s="12">
        <v>128743742.7</v>
      </c>
      <c r="I31" s="16">
        <v>4629830</v>
      </c>
      <c r="J31" s="17">
        <v>994782</v>
      </c>
      <c r="K31" s="75">
        <v>5624612</v>
      </c>
    </row>
    <row r="32" spans="1:11" x14ac:dyDescent="0.35">
      <c r="A32" s="4" t="s">
        <v>22</v>
      </c>
      <c r="B32" s="92">
        <v>31558805.030000001</v>
      </c>
      <c r="C32" s="87">
        <v>13205110</v>
      </c>
      <c r="D32" s="87">
        <v>0</v>
      </c>
      <c r="E32" s="93">
        <v>44763915.030000001</v>
      </c>
      <c r="F32" s="16">
        <v>31558805.030000001</v>
      </c>
      <c r="G32" s="17">
        <v>0</v>
      </c>
      <c r="H32" s="12">
        <v>31558805.030000001</v>
      </c>
      <c r="I32" s="16">
        <v>7852419</v>
      </c>
      <c r="J32" s="17">
        <v>5352691</v>
      </c>
      <c r="K32" s="75">
        <v>13205110</v>
      </c>
    </row>
    <row r="33" spans="1:11" x14ac:dyDescent="0.35">
      <c r="A33" s="4" t="s">
        <v>23</v>
      </c>
      <c r="B33" s="92">
        <v>27654795.060000002</v>
      </c>
      <c r="C33" s="87">
        <v>9113558</v>
      </c>
      <c r="D33" s="87">
        <v>0</v>
      </c>
      <c r="E33" s="93">
        <v>36768353.060000002</v>
      </c>
      <c r="F33" s="16">
        <v>27654795.060000002</v>
      </c>
      <c r="G33" s="17">
        <v>0</v>
      </c>
      <c r="H33" s="12">
        <v>27654795.060000002</v>
      </c>
      <c r="I33" s="16">
        <v>5850140</v>
      </c>
      <c r="J33" s="17">
        <v>3263418</v>
      </c>
      <c r="K33" s="75">
        <v>9113558</v>
      </c>
    </row>
    <row r="34" spans="1:11" ht="13.25" customHeight="1" x14ac:dyDescent="0.35">
      <c r="A34" s="4" t="s">
        <v>24</v>
      </c>
      <c r="B34" s="92">
        <v>138694058.49000001</v>
      </c>
      <c r="C34" s="87">
        <v>26164529</v>
      </c>
      <c r="D34" s="87">
        <v>477569.21</v>
      </c>
      <c r="E34" s="93">
        <v>165336156.70000002</v>
      </c>
      <c r="F34" s="16">
        <v>138694058.49000001</v>
      </c>
      <c r="G34" s="17">
        <v>477569.21</v>
      </c>
      <c r="H34" s="12">
        <v>139171627.70000002</v>
      </c>
      <c r="I34" s="16">
        <v>20737963</v>
      </c>
      <c r="J34" s="17">
        <v>5426566</v>
      </c>
      <c r="K34" s="75">
        <v>26164529</v>
      </c>
    </row>
    <row r="35" spans="1:11" x14ac:dyDescent="0.35">
      <c r="A35" s="4" t="s">
        <v>25</v>
      </c>
      <c r="B35" s="92">
        <v>163630217.20000002</v>
      </c>
      <c r="C35" s="87">
        <v>16257871</v>
      </c>
      <c r="D35" s="87">
        <v>0</v>
      </c>
      <c r="E35" s="93">
        <v>179888088.20000002</v>
      </c>
      <c r="F35" s="16">
        <v>163630217.20000002</v>
      </c>
      <c r="G35" s="17">
        <v>0</v>
      </c>
      <c r="H35" s="12">
        <v>163630217.20000002</v>
      </c>
      <c r="I35" s="16">
        <v>13804287</v>
      </c>
      <c r="J35" s="17">
        <v>2453584</v>
      </c>
      <c r="K35" s="75">
        <v>16257871</v>
      </c>
    </row>
    <row r="36" spans="1:11" x14ac:dyDescent="0.35">
      <c r="A36" s="4" t="s">
        <v>26</v>
      </c>
      <c r="B36" s="92">
        <v>285010378.31999999</v>
      </c>
      <c r="C36" s="87">
        <v>33299207</v>
      </c>
      <c r="D36" s="87">
        <v>1166696.43</v>
      </c>
      <c r="E36" s="93">
        <v>319476281.75</v>
      </c>
      <c r="F36" s="16">
        <v>285010378.31999999</v>
      </c>
      <c r="G36" s="17">
        <v>1166696.43</v>
      </c>
      <c r="H36" s="12">
        <v>286177074.75</v>
      </c>
      <c r="I36" s="16">
        <v>27683852</v>
      </c>
      <c r="J36" s="17">
        <v>5615355</v>
      </c>
      <c r="K36" s="75">
        <v>33299207</v>
      </c>
    </row>
    <row r="37" spans="1:11" x14ac:dyDescent="0.35">
      <c r="A37" s="4" t="s">
        <v>27</v>
      </c>
      <c r="B37" s="92">
        <v>87745737</v>
      </c>
      <c r="C37" s="87">
        <v>20206142</v>
      </c>
      <c r="D37" s="87">
        <v>0</v>
      </c>
      <c r="E37" s="93">
        <v>107951879</v>
      </c>
      <c r="F37" s="16">
        <v>87745737</v>
      </c>
      <c r="G37" s="17">
        <v>0</v>
      </c>
      <c r="H37" s="12">
        <v>87745737</v>
      </c>
      <c r="I37" s="16">
        <v>15312071</v>
      </c>
      <c r="J37" s="17">
        <v>4894071</v>
      </c>
      <c r="K37" s="75">
        <v>20206142</v>
      </c>
    </row>
    <row r="38" spans="1:11" x14ac:dyDescent="0.35">
      <c r="A38" s="4" t="s">
        <v>28</v>
      </c>
      <c r="B38" s="92">
        <v>24470083</v>
      </c>
      <c r="C38" s="87">
        <v>7370927</v>
      </c>
      <c r="D38" s="87">
        <v>0</v>
      </c>
      <c r="E38" s="93">
        <v>31841010</v>
      </c>
      <c r="F38" s="16">
        <v>24470083</v>
      </c>
      <c r="G38" s="17">
        <v>0</v>
      </c>
      <c r="H38" s="12">
        <v>24470083</v>
      </c>
      <c r="I38" s="16">
        <v>5038923</v>
      </c>
      <c r="J38" s="17">
        <v>2332004</v>
      </c>
      <c r="K38" s="75">
        <v>7370927</v>
      </c>
    </row>
    <row r="39" spans="1:11" x14ac:dyDescent="0.35">
      <c r="A39" s="4" t="s">
        <v>29</v>
      </c>
      <c r="B39" s="92">
        <v>9449595.2200000007</v>
      </c>
      <c r="C39" s="87">
        <v>6337832</v>
      </c>
      <c r="D39" s="87">
        <v>0</v>
      </c>
      <c r="E39" s="93">
        <v>15787427.220000001</v>
      </c>
      <c r="F39" s="16">
        <v>9449595.2200000007</v>
      </c>
      <c r="G39" s="17">
        <v>0</v>
      </c>
      <c r="H39" s="12">
        <v>9449595.2200000007</v>
      </c>
      <c r="I39" s="16">
        <v>4077059</v>
      </c>
      <c r="J39" s="17">
        <v>2260773</v>
      </c>
      <c r="K39" s="75">
        <v>6337832</v>
      </c>
    </row>
    <row r="40" spans="1:11" x14ac:dyDescent="0.35">
      <c r="A40" s="4" t="s">
        <v>30</v>
      </c>
      <c r="B40" s="92">
        <v>124930494</v>
      </c>
      <c r="C40" s="87">
        <v>3983750</v>
      </c>
      <c r="D40" s="87">
        <v>877912</v>
      </c>
      <c r="E40" s="93">
        <v>129792156</v>
      </c>
      <c r="F40" s="16">
        <v>124930494</v>
      </c>
      <c r="G40" s="17">
        <v>877912</v>
      </c>
      <c r="H40" s="12">
        <v>125808406</v>
      </c>
      <c r="I40" s="16">
        <v>2818861</v>
      </c>
      <c r="J40" s="17">
        <v>1164889</v>
      </c>
      <c r="K40" s="75">
        <v>3983750</v>
      </c>
    </row>
    <row r="41" spans="1:11" x14ac:dyDescent="0.35">
      <c r="A41" s="4" t="s">
        <v>31</v>
      </c>
      <c r="B41" s="92">
        <v>30857432</v>
      </c>
      <c r="C41" s="87">
        <v>9769039</v>
      </c>
      <c r="D41" s="87">
        <v>0</v>
      </c>
      <c r="E41" s="93">
        <v>40626471</v>
      </c>
      <c r="F41" s="16">
        <v>30857432</v>
      </c>
      <c r="G41" s="17">
        <v>0</v>
      </c>
      <c r="H41" s="12">
        <v>30857432</v>
      </c>
      <c r="I41" s="16">
        <v>6370298</v>
      </c>
      <c r="J41" s="17">
        <v>3398741</v>
      </c>
      <c r="K41" s="75">
        <v>9769039</v>
      </c>
    </row>
    <row r="42" spans="1:11" x14ac:dyDescent="0.35">
      <c r="A42" s="4" t="s">
        <v>32</v>
      </c>
      <c r="B42" s="92">
        <v>218833934.58000001</v>
      </c>
      <c r="C42" s="87">
        <v>26640263</v>
      </c>
      <c r="D42" s="87">
        <v>0</v>
      </c>
      <c r="E42" s="93">
        <v>245474197.58000001</v>
      </c>
      <c r="F42" s="16">
        <v>218833934.58000001</v>
      </c>
      <c r="G42" s="17">
        <v>0</v>
      </c>
      <c r="H42" s="12">
        <v>218833934.58000001</v>
      </c>
      <c r="I42" s="16">
        <v>22274111</v>
      </c>
      <c r="J42" s="17">
        <v>4366152</v>
      </c>
      <c r="K42" s="75">
        <v>26640263</v>
      </c>
    </row>
    <row r="43" spans="1:11" x14ac:dyDescent="0.35">
      <c r="A43" s="4" t="s">
        <v>33</v>
      </c>
      <c r="B43" s="92">
        <v>18808002</v>
      </c>
      <c r="C43" s="87">
        <v>7666661</v>
      </c>
      <c r="D43" s="87">
        <v>0</v>
      </c>
      <c r="E43" s="93">
        <v>26474663</v>
      </c>
      <c r="F43" s="16">
        <v>18808002</v>
      </c>
      <c r="G43" s="17">
        <v>0</v>
      </c>
      <c r="H43" s="12">
        <v>18808002</v>
      </c>
      <c r="I43" s="16">
        <v>4986382</v>
      </c>
      <c r="J43" s="17">
        <v>2680279</v>
      </c>
      <c r="K43" s="75">
        <v>7666661</v>
      </c>
    </row>
    <row r="44" spans="1:11" x14ac:dyDescent="0.35">
      <c r="A44" s="4" t="s">
        <v>34</v>
      </c>
      <c r="B44" s="92">
        <v>159181060.78999999</v>
      </c>
      <c r="C44" s="87">
        <v>6711210</v>
      </c>
      <c r="D44" s="87">
        <v>0</v>
      </c>
      <c r="E44" s="93">
        <v>165892270.78999999</v>
      </c>
      <c r="F44" s="16">
        <v>159181060.78999999</v>
      </c>
      <c r="G44" s="17">
        <v>0</v>
      </c>
      <c r="H44" s="12">
        <v>159181060.78999999</v>
      </c>
      <c r="I44" s="16">
        <v>4921833</v>
      </c>
      <c r="J44" s="17">
        <v>1789377</v>
      </c>
      <c r="K44" s="75">
        <v>6711210</v>
      </c>
    </row>
    <row r="45" spans="1:11" x14ac:dyDescent="0.35">
      <c r="A45" s="4" t="s">
        <v>35</v>
      </c>
      <c r="B45" s="92">
        <v>140670609</v>
      </c>
      <c r="C45" s="87">
        <v>10944297</v>
      </c>
      <c r="D45" s="87">
        <v>0</v>
      </c>
      <c r="E45" s="93">
        <v>151614906</v>
      </c>
      <c r="F45" s="16">
        <v>140670609</v>
      </c>
      <c r="G45" s="17">
        <v>0</v>
      </c>
      <c r="H45" s="12">
        <v>140670609</v>
      </c>
      <c r="I45" s="16">
        <v>9161559</v>
      </c>
      <c r="J45" s="17">
        <v>1782738</v>
      </c>
      <c r="K45" s="75">
        <v>10944297</v>
      </c>
    </row>
    <row r="46" spans="1:11" x14ac:dyDescent="0.35">
      <c r="A46" s="4" t="s">
        <v>36</v>
      </c>
      <c r="B46" s="92">
        <v>89109332.159999996</v>
      </c>
      <c r="C46" s="87">
        <v>18607542</v>
      </c>
      <c r="D46" s="87">
        <v>671770.75</v>
      </c>
      <c r="E46" s="93">
        <v>108388644.91</v>
      </c>
      <c r="F46" s="16">
        <v>89109332.159999996</v>
      </c>
      <c r="G46" s="17">
        <v>671770.75</v>
      </c>
      <c r="H46" s="12">
        <v>89781102.909999996</v>
      </c>
      <c r="I46" s="16">
        <v>14648359</v>
      </c>
      <c r="J46" s="17">
        <v>3959183</v>
      </c>
      <c r="K46" s="75">
        <v>18607542</v>
      </c>
    </row>
    <row r="47" spans="1:11" x14ac:dyDescent="0.35">
      <c r="A47" s="4" t="s">
        <v>37</v>
      </c>
      <c r="B47" s="92">
        <v>12283025</v>
      </c>
      <c r="C47" s="87">
        <v>13538495</v>
      </c>
      <c r="D47" s="87">
        <v>0</v>
      </c>
      <c r="E47" s="93">
        <v>25821520</v>
      </c>
      <c r="F47" s="16">
        <v>12283025</v>
      </c>
      <c r="G47" s="17">
        <v>0</v>
      </c>
      <c r="H47" s="12">
        <v>12283025</v>
      </c>
      <c r="I47" s="16">
        <v>7927689</v>
      </c>
      <c r="J47" s="17">
        <v>5610806</v>
      </c>
      <c r="K47" s="75">
        <v>13538495</v>
      </c>
    </row>
    <row r="48" spans="1:11" x14ac:dyDescent="0.35">
      <c r="A48" s="4" t="s">
        <v>38</v>
      </c>
      <c r="B48" s="92">
        <v>58267607</v>
      </c>
      <c r="C48" s="87">
        <v>11731792</v>
      </c>
      <c r="D48" s="87">
        <v>0</v>
      </c>
      <c r="E48" s="93">
        <v>69999399</v>
      </c>
      <c r="F48" s="16">
        <v>58267607</v>
      </c>
      <c r="G48" s="17">
        <v>0</v>
      </c>
      <c r="H48" s="12">
        <v>58267607</v>
      </c>
      <c r="I48" s="16">
        <v>8351450</v>
      </c>
      <c r="J48" s="17">
        <v>3380342</v>
      </c>
      <c r="K48" s="75">
        <v>11731792</v>
      </c>
    </row>
    <row r="49" spans="1:11" x14ac:dyDescent="0.35">
      <c r="A49" s="4" t="s">
        <v>39</v>
      </c>
      <c r="B49" s="92">
        <v>116424895</v>
      </c>
      <c r="C49" s="87">
        <v>5201892</v>
      </c>
      <c r="D49" s="87">
        <v>1055413</v>
      </c>
      <c r="E49" s="93">
        <v>122682200</v>
      </c>
      <c r="F49" s="16">
        <v>116424895</v>
      </c>
      <c r="G49" s="17">
        <v>1055413</v>
      </c>
      <c r="H49" s="12">
        <v>117480308</v>
      </c>
      <c r="I49" s="16">
        <v>3898035</v>
      </c>
      <c r="J49" s="17">
        <v>1303857</v>
      </c>
      <c r="K49" s="75">
        <v>5201892</v>
      </c>
    </row>
    <row r="50" spans="1:11" x14ac:dyDescent="0.35">
      <c r="A50" s="4" t="s">
        <v>40</v>
      </c>
      <c r="B50" s="92">
        <v>16660412.630000001</v>
      </c>
      <c r="C50" s="87">
        <v>4625815</v>
      </c>
      <c r="D50" s="87">
        <v>85292.76</v>
      </c>
      <c r="E50" s="93">
        <v>4711107.76</v>
      </c>
      <c r="F50" s="16">
        <v>16660412.630000001</v>
      </c>
      <c r="G50" s="17">
        <v>85292.76</v>
      </c>
      <c r="H50" s="12">
        <v>16745705.390000001</v>
      </c>
      <c r="I50" s="16">
        <v>3194744</v>
      </c>
      <c r="J50" s="17">
        <v>1431071</v>
      </c>
      <c r="K50" s="75">
        <v>4625815</v>
      </c>
    </row>
    <row r="51" spans="1:11" x14ac:dyDescent="0.35">
      <c r="A51" s="4" t="s">
        <v>41</v>
      </c>
      <c r="B51" s="92">
        <v>116559875</v>
      </c>
      <c r="C51" s="87">
        <v>3836741</v>
      </c>
      <c r="D51" s="87">
        <v>0</v>
      </c>
      <c r="E51" s="93">
        <v>120396616</v>
      </c>
      <c r="F51" s="16">
        <v>116559875</v>
      </c>
      <c r="G51" s="17">
        <v>0</v>
      </c>
      <c r="H51" s="12">
        <v>116559875</v>
      </c>
      <c r="I51" s="16">
        <v>2947247</v>
      </c>
      <c r="J51" s="17">
        <v>889494</v>
      </c>
      <c r="K51" s="75">
        <v>3836741</v>
      </c>
    </row>
    <row r="52" spans="1:11" x14ac:dyDescent="0.35">
      <c r="A52" s="4" t="s">
        <v>42</v>
      </c>
      <c r="B52" s="92">
        <v>102121941.97</v>
      </c>
      <c r="C52" s="87">
        <v>6506228</v>
      </c>
      <c r="D52" s="87">
        <v>0</v>
      </c>
      <c r="E52" s="93">
        <v>6506228</v>
      </c>
      <c r="F52" s="16">
        <v>0</v>
      </c>
      <c r="G52" s="17">
        <v>0</v>
      </c>
      <c r="H52" s="12">
        <v>0</v>
      </c>
      <c r="I52" s="16">
        <v>5307904</v>
      </c>
      <c r="J52" s="17">
        <v>1198324</v>
      </c>
      <c r="K52" s="75">
        <v>6506228</v>
      </c>
    </row>
    <row r="53" spans="1:11" x14ac:dyDescent="0.35">
      <c r="A53" s="4" t="s">
        <v>43</v>
      </c>
      <c r="B53" s="92">
        <v>348912000</v>
      </c>
      <c r="C53" s="87">
        <v>6197166</v>
      </c>
      <c r="D53" s="87">
        <v>0</v>
      </c>
      <c r="E53" s="93">
        <v>355109166</v>
      </c>
      <c r="F53" s="16">
        <v>348912000</v>
      </c>
      <c r="G53" s="17">
        <v>0</v>
      </c>
      <c r="H53" s="12">
        <v>348912000</v>
      </c>
      <c r="I53" s="16">
        <v>5082107</v>
      </c>
      <c r="J53" s="17">
        <v>1115059</v>
      </c>
      <c r="K53" s="75">
        <v>6197166</v>
      </c>
    </row>
    <row r="54" spans="1:11" x14ac:dyDescent="0.35">
      <c r="A54" s="4" t="s">
        <v>262</v>
      </c>
      <c r="B54" s="92">
        <v>161208179.25999999</v>
      </c>
      <c r="C54" s="87">
        <v>29222145</v>
      </c>
      <c r="D54" s="87">
        <v>0</v>
      </c>
      <c r="E54" s="93">
        <v>190430324.25999999</v>
      </c>
      <c r="F54" s="16">
        <v>161208179.25999999</v>
      </c>
      <c r="G54" s="17">
        <v>0</v>
      </c>
      <c r="H54" s="12">
        <v>161208179.25999999</v>
      </c>
      <c r="I54" s="16">
        <v>25290237</v>
      </c>
      <c r="J54" s="17">
        <v>3931908</v>
      </c>
      <c r="K54" s="75">
        <v>29222145</v>
      </c>
    </row>
    <row r="55" spans="1:11" x14ac:dyDescent="0.35">
      <c r="A55" s="4" t="s">
        <v>324</v>
      </c>
      <c r="B55" s="92">
        <v>179422386.90000001</v>
      </c>
      <c r="C55" s="87">
        <v>6610598</v>
      </c>
      <c r="D55" s="87">
        <v>0</v>
      </c>
      <c r="E55" s="93">
        <v>186032984.90000001</v>
      </c>
      <c r="F55" s="16">
        <v>179422386.90000001</v>
      </c>
      <c r="G55" s="17">
        <v>0</v>
      </c>
      <c r="H55" s="12">
        <v>179422386.90000001</v>
      </c>
      <c r="I55" s="16">
        <v>5188956</v>
      </c>
      <c r="J55" s="17">
        <v>1421642</v>
      </c>
      <c r="K55" s="75">
        <v>6610598</v>
      </c>
    </row>
    <row r="56" spans="1:11" x14ac:dyDescent="0.35">
      <c r="A56" s="4" t="s">
        <v>44</v>
      </c>
      <c r="B56" s="92">
        <v>81940000</v>
      </c>
      <c r="C56" s="87">
        <v>22795831</v>
      </c>
      <c r="D56" s="87">
        <v>0</v>
      </c>
      <c r="E56" s="93">
        <v>104735831</v>
      </c>
      <c r="F56" s="16">
        <v>81940000</v>
      </c>
      <c r="G56" s="17">
        <v>0</v>
      </c>
      <c r="H56" s="12">
        <v>81940000</v>
      </c>
      <c r="I56" s="16">
        <v>16358539</v>
      </c>
      <c r="J56" s="17">
        <v>6437292</v>
      </c>
      <c r="K56" s="75">
        <v>22795831</v>
      </c>
    </row>
    <row r="57" spans="1:11" x14ac:dyDescent="0.35">
      <c r="A57" s="4" t="s">
        <v>45</v>
      </c>
      <c r="B57" s="92">
        <v>56874837.469999999</v>
      </c>
      <c r="C57" s="87">
        <v>12934859</v>
      </c>
      <c r="D57" s="87">
        <v>286127.64</v>
      </c>
      <c r="E57" s="93">
        <v>70095824.109999999</v>
      </c>
      <c r="F57" s="16">
        <v>56874837.469999999</v>
      </c>
      <c r="G57" s="17">
        <v>286127.64</v>
      </c>
      <c r="H57" s="12">
        <v>57160965.109999999</v>
      </c>
      <c r="I57" s="16">
        <v>9847214</v>
      </c>
      <c r="J57" s="17">
        <v>3087645</v>
      </c>
      <c r="K57" s="75">
        <v>12934859</v>
      </c>
    </row>
    <row r="58" spans="1:11" x14ac:dyDescent="0.35">
      <c r="A58" s="4" t="s">
        <v>46</v>
      </c>
      <c r="B58" s="92">
        <v>42249662.310000002</v>
      </c>
      <c r="C58" s="87">
        <v>16792526</v>
      </c>
      <c r="D58" s="87">
        <v>0</v>
      </c>
      <c r="E58" s="93">
        <v>59042188.310000002</v>
      </c>
      <c r="F58" s="16">
        <v>42249662.310000002</v>
      </c>
      <c r="G58" s="17">
        <v>0</v>
      </c>
      <c r="H58" s="12">
        <v>42249662.310000002</v>
      </c>
      <c r="I58" s="16">
        <v>10765777</v>
      </c>
      <c r="J58" s="17">
        <v>6026749</v>
      </c>
      <c r="K58" s="75">
        <v>16792526</v>
      </c>
    </row>
    <row r="59" spans="1:11" x14ac:dyDescent="0.35">
      <c r="A59" s="4" t="s">
        <v>47</v>
      </c>
      <c r="B59" s="92">
        <v>139079941</v>
      </c>
      <c r="C59" s="87">
        <v>7860095</v>
      </c>
      <c r="D59" s="87">
        <v>0</v>
      </c>
      <c r="E59" s="93">
        <v>146940036</v>
      </c>
      <c r="F59" s="16">
        <v>139079941</v>
      </c>
      <c r="G59" s="17">
        <v>0</v>
      </c>
      <c r="H59" s="12">
        <v>139079941</v>
      </c>
      <c r="I59" s="16">
        <v>5926646</v>
      </c>
      <c r="J59" s="17">
        <v>1933449</v>
      </c>
      <c r="K59" s="75">
        <v>7860095</v>
      </c>
    </row>
    <row r="60" spans="1:11" x14ac:dyDescent="0.35">
      <c r="A60" s="4" t="s">
        <v>48</v>
      </c>
      <c r="B60" s="92">
        <v>136398770.60999992</v>
      </c>
      <c r="C60" s="87">
        <v>4884414</v>
      </c>
      <c r="D60" s="87">
        <v>0</v>
      </c>
      <c r="E60" s="93">
        <v>141283184.60999992</v>
      </c>
      <c r="F60" s="16">
        <v>136398770.60999992</v>
      </c>
      <c r="G60" s="17">
        <v>0</v>
      </c>
      <c r="H60" s="12">
        <v>136398770.60999992</v>
      </c>
      <c r="I60" s="16">
        <v>3796134</v>
      </c>
      <c r="J60" s="17">
        <v>1088280</v>
      </c>
      <c r="K60" s="75">
        <v>4884414</v>
      </c>
    </row>
    <row r="61" spans="1:11" x14ac:dyDescent="0.35">
      <c r="A61" s="4" t="s">
        <v>49</v>
      </c>
      <c r="B61" s="92">
        <v>43052112.640000001</v>
      </c>
      <c r="C61" s="87">
        <v>10511770</v>
      </c>
      <c r="D61" s="87">
        <v>0</v>
      </c>
      <c r="E61" s="93">
        <v>53563882.640000001</v>
      </c>
      <c r="F61" s="16">
        <v>43052112.640000001</v>
      </c>
      <c r="G61" s="17">
        <v>0</v>
      </c>
      <c r="H61" s="12">
        <v>43052112.640000001</v>
      </c>
      <c r="I61" s="16">
        <v>7375358</v>
      </c>
      <c r="J61" s="17">
        <v>3136412</v>
      </c>
      <c r="K61" s="75">
        <v>10511770</v>
      </c>
    </row>
    <row r="62" spans="1:11" x14ac:dyDescent="0.35">
      <c r="A62" s="4" t="s">
        <v>50</v>
      </c>
      <c r="B62" s="92">
        <v>200260384</v>
      </c>
      <c r="C62" s="87">
        <v>9122452</v>
      </c>
      <c r="D62" s="87">
        <v>6865693</v>
      </c>
      <c r="E62" s="93">
        <v>216248529</v>
      </c>
      <c r="F62" s="16">
        <v>200260384</v>
      </c>
      <c r="G62" s="17">
        <v>6865693</v>
      </c>
      <c r="H62" s="12">
        <v>207126077</v>
      </c>
      <c r="I62" s="16">
        <v>5281479</v>
      </c>
      <c r="J62" s="17">
        <v>3840973</v>
      </c>
      <c r="K62" s="75">
        <v>9122452</v>
      </c>
    </row>
    <row r="63" spans="1:11" x14ac:dyDescent="0.35">
      <c r="A63" s="4" t="s">
        <v>51</v>
      </c>
      <c r="B63" s="92">
        <v>26449701</v>
      </c>
      <c r="C63" s="87">
        <v>7830622</v>
      </c>
      <c r="D63" s="87">
        <v>213121</v>
      </c>
      <c r="E63" s="93">
        <v>34493444</v>
      </c>
      <c r="F63" s="16">
        <v>26449701</v>
      </c>
      <c r="G63" s="17">
        <v>213121</v>
      </c>
      <c r="H63" s="12">
        <v>26662822</v>
      </c>
      <c r="I63" s="16">
        <v>5104471</v>
      </c>
      <c r="J63" s="17">
        <v>2726151</v>
      </c>
      <c r="K63" s="75">
        <v>7830622</v>
      </c>
    </row>
    <row r="64" spans="1:11" x14ac:dyDescent="0.35">
      <c r="A64" s="4" t="s">
        <v>52</v>
      </c>
      <c r="B64" s="92">
        <v>25449394</v>
      </c>
      <c r="C64" s="87">
        <v>13436151</v>
      </c>
      <c r="D64" s="87">
        <v>94035</v>
      </c>
      <c r="E64" s="93">
        <v>38979580</v>
      </c>
      <c r="F64" s="16">
        <v>25449394</v>
      </c>
      <c r="G64" s="17">
        <v>94035</v>
      </c>
      <c r="H64" s="12">
        <v>25543429</v>
      </c>
      <c r="I64" s="16">
        <v>6899706</v>
      </c>
      <c r="J64" s="17">
        <v>6536445</v>
      </c>
      <c r="K64" s="75">
        <v>13436151</v>
      </c>
    </row>
    <row r="65" spans="1:11" x14ac:dyDescent="0.35">
      <c r="A65" s="4" t="s">
        <v>53</v>
      </c>
      <c r="B65" s="92">
        <v>22768191</v>
      </c>
      <c r="C65" s="87">
        <v>7112961</v>
      </c>
      <c r="D65" s="87">
        <v>181627</v>
      </c>
      <c r="E65" s="93">
        <v>30062779</v>
      </c>
      <c r="F65" s="16">
        <v>22768191</v>
      </c>
      <c r="G65" s="17">
        <v>181627</v>
      </c>
      <c r="H65" s="12">
        <v>22949818</v>
      </c>
      <c r="I65" s="16">
        <v>4582995</v>
      </c>
      <c r="J65" s="17">
        <v>2529966</v>
      </c>
      <c r="K65" s="75">
        <v>7112961</v>
      </c>
    </row>
    <row r="66" spans="1:11" x14ac:dyDescent="0.35">
      <c r="A66" s="4" t="s">
        <v>54</v>
      </c>
      <c r="B66" s="92">
        <v>73805076</v>
      </c>
      <c r="C66" s="87">
        <v>4215902</v>
      </c>
      <c r="D66" s="87">
        <v>0</v>
      </c>
      <c r="E66" s="93">
        <v>78020978</v>
      </c>
      <c r="F66" s="16">
        <v>73805076</v>
      </c>
      <c r="G66" s="17">
        <v>0</v>
      </c>
      <c r="H66" s="12">
        <v>73805076</v>
      </c>
      <c r="I66" s="16">
        <v>2455881</v>
      </c>
      <c r="J66" s="17">
        <v>1760021</v>
      </c>
      <c r="K66" s="75">
        <v>4215902</v>
      </c>
    </row>
    <row r="67" spans="1:11" x14ac:dyDescent="0.35">
      <c r="A67" s="4" t="s">
        <v>55</v>
      </c>
      <c r="B67" s="92">
        <v>19515816.77</v>
      </c>
      <c r="C67" s="87">
        <v>11651224</v>
      </c>
      <c r="D67" s="87">
        <v>0</v>
      </c>
      <c r="E67" s="93">
        <v>31167040.77</v>
      </c>
      <c r="F67" s="16">
        <v>0</v>
      </c>
      <c r="G67" s="17">
        <v>0</v>
      </c>
      <c r="H67" s="12">
        <v>19515816.77</v>
      </c>
      <c r="I67" s="16">
        <v>7144470</v>
      </c>
      <c r="J67" s="17">
        <v>4506754</v>
      </c>
      <c r="K67" s="75">
        <v>11651224</v>
      </c>
    </row>
    <row r="68" spans="1:11" x14ac:dyDescent="0.35">
      <c r="A68" s="4" t="s">
        <v>56</v>
      </c>
      <c r="B68" s="92">
        <v>140048053.5</v>
      </c>
      <c r="C68" s="87">
        <v>3808565</v>
      </c>
      <c r="D68" s="87">
        <v>586739</v>
      </c>
      <c r="E68" s="93">
        <v>144443357.5</v>
      </c>
      <c r="F68" s="16">
        <v>140048053.5</v>
      </c>
      <c r="G68" s="17">
        <v>586739</v>
      </c>
      <c r="H68" s="12">
        <v>140634792.5</v>
      </c>
      <c r="I68" s="16">
        <v>3154713</v>
      </c>
      <c r="J68" s="17">
        <v>653852</v>
      </c>
      <c r="K68" s="75">
        <v>3808565</v>
      </c>
    </row>
    <row r="69" spans="1:11" x14ac:dyDescent="0.35">
      <c r="A69" s="4" t="s">
        <v>57</v>
      </c>
      <c r="B69" s="92">
        <v>12808842</v>
      </c>
      <c r="C69" s="87">
        <v>8522970</v>
      </c>
      <c r="D69" s="87">
        <v>0</v>
      </c>
      <c r="E69" s="93">
        <v>21331812</v>
      </c>
      <c r="F69" s="16">
        <v>12808842</v>
      </c>
      <c r="G69" s="17">
        <v>0</v>
      </c>
      <c r="H69" s="12">
        <v>12808842</v>
      </c>
      <c r="I69" s="16">
        <v>5233510</v>
      </c>
      <c r="J69" s="17">
        <v>3289460</v>
      </c>
      <c r="K69" s="75">
        <v>8522970</v>
      </c>
    </row>
    <row r="70" spans="1:11" x14ac:dyDescent="0.35">
      <c r="A70" s="4" t="s">
        <v>58</v>
      </c>
      <c r="B70" s="92">
        <v>8098193.1699999999</v>
      </c>
      <c r="C70" s="87">
        <v>468802</v>
      </c>
      <c r="D70" s="87">
        <v>2352.7999999950798</v>
      </c>
      <c r="E70" s="93">
        <v>8569347.9699999951</v>
      </c>
      <c r="F70" s="16">
        <v>8098193.1699999999</v>
      </c>
      <c r="G70" s="17">
        <v>2352.7999999950798</v>
      </c>
      <c r="H70" s="12">
        <v>8100545.9699999951</v>
      </c>
      <c r="I70" s="16">
        <v>377445</v>
      </c>
      <c r="J70" s="17">
        <v>91357</v>
      </c>
      <c r="K70" s="75">
        <v>468802</v>
      </c>
    </row>
    <row r="71" spans="1:11" x14ac:dyDescent="0.35">
      <c r="A71" s="4" t="s">
        <v>59</v>
      </c>
      <c r="B71" s="92">
        <v>47994331</v>
      </c>
      <c r="C71" s="87">
        <v>14696218</v>
      </c>
      <c r="D71" s="87">
        <v>0</v>
      </c>
      <c r="E71" s="93">
        <v>62690549</v>
      </c>
      <c r="F71" s="16">
        <v>47994331</v>
      </c>
      <c r="G71" s="17">
        <v>0</v>
      </c>
      <c r="H71" s="12">
        <v>47994331</v>
      </c>
      <c r="I71" s="16">
        <v>9082841</v>
      </c>
      <c r="J71" s="17">
        <v>5613377</v>
      </c>
      <c r="K71" s="75">
        <v>14696218</v>
      </c>
    </row>
    <row r="72" spans="1:11" x14ac:dyDescent="0.35">
      <c r="A72" s="4" t="s">
        <v>60</v>
      </c>
      <c r="B72" s="92">
        <v>22567215</v>
      </c>
      <c r="C72" s="87">
        <v>11465196</v>
      </c>
      <c r="D72" s="87">
        <v>0</v>
      </c>
      <c r="E72" s="93">
        <v>34032411</v>
      </c>
      <c r="F72" s="16">
        <v>22567215</v>
      </c>
      <c r="G72" s="17">
        <v>0</v>
      </c>
      <c r="H72" s="12">
        <v>22567215</v>
      </c>
      <c r="I72" s="16">
        <v>6681134</v>
      </c>
      <c r="J72" s="17">
        <v>4784062</v>
      </c>
      <c r="K72" s="75">
        <v>11465196</v>
      </c>
    </row>
    <row r="73" spans="1:11" x14ac:dyDescent="0.35">
      <c r="A73" s="4" t="s">
        <v>61</v>
      </c>
      <c r="B73" s="92">
        <v>133232371.29000001</v>
      </c>
      <c r="C73" s="87">
        <v>3954943</v>
      </c>
      <c r="D73" s="87">
        <v>0</v>
      </c>
      <c r="E73" s="93">
        <v>137187314.29000002</v>
      </c>
      <c r="F73" s="16">
        <v>133232371.29000001</v>
      </c>
      <c r="G73" s="17">
        <v>0</v>
      </c>
      <c r="H73" s="12">
        <v>133232371.29000001</v>
      </c>
      <c r="I73" s="16">
        <v>3262842</v>
      </c>
      <c r="J73" s="17">
        <v>692101</v>
      </c>
      <c r="K73" s="75">
        <v>3954943</v>
      </c>
    </row>
    <row r="74" spans="1:11" x14ac:dyDescent="0.35">
      <c r="A74" s="4" t="s">
        <v>62</v>
      </c>
      <c r="B74" s="92">
        <v>21139734.450000003</v>
      </c>
      <c r="C74" s="87">
        <v>8466584</v>
      </c>
      <c r="D74" s="87">
        <v>0</v>
      </c>
      <c r="E74" s="93">
        <v>29606318.450000003</v>
      </c>
      <c r="F74" s="16">
        <v>21139734.450000003</v>
      </c>
      <c r="G74" s="17">
        <v>0</v>
      </c>
      <c r="H74" s="12">
        <v>21139734.450000003</v>
      </c>
      <c r="I74" s="16">
        <v>5034395</v>
      </c>
      <c r="J74" s="17">
        <v>3432189</v>
      </c>
      <c r="K74" s="75">
        <v>8466584</v>
      </c>
    </row>
    <row r="75" spans="1:11" x14ac:dyDescent="0.35">
      <c r="A75" s="4" t="s">
        <v>63</v>
      </c>
      <c r="B75" s="92">
        <v>61069954.339999996</v>
      </c>
      <c r="C75" s="87">
        <v>6885891</v>
      </c>
      <c r="D75" s="87">
        <v>0</v>
      </c>
      <c r="E75" s="93">
        <v>67955845.340000004</v>
      </c>
      <c r="F75" s="16">
        <v>61069954.339999996</v>
      </c>
      <c r="G75" s="17">
        <v>0</v>
      </c>
      <c r="H75" s="12">
        <v>61069954.339999996</v>
      </c>
      <c r="I75" s="16">
        <v>4389756</v>
      </c>
      <c r="J75" s="17">
        <v>2496135</v>
      </c>
      <c r="K75" s="75">
        <v>6885891</v>
      </c>
    </row>
    <row r="76" spans="1:11" x14ac:dyDescent="0.35">
      <c r="A76" s="4" t="s">
        <v>64</v>
      </c>
      <c r="B76" s="92">
        <v>30809489</v>
      </c>
      <c r="C76" s="87">
        <v>10696937</v>
      </c>
      <c r="D76" s="87">
        <v>0</v>
      </c>
      <c r="E76" s="93">
        <v>41506426</v>
      </c>
      <c r="F76" s="16">
        <v>30809489</v>
      </c>
      <c r="G76" s="17">
        <v>0</v>
      </c>
      <c r="H76" s="12">
        <v>30809489</v>
      </c>
      <c r="I76" s="16">
        <v>7132549</v>
      </c>
      <c r="J76" s="17">
        <v>3564388</v>
      </c>
      <c r="K76" s="75">
        <v>10696937</v>
      </c>
    </row>
    <row r="77" spans="1:11" x14ac:dyDescent="0.35">
      <c r="A77" s="4" t="s">
        <v>65</v>
      </c>
      <c r="B77" s="92">
        <v>10005097</v>
      </c>
      <c r="C77" s="87">
        <v>7541556</v>
      </c>
      <c r="D77" s="87">
        <v>0</v>
      </c>
      <c r="E77" s="93">
        <v>17546653</v>
      </c>
      <c r="F77" s="16">
        <v>10005097</v>
      </c>
      <c r="G77" s="17">
        <v>0</v>
      </c>
      <c r="H77" s="12">
        <v>10005097</v>
      </c>
      <c r="I77" s="16">
        <v>4755837</v>
      </c>
      <c r="J77" s="17">
        <v>2785719</v>
      </c>
      <c r="K77" s="75">
        <v>7541556</v>
      </c>
    </row>
    <row r="78" spans="1:11" x14ac:dyDescent="0.35">
      <c r="A78" s="4" t="s">
        <v>66</v>
      </c>
      <c r="B78" s="92">
        <v>38289439.909999996</v>
      </c>
      <c r="C78" s="87">
        <v>11253755</v>
      </c>
      <c r="D78" s="87">
        <v>0</v>
      </c>
      <c r="E78" s="93">
        <v>49543194.909999996</v>
      </c>
      <c r="F78" s="16">
        <v>38289439.909999996</v>
      </c>
      <c r="G78" s="17">
        <v>0</v>
      </c>
      <c r="H78" s="12">
        <v>38289439.909999996</v>
      </c>
      <c r="I78" s="16">
        <v>7563156</v>
      </c>
      <c r="J78" s="17">
        <v>3690599</v>
      </c>
      <c r="K78" s="75">
        <v>11253755</v>
      </c>
    </row>
    <row r="79" spans="1:11" x14ac:dyDescent="0.35">
      <c r="A79" s="4" t="s">
        <v>67</v>
      </c>
      <c r="B79" s="92">
        <v>44891249</v>
      </c>
      <c r="C79" s="87">
        <v>6675845</v>
      </c>
      <c r="D79" s="87">
        <v>0</v>
      </c>
      <c r="E79" s="93">
        <v>51567094</v>
      </c>
      <c r="F79" s="16">
        <v>44891249</v>
      </c>
      <c r="G79" s="17">
        <v>0</v>
      </c>
      <c r="H79" s="12">
        <v>44891249</v>
      </c>
      <c r="I79" s="16">
        <v>5631357</v>
      </c>
      <c r="J79" s="17">
        <v>1044488</v>
      </c>
      <c r="K79" s="75">
        <v>6675845</v>
      </c>
    </row>
    <row r="80" spans="1:11" x14ac:dyDescent="0.35">
      <c r="A80" s="4" t="s">
        <v>68</v>
      </c>
      <c r="B80" s="92">
        <v>67133240.209999993</v>
      </c>
      <c r="C80" s="87">
        <v>21703016</v>
      </c>
      <c r="D80" s="87">
        <v>0</v>
      </c>
      <c r="E80" s="93">
        <v>88836256.209999993</v>
      </c>
      <c r="F80" s="16">
        <v>67133240.209999993</v>
      </c>
      <c r="G80" s="17">
        <v>0</v>
      </c>
      <c r="H80" s="12">
        <v>67133240.209999993</v>
      </c>
      <c r="I80" s="16">
        <v>14071194</v>
      </c>
      <c r="J80" s="17">
        <v>7631822</v>
      </c>
      <c r="K80" s="75">
        <v>21703016</v>
      </c>
    </row>
    <row r="81" spans="1:11" x14ac:dyDescent="0.35">
      <c r="A81" s="4" t="s">
        <v>69</v>
      </c>
      <c r="B81" s="92">
        <v>8249155</v>
      </c>
      <c r="C81" s="87">
        <v>8697049</v>
      </c>
      <c r="D81" s="87">
        <v>0</v>
      </c>
      <c r="E81" s="93">
        <v>16946204</v>
      </c>
      <c r="F81" s="16">
        <v>8249155</v>
      </c>
      <c r="G81" s="17">
        <v>0</v>
      </c>
      <c r="H81" s="12">
        <v>8249155</v>
      </c>
      <c r="I81" s="16">
        <v>5086845</v>
      </c>
      <c r="J81" s="17">
        <v>3610204</v>
      </c>
      <c r="K81" s="75">
        <v>8697049</v>
      </c>
    </row>
    <row r="82" spans="1:11" x14ac:dyDescent="0.35">
      <c r="A82" s="4" t="s">
        <v>70</v>
      </c>
      <c r="B82" s="92">
        <v>130167168</v>
      </c>
      <c r="C82" s="87">
        <v>6937286</v>
      </c>
      <c r="D82" s="87">
        <v>310559</v>
      </c>
      <c r="E82" s="93">
        <v>137415013</v>
      </c>
      <c r="F82" s="16">
        <v>130167168</v>
      </c>
      <c r="G82" s="17">
        <v>310559</v>
      </c>
      <c r="H82" s="12">
        <v>130477727</v>
      </c>
      <c r="I82" s="16">
        <v>5272312</v>
      </c>
      <c r="J82" s="17">
        <v>1664974</v>
      </c>
      <c r="K82" s="75">
        <v>6937286</v>
      </c>
    </row>
    <row r="83" spans="1:11" x14ac:dyDescent="0.35">
      <c r="A83" s="4" t="s">
        <v>71</v>
      </c>
      <c r="B83" s="92">
        <v>188874483.18000001</v>
      </c>
      <c r="C83" s="87">
        <v>22885600</v>
      </c>
      <c r="D83" s="87">
        <v>1425505.36</v>
      </c>
      <c r="E83" s="93">
        <v>213185588.54000002</v>
      </c>
      <c r="F83" s="16">
        <v>188874483.18000001</v>
      </c>
      <c r="G83" s="17">
        <v>1425505.36</v>
      </c>
      <c r="H83" s="12">
        <v>190299988.54000002</v>
      </c>
      <c r="I83" s="16">
        <v>19123741</v>
      </c>
      <c r="J83" s="17">
        <v>3761859</v>
      </c>
      <c r="K83" s="75">
        <v>22885600</v>
      </c>
    </row>
    <row r="84" spans="1:11" x14ac:dyDescent="0.35">
      <c r="A84" s="4" t="s">
        <v>72</v>
      </c>
      <c r="B84" s="92">
        <v>50187577</v>
      </c>
      <c r="C84" s="87">
        <v>8654917</v>
      </c>
      <c r="D84" s="87">
        <v>0</v>
      </c>
      <c r="E84" s="93">
        <v>58842494</v>
      </c>
      <c r="F84" s="16">
        <v>50187577</v>
      </c>
      <c r="G84" s="17">
        <v>0</v>
      </c>
      <c r="H84" s="12">
        <v>50187577</v>
      </c>
      <c r="I84" s="16">
        <v>7369239</v>
      </c>
      <c r="J84" s="17">
        <v>1285678</v>
      </c>
      <c r="K84" s="75">
        <v>8654917</v>
      </c>
    </row>
    <row r="85" spans="1:11" x14ac:dyDescent="0.35">
      <c r="A85" s="4" t="s">
        <v>73</v>
      </c>
      <c r="B85" s="92">
        <v>262127336.50999999</v>
      </c>
      <c r="C85" s="87">
        <v>31575510</v>
      </c>
      <c r="D85" s="87">
        <v>0</v>
      </c>
      <c r="E85" s="93">
        <v>293702846.50999999</v>
      </c>
      <c r="F85" s="16">
        <v>262127336.50999999</v>
      </c>
      <c r="G85" s="17">
        <v>0</v>
      </c>
      <c r="H85" s="12">
        <v>262127336.50999999</v>
      </c>
      <c r="I85" s="16">
        <v>27427541</v>
      </c>
      <c r="J85" s="17">
        <v>4147969</v>
      </c>
      <c r="K85" s="75">
        <v>31575510</v>
      </c>
    </row>
    <row r="86" spans="1:11" x14ac:dyDescent="0.35">
      <c r="A86" s="4" t="s">
        <v>74</v>
      </c>
      <c r="B86" s="92">
        <v>125162010</v>
      </c>
      <c r="C86" s="87">
        <v>3503194</v>
      </c>
      <c r="D86" s="87">
        <v>0</v>
      </c>
      <c r="E86" s="93">
        <v>128665204</v>
      </c>
      <c r="F86" s="16">
        <v>125162010</v>
      </c>
      <c r="G86" s="17">
        <v>0</v>
      </c>
      <c r="H86" s="12">
        <v>125162010</v>
      </c>
      <c r="I86" s="16">
        <v>2884187</v>
      </c>
      <c r="J86" s="17">
        <v>619007</v>
      </c>
      <c r="K86" s="75">
        <v>3503194</v>
      </c>
    </row>
    <row r="87" spans="1:11" x14ac:dyDescent="0.35">
      <c r="A87" s="4" t="s">
        <v>75</v>
      </c>
      <c r="B87" s="92">
        <v>163779605.90000004</v>
      </c>
      <c r="C87" s="87">
        <v>20424064</v>
      </c>
      <c r="D87" s="87">
        <v>0</v>
      </c>
      <c r="E87" s="93">
        <v>184203669.90000004</v>
      </c>
      <c r="F87" s="16">
        <v>163779605.90000004</v>
      </c>
      <c r="G87" s="17">
        <v>0</v>
      </c>
      <c r="H87" s="12">
        <v>163779605.90000004</v>
      </c>
      <c r="I87" s="16">
        <v>14999620</v>
      </c>
      <c r="J87" s="17">
        <v>5424444</v>
      </c>
      <c r="K87" s="75">
        <v>20424064</v>
      </c>
    </row>
    <row r="88" spans="1:11" x14ac:dyDescent="0.35">
      <c r="A88" s="4" t="s">
        <v>76</v>
      </c>
      <c r="B88" s="92">
        <v>13303139.620000001</v>
      </c>
      <c r="C88" s="87">
        <v>8440757</v>
      </c>
      <c r="D88" s="87">
        <v>148293.71</v>
      </c>
      <c r="E88" s="93">
        <v>21892190.330000002</v>
      </c>
      <c r="F88" s="16">
        <v>13303139.620000001</v>
      </c>
      <c r="G88" s="17">
        <v>148293.71</v>
      </c>
      <c r="H88" s="12">
        <v>13451433.330000002</v>
      </c>
      <c r="I88" s="16">
        <v>5180019</v>
      </c>
      <c r="J88" s="17">
        <v>3260738</v>
      </c>
      <c r="K88" s="75">
        <v>8440757</v>
      </c>
    </row>
    <row r="89" spans="1:11" x14ac:dyDescent="0.35">
      <c r="A89" s="5"/>
      <c r="B89" s="94"/>
      <c r="C89" s="88"/>
      <c r="D89" s="88"/>
      <c r="E89" s="95"/>
      <c r="F89" s="18"/>
      <c r="G89" s="19"/>
      <c r="H89" s="76"/>
      <c r="I89" s="18"/>
      <c r="J89" s="19"/>
      <c r="K89" s="76"/>
    </row>
    <row r="90" spans="1:11" x14ac:dyDescent="0.35">
      <c r="A90" s="30"/>
      <c r="B90" s="31">
        <f t="shared" ref="B90:J90" si="0">SUM(B9:B89)</f>
        <v>7069836570.6800003</v>
      </c>
      <c r="C90" s="32">
        <f t="shared" si="0"/>
        <v>929337894</v>
      </c>
      <c r="D90" s="32">
        <f t="shared" si="0"/>
        <v>16460811.359999994</v>
      </c>
      <c r="E90" s="33">
        <f t="shared" si="0"/>
        <v>7896852921.4399996</v>
      </c>
      <c r="F90" s="31">
        <f t="shared" si="0"/>
        <v>6948198811.9400005</v>
      </c>
      <c r="G90" s="32">
        <f t="shared" si="0"/>
        <v>16460811.359999994</v>
      </c>
      <c r="H90" s="33">
        <f t="shared" si="0"/>
        <v>6984175440.0699987</v>
      </c>
      <c r="I90" s="31">
        <f t="shared" si="0"/>
        <v>682047781</v>
      </c>
      <c r="J90" s="32">
        <f t="shared" si="0"/>
        <v>247290113</v>
      </c>
      <c r="K90" s="33">
        <f t="shared" ref="K90" si="1">SUM(K9:K89)</f>
        <v>929337894</v>
      </c>
    </row>
    <row r="91" spans="1:11" x14ac:dyDescent="0.35">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8" width="12.81640625" style="9"/>
    <col min="9" max="9" width="13.81640625" style="9" customWidth="1"/>
    <col min="10" max="17" width="12.81640625" style="9"/>
    <col min="18" max="18" width="14.81640625" style="9" customWidth="1"/>
    <col min="19" max="16384" width="12.81640625" style="6"/>
  </cols>
  <sheetData>
    <row r="1" spans="1:18" x14ac:dyDescent="0.3">
      <c r="A1" s="1" t="s">
        <v>315</v>
      </c>
      <c r="B1" s="7"/>
      <c r="C1" s="7"/>
      <c r="D1" s="7"/>
      <c r="E1" s="7"/>
      <c r="F1" s="7"/>
      <c r="G1" s="7"/>
      <c r="H1" s="7"/>
      <c r="I1" s="7"/>
      <c r="J1" s="7"/>
      <c r="K1" s="7"/>
      <c r="L1" s="7"/>
      <c r="M1" s="7"/>
      <c r="N1" s="7"/>
      <c r="O1" s="7"/>
      <c r="P1" s="7"/>
      <c r="Q1" s="7"/>
      <c r="R1" s="7"/>
    </row>
    <row r="2" spans="1:18" ht="15.5" x14ac:dyDescent="0.35">
      <c r="A2" s="2" t="s">
        <v>103</v>
      </c>
      <c r="B2" s="8"/>
      <c r="C2" s="8"/>
      <c r="D2" s="8"/>
      <c r="E2" s="8"/>
      <c r="F2" s="8"/>
      <c r="G2" s="8"/>
      <c r="H2" s="8"/>
      <c r="I2" s="8"/>
      <c r="J2" s="8"/>
      <c r="K2" s="8"/>
      <c r="L2" s="8"/>
      <c r="M2" s="8"/>
      <c r="N2" s="8"/>
      <c r="O2" s="8"/>
      <c r="P2" s="8"/>
      <c r="Q2" s="8"/>
      <c r="R2" s="8"/>
    </row>
    <row r="3" spans="1:18" x14ac:dyDescent="0.3">
      <c r="A3" s="28" t="str">
        <f>'Total Exp'!A3</f>
        <v>2022-23</v>
      </c>
    </row>
    <row r="4" spans="1:18" ht="15.5" x14ac:dyDescent="0.35">
      <c r="A4" s="82" t="s">
        <v>261</v>
      </c>
      <c r="B4" s="85" t="s">
        <v>279</v>
      </c>
      <c r="C4" s="83"/>
      <c r="D4" s="83"/>
      <c r="E4" s="83"/>
      <c r="F4" s="83"/>
      <c r="G4" s="83"/>
      <c r="H4" s="83"/>
      <c r="I4" s="83"/>
      <c r="J4" s="83"/>
      <c r="K4" s="83"/>
      <c r="L4" s="83"/>
      <c r="M4" s="83"/>
      <c r="N4" s="83"/>
      <c r="O4" s="83"/>
      <c r="P4" s="83"/>
      <c r="Q4" s="83"/>
      <c r="R4" s="84" t="s">
        <v>284</v>
      </c>
    </row>
    <row r="5" spans="1:18" s="60" customFormat="1" ht="13" x14ac:dyDescent="0.3">
      <c r="A5" s="49"/>
      <c r="B5" s="64" t="s">
        <v>250</v>
      </c>
      <c r="C5" s="65"/>
      <c r="D5" s="65"/>
      <c r="E5" s="65"/>
      <c r="F5" s="65"/>
      <c r="G5" s="65"/>
      <c r="H5" s="65"/>
      <c r="I5" s="66"/>
      <c r="J5" s="61" t="s">
        <v>251</v>
      </c>
      <c r="K5" s="62"/>
      <c r="L5" s="62"/>
      <c r="M5" s="62"/>
      <c r="N5" s="62"/>
      <c r="O5" s="62"/>
      <c r="P5" s="62"/>
      <c r="Q5" s="62"/>
      <c r="R5" s="63"/>
    </row>
    <row r="6" spans="1:18" s="60" customFormat="1" ht="13" x14ac:dyDescent="0.3">
      <c r="A6" s="49"/>
      <c r="B6" s="50" t="s">
        <v>248</v>
      </c>
      <c r="C6" s="51"/>
      <c r="D6" s="51"/>
      <c r="E6" s="51"/>
      <c r="F6" s="51"/>
      <c r="G6" s="51"/>
      <c r="H6" s="51"/>
      <c r="I6" s="52"/>
      <c r="J6" s="50" t="s">
        <v>253</v>
      </c>
      <c r="K6" s="51"/>
      <c r="L6" s="51"/>
      <c r="M6" s="51"/>
      <c r="N6" s="51"/>
      <c r="O6" s="51"/>
      <c r="P6" s="51"/>
      <c r="Q6" s="51"/>
      <c r="R6" s="52"/>
    </row>
    <row r="7" spans="1:18" s="59" customFormat="1" ht="21" x14ac:dyDescent="0.25">
      <c r="A7" s="57"/>
      <c r="B7" s="42" t="s">
        <v>104</v>
      </c>
      <c r="C7" s="43" t="s">
        <v>270</v>
      </c>
      <c r="D7" s="43" t="s">
        <v>271</v>
      </c>
      <c r="E7" s="43" t="s">
        <v>272</v>
      </c>
      <c r="F7" s="43" t="s">
        <v>273</v>
      </c>
      <c r="G7" s="43" t="s">
        <v>106</v>
      </c>
      <c r="H7" s="43" t="s">
        <v>107</v>
      </c>
      <c r="I7" s="58" t="s">
        <v>274</v>
      </c>
      <c r="J7" s="42" t="s">
        <v>254</v>
      </c>
      <c r="K7" s="43" t="s">
        <v>104</v>
      </c>
      <c r="L7" s="43" t="s">
        <v>270</v>
      </c>
      <c r="M7" s="43" t="s">
        <v>271</v>
      </c>
      <c r="N7" s="43" t="s">
        <v>272</v>
      </c>
      <c r="O7" s="43" t="s">
        <v>273</v>
      </c>
      <c r="P7" s="43" t="s">
        <v>106</v>
      </c>
      <c r="Q7" s="43" t="s">
        <v>107</v>
      </c>
      <c r="R7" s="58" t="s">
        <v>274</v>
      </c>
    </row>
    <row r="8" spans="1:18" s="59" customFormat="1" ht="10.5" x14ac:dyDescent="0.25">
      <c r="A8" s="67"/>
      <c r="B8" s="46" t="s">
        <v>108</v>
      </c>
      <c r="C8" s="47" t="s">
        <v>109</v>
      </c>
      <c r="D8" s="47" t="s">
        <v>110</v>
      </c>
      <c r="E8" s="47" t="s">
        <v>111</v>
      </c>
      <c r="F8" s="47" t="s">
        <v>112</v>
      </c>
      <c r="G8" s="47" t="s">
        <v>113</v>
      </c>
      <c r="H8" s="47" t="s">
        <v>114</v>
      </c>
      <c r="I8" s="48" t="s">
        <v>115</v>
      </c>
      <c r="J8" s="73" t="s">
        <v>255</v>
      </c>
      <c r="K8" s="47" t="s">
        <v>108</v>
      </c>
      <c r="L8" s="47" t="s">
        <v>109</v>
      </c>
      <c r="M8" s="47" t="s">
        <v>110</v>
      </c>
      <c r="N8" s="47" t="s">
        <v>111</v>
      </c>
      <c r="O8" s="47" t="s">
        <v>112</v>
      </c>
      <c r="P8" s="47" t="s">
        <v>113</v>
      </c>
      <c r="Q8" s="47" t="s">
        <v>114</v>
      </c>
      <c r="R8" s="48" t="s">
        <v>115</v>
      </c>
    </row>
    <row r="9" spans="1:18" x14ac:dyDescent="0.3">
      <c r="A9" s="3"/>
      <c r="B9" s="89"/>
      <c r="C9" s="90"/>
      <c r="D9" s="90"/>
      <c r="E9" s="90"/>
      <c r="F9" s="90"/>
      <c r="G9" s="90"/>
      <c r="H9" s="90"/>
      <c r="I9" s="96"/>
      <c r="J9" s="89"/>
      <c r="K9" s="90"/>
      <c r="L9" s="90"/>
      <c r="M9" s="90"/>
      <c r="N9" s="90"/>
      <c r="O9" s="90"/>
      <c r="P9" s="90"/>
      <c r="Q9" s="90"/>
      <c r="R9" s="96"/>
    </row>
    <row r="10" spans="1:18" x14ac:dyDescent="0.3">
      <c r="A10" s="4" t="s">
        <v>0</v>
      </c>
      <c r="B10" s="92">
        <v>1795628.84</v>
      </c>
      <c r="C10" s="87">
        <v>688872.95</v>
      </c>
      <c r="D10" s="87">
        <v>5386750.3000000007</v>
      </c>
      <c r="E10" s="87">
        <v>693277</v>
      </c>
      <c r="F10" s="87">
        <v>34000</v>
      </c>
      <c r="G10" s="87">
        <v>906414.3899999999</v>
      </c>
      <c r="H10" s="87">
        <v>3022968.67</v>
      </c>
      <c r="I10" s="97">
        <v>12527912.15</v>
      </c>
      <c r="J10" s="92">
        <v>20837307</v>
      </c>
      <c r="K10" s="87">
        <v>1795628.84</v>
      </c>
      <c r="L10" s="87">
        <v>738342</v>
      </c>
      <c r="M10" s="87">
        <v>5446230.3000000007</v>
      </c>
      <c r="N10" s="87">
        <v>6375928</v>
      </c>
      <c r="O10" s="87">
        <v>34000</v>
      </c>
      <c r="P10" s="87">
        <v>906414.3899999999</v>
      </c>
      <c r="Q10" s="87">
        <v>3022968.67</v>
      </c>
      <c r="R10" s="97">
        <v>39156819.200000003</v>
      </c>
    </row>
    <row r="11" spans="1:18" x14ac:dyDescent="0.3">
      <c r="A11" s="4" t="s">
        <v>1</v>
      </c>
      <c r="B11" s="92">
        <v>1776121</v>
      </c>
      <c r="C11" s="87">
        <v>966521</v>
      </c>
      <c r="D11" s="87">
        <v>6279549</v>
      </c>
      <c r="E11" s="87">
        <v>476889</v>
      </c>
      <c r="F11" s="87">
        <v>746912</v>
      </c>
      <c r="G11" s="87">
        <v>180995</v>
      </c>
      <c r="H11" s="87">
        <v>655554</v>
      </c>
      <c r="I11" s="97">
        <v>11082541</v>
      </c>
      <c r="J11" s="92">
        <v>17535881</v>
      </c>
      <c r="K11" s="87">
        <v>1776121</v>
      </c>
      <c r="L11" s="87">
        <v>966521</v>
      </c>
      <c r="M11" s="87">
        <v>6279549</v>
      </c>
      <c r="N11" s="87">
        <v>9796010</v>
      </c>
      <c r="O11" s="87">
        <v>746912</v>
      </c>
      <c r="P11" s="87">
        <v>180995</v>
      </c>
      <c r="Q11" s="87">
        <v>815227</v>
      </c>
      <c r="R11" s="97">
        <v>38097216</v>
      </c>
    </row>
    <row r="12" spans="1:18" x14ac:dyDescent="0.3">
      <c r="A12" s="4" t="s">
        <v>2</v>
      </c>
      <c r="B12" s="92">
        <v>30205872.129999999</v>
      </c>
      <c r="C12" s="87">
        <v>5209422.9899999993</v>
      </c>
      <c r="D12" s="87">
        <v>17545804.620000001</v>
      </c>
      <c r="E12" s="87">
        <v>7659152.1400000006</v>
      </c>
      <c r="F12" s="87">
        <v>742857</v>
      </c>
      <c r="G12" s="87">
        <v>54470145.270000003</v>
      </c>
      <c r="H12" s="87">
        <v>8735999.0200000014</v>
      </c>
      <c r="I12" s="97">
        <v>124569253.17</v>
      </c>
      <c r="J12" s="92">
        <v>143060357</v>
      </c>
      <c r="K12" s="87">
        <v>30205872.129999999</v>
      </c>
      <c r="L12" s="87">
        <v>5209422.9899999993</v>
      </c>
      <c r="M12" s="87">
        <v>17545804.620000001</v>
      </c>
      <c r="N12" s="87">
        <v>28786866.140000001</v>
      </c>
      <c r="O12" s="87">
        <v>742857</v>
      </c>
      <c r="P12" s="87">
        <v>54470145.270000003</v>
      </c>
      <c r="Q12" s="87">
        <v>8736171.0200000014</v>
      </c>
      <c r="R12" s="97">
        <v>288757496.17000002</v>
      </c>
    </row>
    <row r="13" spans="1:18" x14ac:dyDescent="0.3">
      <c r="A13" s="4" t="s">
        <v>3</v>
      </c>
      <c r="B13" s="92">
        <v>27190000</v>
      </c>
      <c r="C13" s="87">
        <v>6924000</v>
      </c>
      <c r="D13" s="87">
        <v>7605000</v>
      </c>
      <c r="E13" s="87">
        <v>3729000</v>
      </c>
      <c r="F13" s="87">
        <v>898000</v>
      </c>
      <c r="G13" s="87">
        <v>7392000</v>
      </c>
      <c r="H13" s="87">
        <v>7481000</v>
      </c>
      <c r="I13" s="97">
        <v>61219000</v>
      </c>
      <c r="J13" s="92">
        <v>111948000</v>
      </c>
      <c r="K13" s="87">
        <v>27190000</v>
      </c>
      <c r="L13" s="87">
        <v>6924000</v>
      </c>
      <c r="M13" s="87">
        <v>7605000</v>
      </c>
      <c r="N13" s="87">
        <v>8940392</v>
      </c>
      <c r="O13" s="87">
        <v>898000</v>
      </c>
      <c r="P13" s="87">
        <v>7392000</v>
      </c>
      <c r="Q13" s="87">
        <v>7481000</v>
      </c>
      <c r="R13" s="97">
        <v>178378392</v>
      </c>
    </row>
    <row r="14" spans="1:18" x14ac:dyDescent="0.3">
      <c r="A14" s="4" t="s">
        <v>4</v>
      </c>
      <c r="B14" s="92">
        <v>8354508.4839999992</v>
      </c>
      <c r="C14" s="87">
        <v>273598.49</v>
      </c>
      <c r="D14" s="87">
        <v>7426040.4015926011</v>
      </c>
      <c r="E14" s="87">
        <v>953706.21</v>
      </c>
      <c r="F14" s="87">
        <v>6565644.4318421055</v>
      </c>
      <c r="G14" s="87">
        <v>1642599.9674576269</v>
      </c>
      <c r="H14" s="87">
        <v>3330605.3745625466</v>
      </c>
      <c r="I14" s="97">
        <v>28546703.359454881</v>
      </c>
      <c r="J14" s="92">
        <v>69391778.939999998</v>
      </c>
      <c r="K14" s="87">
        <v>8354508.4839999992</v>
      </c>
      <c r="L14" s="87">
        <v>273598.49</v>
      </c>
      <c r="M14" s="87">
        <v>7426040.4015926011</v>
      </c>
      <c r="N14" s="87">
        <v>11078762.210000001</v>
      </c>
      <c r="O14" s="87">
        <v>6565644.4318421055</v>
      </c>
      <c r="P14" s="87">
        <v>1642599.9674576269</v>
      </c>
      <c r="Q14" s="87">
        <v>3986781.4945625463</v>
      </c>
      <c r="R14" s="97">
        <v>108719714.41945487</v>
      </c>
    </row>
    <row r="15" spans="1:18" x14ac:dyDescent="0.3">
      <c r="A15" s="4" t="s">
        <v>5</v>
      </c>
      <c r="B15" s="92">
        <v>4888858</v>
      </c>
      <c r="C15" s="87">
        <v>1950314.3299999998</v>
      </c>
      <c r="D15" s="87">
        <v>10135049.390000001</v>
      </c>
      <c r="E15" s="87">
        <v>1924956.53</v>
      </c>
      <c r="F15" s="87">
        <v>1209694.3</v>
      </c>
      <c r="G15" s="87">
        <v>2826676</v>
      </c>
      <c r="H15" s="87">
        <v>3305810.45</v>
      </c>
      <c r="I15" s="97">
        <v>26241359</v>
      </c>
      <c r="J15" s="92">
        <v>69178486.400000006</v>
      </c>
      <c r="K15" s="87">
        <v>4888858</v>
      </c>
      <c r="L15" s="87">
        <v>1950314.3299999998</v>
      </c>
      <c r="M15" s="87">
        <v>10135049.390000001</v>
      </c>
      <c r="N15" s="87">
        <v>16520772.529999999</v>
      </c>
      <c r="O15" s="87">
        <v>1209694.3</v>
      </c>
      <c r="P15" s="87">
        <v>2826676</v>
      </c>
      <c r="Q15" s="87">
        <v>3305810.45</v>
      </c>
      <c r="R15" s="97">
        <v>110015661.40000001</v>
      </c>
    </row>
    <row r="16" spans="1:18" x14ac:dyDescent="0.3">
      <c r="A16" s="4" t="s">
        <v>6</v>
      </c>
      <c r="B16" s="92">
        <v>19072024.119999997</v>
      </c>
      <c r="C16" s="87">
        <v>2587149.54</v>
      </c>
      <c r="D16" s="87">
        <v>2645155.9200000004</v>
      </c>
      <c r="E16" s="87">
        <v>10089311.99</v>
      </c>
      <c r="F16" s="87">
        <v>3044543.79</v>
      </c>
      <c r="G16" s="87">
        <v>17908500.979999997</v>
      </c>
      <c r="H16" s="87">
        <v>9284922.2200000007</v>
      </c>
      <c r="I16" s="97">
        <v>64631608.56000001</v>
      </c>
      <c r="J16" s="92">
        <v>108663252.41</v>
      </c>
      <c r="K16" s="87">
        <v>19072024.119999997</v>
      </c>
      <c r="L16" s="87">
        <v>2587149.54</v>
      </c>
      <c r="M16" s="87">
        <v>2758384.9200000004</v>
      </c>
      <c r="N16" s="87">
        <v>13929400.99</v>
      </c>
      <c r="O16" s="87">
        <v>3044543.79</v>
      </c>
      <c r="P16" s="87">
        <v>17908500.979999997</v>
      </c>
      <c r="Q16" s="87">
        <v>9284922.2200000007</v>
      </c>
      <c r="R16" s="97">
        <v>177248178.97</v>
      </c>
    </row>
    <row r="17" spans="1:18" x14ac:dyDescent="0.3">
      <c r="A17" s="4" t="s">
        <v>7</v>
      </c>
      <c r="B17" s="92">
        <v>4107419</v>
      </c>
      <c r="C17" s="87">
        <v>1843221</v>
      </c>
      <c r="D17" s="87">
        <v>8207784</v>
      </c>
      <c r="E17" s="87">
        <v>975055</v>
      </c>
      <c r="F17" s="87">
        <v>1606494</v>
      </c>
      <c r="G17" s="87">
        <v>630775</v>
      </c>
      <c r="H17" s="87">
        <v>621130</v>
      </c>
      <c r="I17" s="97">
        <v>17991878</v>
      </c>
      <c r="J17" s="92">
        <v>20926076</v>
      </c>
      <c r="K17" s="87">
        <v>4107419</v>
      </c>
      <c r="L17" s="87">
        <v>1843221</v>
      </c>
      <c r="M17" s="87">
        <v>8207784</v>
      </c>
      <c r="N17" s="87">
        <v>7519947</v>
      </c>
      <c r="O17" s="87">
        <v>1606494</v>
      </c>
      <c r="P17" s="87">
        <v>630775</v>
      </c>
      <c r="Q17" s="87">
        <v>621130</v>
      </c>
      <c r="R17" s="97">
        <v>45462846</v>
      </c>
    </row>
    <row r="18" spans="1:18" x14ac:dyDescent="0.3">
      <c r="A18" s="4" t="s">
        <v>8</v>
      </c>
      <c r="B18" s="92">
        <v>26400067</v>
      </c>
      <c r="C18" s="87">
        <v>4490874</v>
      </c>
      <c r="D18" s="87">
        <v>9510359</v>
      </c>
      <c r="E18" s="87">
        <v>2663216</v>
      </c>
      <c r="F18" s="87">
        <v>1436642</v>
      </c>
      <c r="G18" s="87">
        <v>7689321</v>
      </c>
      <c r="H18" s="87">
        <v>10348344</v>
      </c>
      <c r="I18" s="97">
        <v>62538823</v>
      </c>
      <c r="J18" s="92">
        <v>203873948</v>
      </c>
      <c r="K18" s="87">
        <v>26400067</v>
      </c>
      <c r="L18" s="87">
        <v>4490874</v>
      </c>
      <c r="M18" s="87">
        <v>9510359</v>
      </c>
      <c r="N18" s="87">
        <v>9230613</v>
      </c>
      <c r="O18" s="87">
        <v>1436642</v>
      </c>
      <c r="P18" s="87">
        <v>7689321</v>
      </c>
      <c r="Q18" s="87">
        <v>18825436</v>
      </c>
      <c r="R18" s="97">
        <v>281457260</v>
      </c>
    </row>
    <row r="19" spans="1:18" x14ac:dyDescent="0.3">
      <c r="A19" s="4" t="s">
        <v>9</v>
      </c>
      <c r="B19" s="92">
        <v>23583208</v>
      </c>
      <c r="C19" s="87">
        <v>8738457</v>
      </c>
      <c r="D19" s="87">
        <v>8299630</v>
      </c>
      <c r="E19" s="87">
        <v>2349793</v>
      </c>
      <c r="F19" s="87">
        <v>4853846</v>
      </c>
      <c r="G19" s="87">
        <v>5060275</v>
      </c>
      <c r="H19" s="87">
        <v>10780952</v>
      </c>
      <c r="I19" s="97">
        <v>63666161</v>
      </c>
      <c r="J19" s="92">
        <v>171823488</v>
      </c>
      <c r="K19" s="87">
        <v>23583208</v>
      </c>
      <c r="L19" s="87">
        <v>8738457</v>
      </c>
      <c r="M19" s="87">
        <v>8299630</v>
      </c>
      <c r="N19" s="87">
        <v>21714822</v>
      </c>
      <c r="O19" s="87">
        <v>4853846</v>
      </c>
      <c r="P19" s="87">
        <v>5060275</v>
      </c>
      <c r="Q19" s="87">
        <v>11097329</v>
      </c>
      <c r="R19" s="97">
        <v>255171055</v>
      </c>
    </row>
    <row r="20" spans="1:18" x14ac:dyDescent="0.3">
      <c r="A20" s="4" t="s">
        <v>10</v>
      </c>
      <c r="B20" s="92">
        <v>1137791</v>
      </c>
      <c r="C20" s="87">
        <v>723485</v>
      </c>
      <c r="D20" s="87">
        <v>3085227</v>
      </c>
      <c r="E20" s="87">
        <v>1768361</v>
      </c>
      <c r="F20" s="87">
        <v>1028282</v>
      </c>
      <c r="G20" s="87">
        <v>741115</v>
      </c>
      <c r="H20" s="87">
        <v>1033284</v>
      </c>
      <c r="I20" s="97">
        <v>9517545</v>
      </c>
      <c r="J20" s="92">
        <v>14476194</v>
      </c>
      <c r="K20" s="87">
        <v>1137791</v>
      </c>
      <c r="L20" s="87">
        <v>723485</v>
      </c>
      <c r="M20" s="87">
        <v>3085227</v>
      </c>
      <c r="N20" s="87">
        <v>11609645</v>
      </c>
      <c r="O20" s="87">
        <v>1028282</v>
      </c>
      <c r="P20" s="87">
        <v>741115</v>
      </c>
      <c r="Q20" s="87">
        <v>1033284</v>
      </c>
      <c r="R20" s="97">
        <v>33835023</v>
      </c>
    </row>
    <row r="21" spans="1:18" x14ac:dyDescent="0.3">
      <c r="A21" s="4" t="s">
        <v>11</v>
      </c>
      <c r="B21" s="92">
        <v>18423883.800000001</v>
      </c>
      <c r="C21" s="87">
        <v>13440037.310000001</v>
      </c>
      <c r="D21" s="87">
        <v>1376240.78</v>
      </c>
      <c r="E21" s="87">
        <v>100056.58</v>
      </c>
      <c r="F21" s="87">
        <v>4990605</v>
      </c>
      <c r="G21" s="87">
        <v>500</v>
      </c>
      <c r="H21" s="87">
        <v>3135611.5100000007</v>
      </c>
      <c r="I21" s="97">
        <v>41466934.979999997</v>
      </c>
      <c r="J21" s="92">
        <v>46302471.939999998</v>
      </c>
      <c r="K21" s="87">
        <v>18423883.800000001</v>
      </c>
      <c r="L21" s="87">
        <v>13440037.310000001</v>
      </c>
      <c r="M21" s="87">
        <v>1376240.78</v>
      </c>
      <c r="N21" s="87">
        <v>18264110.579999998</v>
      </c>
      <c r="O21" s="87">
        <v>4990605</v>
      </c>
      <c r="P21" s="87">
        <v>500</v>
      </c>
      <c r="Q21" s="87">
        <v>3135611.5100000007</v>
      </c>
      <c r="R21" s="97">
        <v>105933460.91999999</v>
      </c>
    </row>
    <row r="22" spans="1:18" x14ac:dyDescent="0.3">
      <c r="A22" s="4" t="s">
        <v>12</v>
      </c>
      <c r="B22" s="92">
        <v>8785934.4500000011</v>
      </c>
      <c r="C22" s="87">
        <v>3669239.26</v>
      </c>
      <c r="D22" s="87">
        <v>8646260.3000000007</v>
      </c>
      <c r="E22" s="87">
        <v>0</v>
      </c>
      <c r="F22" s="87">
        <v>11797014.41</v>
      </c>
      <c r="G22" s="87">
        <v>659565.49</v>
      </c>
      <c r="H22" s="87">
        <v>8825218.5899999999</v>
      </c>
      <c r="I22" s="97">
        <v>42383232.5</v>
      </c>
      <c r="J22" s="92">
        <v>110382170.42000002</v>
      </c>
      <c r="K22" s="87">
        <v>8785934.4500000011</v>
      </c>
      <c r="L22" s="87">
        <v>3669239.26</v>
      </c>
      <c r="M22" s="87">
        <v>8646260.3000000007</v>
      </c>
      <c r="N22" s="87">
        <v>18816573</v>
      </c>
      <c r="O22" s="87">
        <v>11797014.41</v>
      </c>
      <c r="P22" s="87">
        <v>659565.49</v>
      </c>
      <c r="Q22" s="87">
        <v>8825218.5899999999</v>
      </c>
      <c r="R22" s="97">
        <v>171581975.92000002</v>
      </c>
    </row>
    <row r="23" spans="1:18" x14ac:dyDescent="0.3">
      <c r="A23" s="4" t="s">
        <v>13</v>
      </c>
      <c r="B23" s="92">
        <v>35910653</v>
      </c>
      <c r="C23" s="87">
        <v>34666361</v>
      </c>
      <c r="D23" s="87">
        <v>22861871</v>
      </c>
      <c r="E23" s="87">
        <v>2172856</v>
      </c>
      <c r="F23" s="87">
        <v>13280</v>
      </c>
      <c r="G23" s="87">
        <v>0</v>
      </c>
      <c r="H23" s="87">
        <v>11826865</v>
      </c>
      <c r="I23" s="97">
        <v>107451886</v>
      </c>
      <c r="J23" s="92">
        <v>282711368</v>
      </c>
      <c r="K23" s="87">
        <v>35910653</v>
      </c>
      <c r="L23" s="87">
        <v>34666361</v>
      </c>
      <c r="M23" s="87">
        <v>22861871</v>
      </c>
      <c r="N23" s="87">
        <v>36504052</v>
      </c>
      <c r="O23" s="87">
        <v>13280</v>
      </c>
      <c r="P23" s="87">
        <v>168359890</v>
      </c>
      <c r="Q23" s="87">
        <v>11826865</v>
      </c>
      <c r="R23" s="97">
        <v>592854340</v>
      </c>
    </row>
    <row r="24" spans="1:18" x14ac:dyDescent="0.3">
      <c r="A24" s="4" t="s">
        <v>14</v>
      </c>
      <c r="B24" s="92">
        <v>2502288</v>
      </c>
      <c r="C24" s="87">
        <v>2782126.2599999993</v>
      </c>
      <c r="D24" s="87">
        <v>10097321.859999999</v>
      </c>
      <c r="E24" s="87">
        <v>1208563.1299999999</v>
      </c>
      <c r="F24" s="87">
        <v>784884.12</v>
      </c>
      <c r="G24" s="87">
        <v>271046</v>
      </c>
      <c r="H24" s="87">
        <v>1006801</v>
      </c>
      <c r="I24" s="97">
        <v>18653030.369999997</v>
      </c>
      <c r="J24" s="92">
        <v>16627081</v>
      </c>
      <c r="K24" s="87">
        <v>2502288</v>
      </c>
      <c r="L24" s="87">
        <v>2782126.2599999993</v>
      </c>
      <c r="M24" s="87">
        <v>10097321.859999999</v>
      </c>
      <c r="N24" s="87">
        <v>7603479.1299999999</v>
      </c>
      <c r="O24" s="87">
        <v>784884.12</v>
      </c>
      <c r="P24" s="87">
        <v>271046</v>
      </c>
      <c r="Q24" s="87">
        <v>1006801</v>
      </c>
      <c r="R24" s="97">
        <v>41675027.369999997</v>
      </c>
    </row>
    <row r="25" spans="1:18" x14ac:dyDescent="0.3">
      <c r="A25" s="4" t="s">
        <v>15</v>
      </c>
      <c r="B25" s="92">
        <v>8198027.0999999987</v>
      </c>
      <c r="C25" s="87">
        <v>2822568</v>
      </c>
      <c r="D25" s="87">
        <v>1989057</v>
      </c>
      <c r="E25" s="87">
        <v>3203605</v>
      </c>
      <c r="F25" s="87">
        <v>2724678</v>
      </c>
      <c r="G25" s="87">
        <v>496653.98000000004</v>
      </c>
      <c r="H25" s="87">
        <v>1458083.9099999997</v>
      </c>
      <c r="I25" s="97">
        <v>20892672.989999998</v>
      </c>
      <c r="J25" s="92">
        <v>33815000</v>
      </c>
      <c r="K25" s="87">
        <v>8198027.0999999987</v>
      </c>
      <c r="L25" s="87">
        <v>2822568</v>
      </c>
      <c r="M25" s="87">
        <v>1989057</v>
      </c>
      <c r="N25" s="87">
        <v>13909197</v>
      </c>
      <c r="O25" s="87">
        <v>2724678</v>
      </c>
      <c r="P25" s="87">
        <v>496653.98000000004</v>
      </c>
      <c r="Q25" s="87">
        <v>1458083.9099999997</v>
      </c>
      <c r="R25" s="97">
        <v>65413264.989999995</v>
      </c>
    </row>
    <row r="26" spans="1:18" x14ac:dyDescent="0.3">
      <c r="A26" s="4" t="s">
        <v>16</v>
      </c>
      <c r="B26" s="92">
        <v>8932567</v>
      </c>
      <c r="C26" s="87">
        <v>2356667</v>
      </c>
      <c r="D26" s="87">
        <v>2488083</v>
      </c>
      <c r="E26" s="87">
        <v>3737332</v>
      </c>
      <c r="F26" s="87">
        <v>5230224</v>
      </c>
      <c r="G26" s="87">
        <v>1085249</v>
      </c>
      <c r="H26" s="87">
        <v>2147258</v>
      </c>
      <c r="I26" s="97">
        <v>25977380</v>
      </c>
      <c r="J26" s="92">
        <v>24083992.27</v>
      </c>
      <c r="K26" s="87">
        <v>9105423</v>
      </c>
      <c r="L26" s="87">
        <v>2356667</v>
      </c>
      <c r="M26" s="87">
        <v>2488083</v>
      </c>
      <c r="N26" s="87">
        <v>15701810</v>
      </c>
      <c r="O26" s="87">
        <v>5230224</v>
      </c>
      <c r="P26" s="87">
        <v>1085249</v>
      </c>
      <c r="Q26" s="87">
        <v>2228487.73</v>
      </c>
      <c r="R26" s="97">
        <v>62279936</v>
      </c>
    </row>
    <row r="27" spans="1:18" x14ac:dyDescent="0.3">
      <c r="A27" s="4" t="s">
        <v>17</v>
      </c>
      <c r="B27" s="92">
        <v>20721848</v>
      </c>
      <c r="C27" s="87">
        <v>7294896.9399999995</v>
      </c>
      <c r="D27" s="87">
        <v>2876408</v>
      </c>
      <c r="E27" s="87">
        <v>7000164</v>
      </c>
      <c r="F27" s="87">
        <v>465249</v>
      </c>
      <c r="G27" s="87">
        <v>5271686</v>
      </c>
      <c r="H27" s="87">
        <v>3457500</v>
      </c>
      <c r="I27" s="97">
        <v>47087751.939999998</v>
      </c>
      <c r="J27" s="92">
        <v>144114253</v>
      </c>
      <c r="K27" s="87">
        <v>20721848</v>
      </c>
      <c r="L27" s="87">
        <v>7294896.9399999995</v>
      </c>
      <c r="M27" s="87">
        <v>2876408</v>
      </c>
      <c r="N27" s="87">
        <v>12883783</v>
      </c>
      <c r="O27" s="87">
        <v>465249</v>
      </c>
      <c r="P27" s="87">
        <v>5961885</v>
      </c>
      <c r="Q27" s="87">
        <v>3457500</v>
      </c>
      <c r="R27" s="97">
        <v>197775822.94</v>
      </c>
    </row>
    <row r="28" spans="1:18" x14ac:dyDescent="0.3">
      <c r="A28" s="4" t="s">
        <v>18</v>
      </c>
      <c r="B28" s="92">
        <v>15653626</v>
      </c>
      <c r="C28" s="87">
        <v>928363</v>
      </c>
      <c r="D28" s="87">
        <v>14697114</v>
      </c>
      <c r="E28" s="87">
        <v>2843021</v>
      </c>
      <c r="F28" s="87">
        <v>7848288</v>
      </c>
      <c r="G28" s="87">
        <v>5494225</v>
      </c>
      <c r="H28" s="87">
        <v>4750770</v>
      </c>
      <c r="I28" s="97">
        <v>52215407</v>
      </c>
      <c r="J28" s="92">
        <v>65292409</v>
      </c>
      <c r="K28" s="87">
        <v>15653626</v>
      </c>
      <c r="L28" s="87">
        <v>928363</v>
      </c>
      <c r="M28" s="87">
        <v>14697114</v>
      </c>
      <c r="N28" s="87">
        <v>27029881</v>
      </c>
      <c r="O28" s="87">
        <v>7848288</v>
      </c>
      <c r="P28" s="87">
        <v>5494225</v>
      </c>
      <c r="Q28" s="87">
        <v>5050760</v>
      </c>
      <c r="R28" s="97">
        <v>141994666</v>
      </c>
    </row>
    <row r="29" spans="1:18" x14ac:dyDescent="0.3">
      <c r="A29" s="4" t="s">
        <v>19</v>
      </c>
      <c r="B29" s="92">
        <v>34405318</v>
      </c>
      <c r="C29" s="87">
        <v>5447320.1799999997</v>
      </c>
      <c r="D29" s="87">
        <v>8757074</v>
      </c>
      <c r="E29" s="87">
        <v>5027896</v>
      </c>
      <c r="F29" s="87">
        <v>7172739.6600000001</v>
      </c>
      <c r="G29" s="87">
        <v>8927498.8200000003</v>
      </c>
      <c r="H29" s="87">
        <v>6155940.5899999999</v>
      </c>
      <c r="I29" s="97">
        <v>75893787.250000015</v>
      </c>
      <c r="J29" s="92">
        <v>141394547.46000001</v>
      </c>
      <c r="K29" s="87">
        <v>34454821</v>
      </c>
      <c r="L29" s="87">
        <v>5532913.1799999997</v>
      </c>
      <c r="M29" s="87">
        <v>9172965</v>
      </c>
      <c r="N29" s="87">
        <v>17279517</v>
      </c>
      <c r="O29" s="87">
        <v>7172739.6600000001</v>
      </c>
      <c r="P29" s="87">
        <v>8927498.8200000003</v>
      </c>
      <c r="Q29" s="87">
        <v>6990139.9799999995</v>
      </c>
      <c r="R29" s="97">
        <v>230925142.10000002</v>
      </c>
    </row>
    <row r="30" spans="1:18" x14ac:dyDescent="0.3">
      <c r="A30" s="4" t="s">
        <v>20</v>
      </c>
      <c r="B30" s="92">
        <v>3191239</v>
      </c>
      <c r="C30" s="87">
        <v>2775087</v>
      </c>
      <c r="D30" s="87">
        <v>1040404</v>
      </c>
      <c r="E30" s="87">
        <v>2249692</v>
      </c>
      <c r="F30" s="87">
        <v>983945</v>
      </c>
      <c r="G30" s="87">
        <v>4063125</v>
      </c>
      <c r="H30" s="87">
        <v>808875</v>
      </c>
      <c r="I30" s="97">
        <v>15112367</v>
      </c>
      <c r="J30" s="92">
        <v>14408337.649999999</v>
      </c>
      <c r="K30" s="87">
        <v>3191239</v>
      </c>
      <c r="L30" s="87">
        <v>2775087</v>
      </c>
      <c r="M30" s="87">
        <v>3933183</v>
      </c>
      <c r="N30" s="87">
        <v>10887352</v>
      </c>
      <c r="O30" s="87">
        <v>3021380</v>
      </c>
      <c r="P30" s="87">
        <v>4063625</v>
      </c>
      <c r="Q30" s="87">
        <v>958829.76</v>
      </c>
      <c r="R30" s="97">
        <v>43239033.409999996</v>
      </c>
    </row>
    <row r="31" spans="1:18" x14ac:dyDescent="0.3">
      <c r="A31" s="4" t="s">
        <v>21</v>
      </c>
      <c r="B31" s="92">
        <v>32995201.98</v>
      </c>
      <c r="C31" s="87">
        <v>9731759.5800000001</v>
      </c>
      <c r="D31" s="87">
        <v>1455669.9500000002</v>
      </c>
      <c r="E31" s="87">
        <v>8039050.9799999995</v>
      </c>
      <c r="F31" s="87">
        <v>3224719</v>
      </c>
      <c r="G31" s="87">
        <v>7773205</v>
      </c>
      <c r="H31" s="87">
        <v>5065716.3199999994</v>
      </c>
      <c r="I31" s="97">
        <v>68285322.810000002</v>
      </c>
      <c r="J31" s="92">
        <v>128743742.7</v>
      </c>
      <c r="K31" s="87">
        <v>32995201.98</v>
      </c>
      <c r="L31" s="87">
        <v>9731759.5800000001</v>
      </c>
      <c r="M31" s="87">
        <v>1455669.9500000002</v>
      </c>
      <c r="N31" s="87">
        <v>13663662.98</v>
      </c>
      <c r="O31" s="87">
        <v>3224719</v>
      </c>
      <c r="P31" s="87">
        <v>7773205</v>
      </c>
      <c r="Q31" s="87">
        <v>5065716.3199999994</v>
      </c>
      <c r="R31" s="97">
        <v>202653677.50999999</v>
      </c>
    </row>
    <row r="32" spans="1:18" x14ac:dyDescent="0.3">
      <c r="A32" s="4" t="s">
        <v>22</v>
      </c>
      <c r="B32" s="92">
        <v>4228702.78</v>
      </c>
      <c r="C32" s="87">
        <v>2401921.88</v>
      </c>
      <c r="D32" s="87">
        <v>5908363.3900000015</v>
      </c>
      <c r="E32" s="87">
        <v>1247902.5999999999</v>
      </c>
      <c r="F32" s="87">
        <v>1589351.3399999999</v>
      </c>
      <c r="G32" s="87">
        <v>196345.51</v>
      </c>
      <c r="H32" s="87">
        <v>1455138.8699999999</v>
      </c>
      <c r="I32" s="97">
        <v>17027726.369999997</v>
      </c>
      <c r="J32" s="92">
        <v>31558805.030000001</v>
      </c>
      <c r="K32" s="87">
        <v>4228702.78</v>
      </c>
      <c r="L32" s="87">
        <v>2401921.88</v>
      </c>
      <c r="M32" s="87">
        <v>5766805.6900000013</v>
      </c>
      <c r="N32" s="87">
        <v>14453012.6</v>
      </c>
      <c r="O32" s="87">
        <v>4467705.5299999993</v>
      </c>
      <c r="P32" s="87">
        <v>196345.51</v>
      </c>
      <c r="Q32" s="87">
        <v>1854990.92</v>
      </c>
      <c r="R32" s="97">
        <v>64928289.939999998</v>
      </c>
    </row>
    <row r="33" spans="1:18" x14ac:dyDescent="0.3">
      <c r="A33" s="4" t="s">
        <v>23</v>
      </c>
      <c r="B33" s="92">
        <v>2410525.96</v>
      </c>
      <c r="C33" s="87">
        <v>3029456</v>
      </c>
      <c r="D33" s="87">
        <v>2757553</v>
      </c>
      <c r="E33" s="87">
        <v>259622</v>
      </c>
      <c r="F33" s="87">
        <v>3014941</v>
      </c>
      <c r="G33" s="87">
        <v>1867892.85</v>
      </c>
      <c r="H33" s="87">
        <v>672538.12</v>
      </c>
      <c r="I33" s="97">
        <v>14012528.93</v>
      </c>
      <c r="J33" s="92">
        <v>27654795.060000002</v>
      </c>
      <c r="K33" s="87">
        <v>2410525.96</v>
      </c>
      <c r="L33" s="87">
        <v>3029456</v>
      </c>
      <c r="M33" s="87">
        <v>2757553</v>
      </c>
      <c r="N33" s="87">
        <v>9373180</v>
      </c>
      <c r="O33" s="87">
        <v>3014941</v>
      </c>
      <c r="P33" s="87">
        <v>1867892.85</v>
      </c>
      <c r="Q33" s="87">
        <v>672538.12</v>
      </c>
      <c r="R33" s="97">
        <v>50780881.990000002</v>
      </c>
    </row>
    <row r="34" spans="1:18" ht="13.25" customHeight="1" x14ac:dyDescent="0.3">
      <c r="A34" s="4" t="s">
        <v>24</v>
      </c>
      <c r="B34" s="92">
        <v>34916046.549999997</v>
      </c>
      <c r="C34" s="87">
        <v>4099506.3700000006</v>
      </c>
      <c r="D34" s="87">
        <v>11038182.619999999</v>
      </c>
      <c r="E34" s="87">
        <v>6797569.0099999998</v>
      </c>
      <c r="F34" s="87">
        <v>7919151.8200000012</v>
      </c>
      <c r="G34" s="87">
        <v>23776650.02</v>
      </c>
      <c r="H34" s="87">
        <v>5471006.71</v>
      </c>
      <c r="I34" s="97">
        <v>94018113.099999994</v>
      </c>
      <c r="J34" s="92">
        <v>138694058.49000001</v>
      </c>
      <c r="K34" s="87">
        <v>34916046.549999997</v>
      </c>
      <c r="L34" s="87">
        <v>4099506.3700000006</v>
      </c>
      <c r="M34" s="87">
        <v>11038182.619999999</v>
      </c>
      <c r="N34" s="87">
        <v>32962098.009999998</v>
      </c>
      <c r="O34" s="87">
        <v>7919151.8200000012</v>
      </c>
      <c r="P34" s="87">
        <v>23776650.02</v>
      </c>
      <c r="Q34" s="87">
        <v>5948575.9199999999</v>
      </c>
      <c r="R34" s="97">
        <v>259354269.80000001</v>
      </c>
    </row>
    <row r="35" spans="1:18" x14ac:dyDescent="0.3">
      <c r="A35" s="4" t="s">
        <v>25</v>
      </c>
      <c r="B35" s="92">
        <v>17187638</v>
      </c>
      <c r="C35" s="87">
        <v>9820062</v>
      </c>
      <c r="D35" s="87">
        <v>2155711</v>
      </c>
      <c r="E35" s="87">
        <v>13423962</v>
      </c>
      <c r="F35" s="87">
        <v>235998</v>
      </c>
      <c r="G35" s="87">
        <v>2195640</v>
      </c>
      <c r="H35" s="87">
        <v>12415403.25</v>
      </c>
      <c r="I35" s="97">
        <v>57434414.25</v>
      </c>
      <c r="J35" s="92">
        <v>163630217.20000002</v>
      </c>
      <c r="K35" s="87">
        <v>17187638</v>
      </c>
      <c r="L35" s="87">
        <v>9820062</v>
      </c>
      <c r="M35" s="87">
        <v>7477443</v>
      </c>
      <c r="N35" s="87">
        <v>30610954</v>
      </c>
      <c r="O35" s="87">
        <v>3748337</v>
      </c>
      <c r="P35" s="87">
        <v>17197101</v>
      </c>
      <c r="Q35" s="87">
        <v>12415403.25</v>
      </c>
      <c r="R35" s="97">
        <v>262087155.45000002</v>
      </c>
    </row>
    <row r="36" spans="1:18" x14ac:dyDescent="0.3">
      <c r="A36" s="4" t="s">
        <v>26</v>
      </c>
      <c r="B36" s="92">
        <v>80371462.390000001</v>
      </c>
      <c r="C36" s="87">
        <v>14933689.619999999</v>
      </c>
      <c r="D36" s="87">
        <v>12304971.1</v>
      </c>
      <c r="E36" s="87">
        <v>29530320.170000002</v>
      </c>
      <c r="F36" s="87">
        <v>8214021.21</v>
      </c>
      <c r="G36" s="87">
        <v>38131059.909999996</v>
      </c>
      <c r="H36" s="87">
        <v>4437808.49</v>
      </c>
      <c r="I36" s="97">
        <v>187923332.89000002</v>
      </c>
      <c r="J36" s="92">
        <v>285010378.31999999</v>
      </c>
      <c r="K36" s="87">
        <v>80371462.390000001</v>
      </c>
      <c r="L36" s="87">
        <v>14933689.619999999</v>
      </c>
      <c r="M36" s="87">
        <v>12381310.049999999</v>
      </c>
      <c r="N36" s="87">
        <v>65013031.170000002</v>
      </c>
      <c r="O36" s="87">
        <v>8214021.21</v>
      </c>
      <c r="P36" s="87">
        <v>38131059.909999996</v>
      </c>
      <c r="Q36" s="87">
        <v>5613504.8200000003</v>
      </c>
      <c r="R36" s="97">
        <v>509668457.49000001</v>
      </c>
    </row>
    <row r="37" spans="1:18" x14ac:dyDescent="0.3">
      <c r="A37" s="4" t="s">
        <v>27</v>
      </c>
      <c r="B37" s="92">
        <v>21264106</v>
      </c>
      <c r="C37" s="87">
        <v>6844624</v>
      </c>
      <c r="D37" s="87">
        <v>11418008</v>
      </c>
      <c r="E37" s="87">
        <v>5328317</v>
      </c>
      <c r="F37" s="87">
        <v>5426686</v>
      </c>
      <c r="G37" s="87">
        <v>3965122</v>
      </c>
      <c r="H37" s="87">
        <v>2420428</v>
      </c>
      <c r="I37" s="97">
        <v>56667291</v>
      </c>
      <c r="J37" s="92">
        <v>87745737</v>
      </c>
      <c r="K37" s="87">
        <v>21264106</v>
      </c>
      <c r="L37" s="87">
        <v>6844624</v>
      </c>
      <c r="M37" s="87">
        <v>11418008</v>
      </c>
      <c r="N37" s="87">
        <v>25534459</v>
      </c>
      <c r="O37" s="87">
        <v>11160305</v>
      </c>
      <c r="P37" s="87">
        <v>4006538</v>
      </c>
      <c r="Q37" s="87">
        <v>2420428</v>
      </c>
      <c r="R37" s="97">
        <v>170394205</v>
      </c>
    </row>
    <row r="38" spans="1:18" x14ac:dyDescent="0.3">
      <c r="A38" s="4" t="s">
        <v>28</v>
      </c>
      <c r="B38" s="92">
        <v>2167631</v>
      </c>
      <c r="C38" s="87">
        <v>564000</v>
      </c>
      <c r="D38" s="87">
        <v>14964000</v>
      </c>
      <c r="E38" s="87">
        <v>947000</v>
      </c>
      <c r="F38" s="87">
        <v>0</v>
      </c>
      <c r="G38" s="87">
        <v>1100114</v>
      </c>
      <c r="H38" s="87">
        <v>2452245</v>
      </c>
      <c r="I38" s="97">
        <v>22194990</v>
      </c>
      <c r="J38" s="92">
        <v>24470083</v>
      </c>
      <c r="K38" s="87">
        <v>2167631</v>
      </c>
      <c r="L38" s="87">
        <v>564000</v>
      </c>
      <c r="M38" s="87">
        <v>14964000</v>
      </c>
      <c r="N38" s="87">
        <v>8317927</v>
      </c>
      <c r="O38" s="87">
        <v>0</v>
      </c>
      <c r="P38" s="87">
        <v>1100114</v>
      </c>
      <c r="Q38" s="87">
        <v>2452245</v>
      </c>
      <c r="R38" s="97">
        <v>54036000</v>
      </c>
    </row>
    <row r="39" spans="1:18" x14ac:dyDescent="0.3">
      <c r="A39" s="4" t="s">
        <v>29</v>
      </c>
      <c r="B39" s="92">
        <v>2241659</v>
      </c>
      <c r="C39" s="87">
        <v>812331.52000000002</v>
      </c>
      <c r="D39" s="87">
        <v>2911674.08</v>
      </c>
      <c r="E39" s="87">
        <v>1156923.8699999999</v>
      </c>
      <c r="F39" s="87">
        <v>9500</v>
      </c>
      <c r="G39" s="87">
        <v>76817.61</v>
      </c>
      <c r="H39" s="87">
        <v>624240.39999999991</v>
      </c>
      <c r="I39" s="97">
        <v>7833146.4800000004</v>
      </c>
      <c r="J39" s="92">
        <v>9449595.2200000007</v>
      </c>
      <c r="K39" s="87">
        <v>2275617</v>
      </c>
      <c r="L39" s="87">
        <v>812331.52000000002</v>
      </c>
      <c r="M39" s="87">
        <v>2911674.08</v>
      </c>
      <c r="N39" s="87">
        <v>7494755.8700000001</v>
      </c>
      <c r="O39" s="87">
        <v>9500</v>
      </c>
      <c r="P39" s="87">
        <v>76817.61</v>
      </c>
      <c r="Q39" s="87">
        <v>562204.39999999991</v>
      </c>
      <c r="R39" s="97">
        <v>23592495.700000003</v>
      </c>
    </row>
    <row r="40" spans="1:18" x14ac:dyDescent="0.3">
      <c r="A40" s="4" t="s">
        <v>30</v>
      </c>
      <c r="B40" s="92">
        <v>10694230</v>
      </c>
      <c r="C40" s="87">
        <v>4597788</v>
      </c>
      <c r="D40" s="87">
        <v>9467037</v>
      </c>
      <c r="E40" s="87">
        <v>2389453</v>
      </c>
      <c r="F40" s="87">
        <v>1092532</v>
      </c>
      <c r="G40" s="87">
        <v>12354462</v>
      </c>
      <c r="H40" s="87">
        <v>4474447</v>
      </c>
      <c r="I40" s="97">
        <v>45069949</v>
      </c>
      <c r="J40" s="92">
        <v>124930494</v>
      </c>
      <c r="K40" s="87">
        <v>10694230</v>
      </c>
      <c r="L40" s="87">
        <v>4597788</v>
      </c>
      <c r="M40" s="87">
        <v>9467037</v>
      </c>
      <c r="N40" s="87">
        <v>6373203</v>
      </c>
      <c r="O40" s="87">
        <v>1092532</v>
      </c>
      <c r="P40" s="87">
        <v>12354462</v>
      </c>
      <c r="Q40" s="87">
        <v>5352359</v>
      </c>
      <c r="R40" s="97">
        <v>174862105</v>
      </c>
    </row>
    <row r="41" spans="1:18" x14ac:dyDescent="0.3">
      <c r="A41" s="4" t="s">
        <v>31</v>
      </c>
      <c r="B41" s="92">
        <v>7597544.7400000002</v>
      </c>
      <c r="C41" s="87">
        <v>1455083.99</v>
      </c>
      <c r="D41" s="87">
        <v>7424369.330000001</v>
      </c>
      <c r="E41" s="87">
        <v>1506894.24</v>
      </c>
      <c r="F41" s="87">
        <v>564602</v>
      </c>
      <c r="G41" s="87">
        <v>368240.81</v>
      </c>
      <c r="H41" s="87">
        <v>1846833.57</v>
      </c>
      <c r="I41" s="97">
        <v>20763568.680000003</v>
      </c>
      <c r="J41" s="92">
        <v>30857432</v>
      </c>
      <c r="K41" s="87">
        <v>7597544.7400000002</v>
      </c>
      <c r="L41" s="87">
        <v>1455083.99</v>
      </c>
      <c r="M41" s="87">
        <v>7424369.330000001</v>
      </c>
      <c r="N41" s="87">
        <v>11275933.24</v>
      </c>
      <c r="O41" s="87">
        <v>564602</v>
      </c>
      <c r="P41" s="87">
        <v>786306.02</v>
      </c>
      <c r="Q41" s="87">
        <v>1979846.57</v>
      </c>
      <c r="R41" s="97">
        <v>61941117.890000001</v>
      </c>
    </row>
    <row r="42" spans="1:18" x14ac:dyDescent="0.3">
      <c r="A42" s="4" t="s">
        <v>32</v>
      </c>
      <c r="B42" s="92">
        <v>43956068.709999993</v>
      </c>
      <c r="C42" s="87">
        <v>36710991.624261677</v>
      </c>
      <c r="D42" s="87">
        <v>12892385.694811307</v>
      </c>
      <c r="E42" s="87">
        <v>14569514.053248877</v>
      </c>
      <c r="F42" s="87">
        <v>2999120.4305589087</v>
      </c>
      <c r="G42" s="87">
        <v>28261195.869999997</v>
      </c>
      <c r="H42" s="87">
        <v>19774728.780000001</v>
      </c>
      <c r="I42" s="97">
        <v>159164005.16288078</v>
      </c>
      <c r="J42" s="92">
        <v>218833934.58000001</v>
      </c>
      <c r="K42" s="87">
        <v>43956068.709999993</v>
      </c>
      <c r="L42" s="87">
        <v>36710991.624261677</v>
      </c>
      <c r="M42" s="87">
        <v>12892385.694811307</v>
      </c>
      <c r="N42" s="87">
        <v>41209777.053248875</v>
      </c>
      <c r="O42" s="87">
        <v>2999120.4305589087</v>
      </c>
      <c r="P42" s="87">
        <v>28261195.869999997</v>
      </c>
      <c r="Q42" s="87">
        <v>19774728.780000001</v>
      </c>
      <c r="R42" s="97">
        <v>404638202.74288082</v>
      </c>
    </row>
    <row r="43" spans="1:18" x14ac:dyDescent="0.3">
      <c r="A43" s="4" t="s">
        <v>33</v>
      </c>
      <c r="B43" s="92">
        <v>5382596</v>
      </c>
      <c r="C43" s="87">
        <v>651662.24</v>
      </c>
      <c r="D43" s="87">
        <v>3569158.7</v>
      </c>
      <c r="E43" s="87">
        <v>0</v>
      </c>
      <c r="F43" s="87">
        <v>0</v>
      </c>
      <c r="G43" s="87">
        <v>192771</v>
      </c>
      <c r="H43" s="87">
        <v>1712805.6800000002</v>
      </c>
      <c r="I43" s="97">
        <v>11508993.620000001</v>
      </c>
      <c r="J43" s="92">
        <v>18808002</v>
      </c>
      <c r="K43" s="87">
        <v>5382596</v>
      </c>
      <c r="L43" s="87">
        <v>651662.24</v>
      </c>
      <c r="M43" s="87">
        <v>3588411.5</v>
      </c>
      <c r="N43" s="87">
        <v>7896533</v>
      </c>
      <c r="O43" s="87">
        <v>800752</v>
      </c>
      <c r="P43" s="87">
        <v>384117</v>
      </c>
      <c r="Q43" s="87">
        <v>1813672.4600000002</v>
      </c>
      <c r="R43" s="97">
        <v>39325746.200000003</v>
      </c>
    </row>
    <row r="44" spans="1:18" x14ac:dyDescent="0.3">
      <c r="A44" s="4" t="s">
        <v>34</v>
      </c>
      <c r="B44" s="92">
        <v>30018258.460000001</v>
      </c>
      <c r="C44" s="87">
        <v>13845992.02</v>
      </c>
      <c r="D44" s="87">
        <v>18114033.280000001</v>
      </c>
      <c r="E44" s="87">
        <v>35496794</v>
      </c>
      <c r="F44" s="87">
        <v>0</v>
      </c>
      <c r="G44" s="87">
        <v>8466210</v>
      </c>
      <c r="H44" s="87">
        <v>5873169</v>
      </c>
      <c r="I44" s="97">
        <v>111814456.76000001</v>
      </c>
      <c r="J44" s="92">
        <v>159181060.78999999</v>
      </c>
      <c r="K44" s="87">
        <v>30018258.460000001</v>
      </c>
      <c r="L44" s="87">
        <v>13845992.02</v>
      </c>
      <c r="M44" s="87">
        <v>18114033.280000001</v>
      </c>
      <c r="N44" s="87">
        <v>42208004</v>
      </c>
      <c r="O44" s="87">
        <v>0</v>
      </c>
      <c r="P44" s="87">
        <v>8466210</v>
      </c>
      <c r="Q44" s="87">
        <v>5873169</v>
      </c>
      <c r="R44" s="97">
        <v>277706727.55000001</v>
      </c>
    </row>
    <row r="45" spans="1:18" x14ac:dyDescent="0.3">
      <c r="A45" s="4" t="s">
        <v>35</v>
      </c>
      <c r="B45" s="92">
        <v>11888413</v>
      </c>
      <c r="C45" s="87">
        <v>10917683</v>
      </c>
      <c r="D45" s="87">
        <v>3011189</v>
      </c>
      <c r="E45" s="87">
        <v>5872892</v>
      </c>
      <c r="F45" s="87">
        <v>3971338</v>
      </c>
      <c r="G45" s="87">
        <v>11178798</v>
      </c>
      <c r="H45" s="87">
        <v>2121243</v>
      </c>
      <c r="I45" s="97">
        <v>48961556</v>
      </c>
      <c r="J45" s="92">
        <v>140670609</v>
      </c>
      <c r="K45" s="87">
        <v>11888413</v>
      </c>
      <c r="L45" s="87">
        <v>10917683</v>
      </c>
      <c r="M45" s="87">
        <v>3011189</v>
      </c>
      <c r="N45" s="87">
        <v>16817189</v>
      </c>
      <c r="O45" s="87">
        <v>3971338</v>
      </c>
      <c r="P45" s="87">
        <v>11178798</v>
      </c>
      <c r="Q45" s="87">
        <v>2121243</v>
      </c>
      <c r="R45" s="97">
        <v>200576462</v>
      </c>
    </row>
    <row r="46" spans="1:18" x14ac:dyDescent="0.3">
      <c r="A46" s="4" t="s">
        <v>36</v>
      </c>
      <c r="B46" s="92">
        <v>15048047.849999998</v>
      </c>
      <c r="C46" s="87">
        <v>16744707.790000003</v>
      </c>
      <c r="D46" s="87">
        <v>4483633.8800000008</v>
      </c>
      <c r="E46" s="87">
        <v>507676.08</v>
      </c>
      <c r="F46" s="87">
        <v>4250905.76</v>
      </c>
      <c r="G46" s="87">
        <v>1237357.5499999998</v>
      </c>
      <c r="H46" s="87">
        <v>7521185.8948972449</v>
      </c>
      <c r="I46" s="97">
        <v>49793514.804897249</v>
      </c>
      <c r="J46" s="92">
        <v>89109332.159999996</v>
      </c>
      <c r="K46" s="87">
        <v>15048047.849999998</v>
      </c>
      <c r="L46" s="87">
        <v>16744707.790000003</v>
      </c>
      <c r="M46" s="87">
        <v>4483633.8800000008</v>
      </c>
      <c r="N46" s="87">
        <v>19115218.079999998</v>
      </c>
      <c r="O46" s="87">
        <v>4250905.76</v>
      </c>
      <c r="P46" s="87">
        <v>1237357.5499999998</v>
      </c>
      <c r="Q46" s="87">
        <v>8192956.6448972449</v>
      </c>
      <c r="R46" s="97">
        <v>158182159.71489725</v>
      </c>
    </row>
    <row r="47" spans="1:18" x14ac:dyDescent="0.3">
      <c r="A47" s="4" t="s">
        <v>37</v>
      </c>
      <c r="B47" s="92">
        <v>1642505.4100000001</v>
      </c>
      <c r="C47" s="87">
        <v>2134234.2599999998</v>
      </c>
      <c r="D47" s="87">
        <v>10056705.460000001</v>
      </c>
      <c r="E47" s="87">
        <v>1974912</v>
      </c>
      <c r="F47" s="87">
        <v>0</v>
      </c>
      <c r="G47" s="87">
        <v>902801.33000000007</v>
      </c>
      <c r="H47" s="87">
        <v>1264776.25</v>
      </c>
      <c r="I47" s="97">
        <v>17975934.710000001</v>
      </c>
      <c r="J47" s="92">
        <v>12283025</v>
      </c>
      <c r="K47" s="87">
        <v>1642505.4100000001</v>
      </c>
      <c r="L47" s="87">
        <v>2134234.2599999998</v>
      </c>
      <c r="M47" s="87">
        <v>10056705.460000001</v>
      </c>
      <c r="N47" s="87">
        <v>15513407</v>
      </c>
      <c r="O47" s="87">
        <v>0</v>
      </c>
      <c r="P47" s="87">
        <v>1543138.98</v>
      </c>
      <c r="Q47" s="87">
        <v>1264776.25</v>
      </c>
      <c r="R47" s="97">
        <v>44437792.359999999</v>
      </c>
    </row>
    <row r="48" spans="1:18" x14ac:dyDescent="0.3">
      <c r="A48" s="4" t="s">
        <v>38</v>
      </c>
      <c r="B48" s="92">
        <v>10374608</v>
      </c>
      <c r="C48" s="87">
        <v>5600914.3999999994</v>
      </c>
      <c r="D48" s="87">
        <v>10335869.574000001</v>
      </c>
      <c r="E48" s="87">
        <v>3135275.89</v>
      </c>
      <c r="F48" s="87">
        <v>1193888.93</v>
      </c>
      <c r="G48" s="87">
        <v>3460124.4280000003</v>
      </c>
      <c r="H48" s="87">
        <v>15349319.356999999</v>
      </c>
      <c r="I48" s="97">
        <v>49450000.579000004</v>
      </c>
      <c r="J48" s="92">
        <v>58267607</v>
      </c>
      <c r="K48" s="87">
        <v>10374608</v>
      </c>
      <c r="L48" s="87">
        <v>5600914.3999999994</v>
      </c>
      <c r="M48" s="87">
        <v>10335869.574000001</v>
      </c>
      <c r="N48" s="87">
        <v>14867067.890000001</v>
      </c>
      <c r="O48" s="87">
        <v>1193888.93</v>
      </c>
      <c r="P48" s="87">
        <v>3460124.4280000003</v>
      </c>
      <c r="Q48" s="87">
        <v>15349319.356999999</v>
      </c>
      <c r="R48" s="97">
        <v>119449399.579</v>
      </c>
    </row>
    <row r="49" spans="1:19" x14ac:dyDescent="0.3">
      <c r="A49" s="4" t="s">
        <v>39</v>
      </c>
      <c r="B49" s="92">
        <v>8101111.1800000006</v>
      </c>
      <c r="C49" s="87">
        <v>2556400.1999999997</v>
      </c>
      <c r="D49" s="87">
        <v>2376420.54</v>
      </c>
      <c r="E49" s="87">
        <v>6926927.6099999994</v>
      </c>
      <c r="F49" s="87">
        <v>3729225.48</v>
      </c>
      <c r="G49" s="87">
        <v>1214286.68</v>
      </c>
      <c r="H49" s="87">
        <v>6621185.3100000005</v>
      </c>
      <c r="I49" s="97">
        <v>31525556.999999996</v>
      </c>
      <c r="J49" s="92">
        <v>116424895</v>
      </c>
      <c r="K49" s="87">
        <v>8101111.1800000006</v>
      </c>
      <c r="L49" s="87">
        <v>2705004.01</v>
      </c>
      <c r="M49" s="87">
        <v>2376420.54</v>
      </c>
      <c r="N49" s="87">
        <v>12128819.609999999</v>
      </c>
      <c r="O49" s="87">
        <v>3729225.48</v>
      </c>
      <c r="P49" s="87">
        <v>1214286.68</v>
      </c>
      <c r="Q49" s="87">
        <v>7676598.3100000005</v>
      </c>
      <c r="R49" s="97">
        <v>154356360.81</v>
      </c>
    </row>
    <row r="50" spans="1:19" x14ac:dyDescent="0.3">
      <c r="A50" s="4" t="s">
        <v>40</v>
      </c>
      <c r="B50" s="92">
        <v>1599539.4699999997</v>
      </c>
      <c r="C50" s="87">
        <v>479380</v>
      </c>
      <c r="D50" s="87">
        <v>2423160</v>
      </c>
      <c r="E50" s="87">
        <v>602000</v>
      </c>
      <c r="F50" s="87">
        <v>100000</v>
      </c>
      <c r="G50" s="87">
        <v>509943.47000000003</v>
      </c>
      <c r="H50" s="87">
        <v>715237.38</v>
      </c>
      <c r="I50" s="97">
        <v>6429260.3199999994</v>
      </c>
      <c r="J50" s="92">
        <v>16660412.630000001</v>
      </c>
      <c r="K50" s="87">
        <v>1599539.4699999997</v>
      </c>
      <c r="L50" s="87">
        <v>479380</v>
      </c>
      <c r="M50" s="87">
        <v>2423160</v>
      </c>
      <c r="N50" s="87">
        <v>5227815</v>
      </c>
      <c r="O50" s="87">
        <v>100000</v>
      </c>
      <c r="P50" s="87">
        <v>3295162.47</v>
      </c>
      <c r="Q50" s="87">
        <v>800530.14</v>
      </c>
      <c r="R50" s="97">
        <v>30585999.710000001</v>
      </c>
    </row>
    <row r="51" spans="1:19" x14ac:dyDescent="0.3">
      <c r="A51" s="4" t="s">
        <v>41</v>
      </c>
      <c r="B51" s="92">
        <v>22997682</v>
      </c>
      <c r="C51" s="87">
        <v>2819858</v>
      </c>
      <c r="D51" s="87">
        <v>6697994</v>
      </c>
      <c r="E51" s="87">
        <v>1004364</v>
      </c>
      <c r="F51" s="87">
        <v>150000</v>
      </c>
      <c r="G51" s="87">
        <v>10211606</v>
      </c>
      <c r="H51" s="87">
        <v>6824171</v>
      </c>
      <c r="I51" s="97">
        <v>50705675</v>
      </c>
      <c r="J51" s="92">
        <v>116559875</v>
      </c>
      <c r="K51" s="87">
        <v>22997682</v>
      </c>
      <c r="L51" s="87">
        <v>2819858</v>
      </c>
      <c r="M51" s="87">
        <v>6697994</v>
      </c>
      <c r="N51" s="87">
        <v>4841105</v>
      </c>
      <c r="O51" s="87">
        <v>150000</v>
      </c>
      <c r="P51" s="87">
        <v>10211606</v>
      </c>
      <c r="Q51" s="87">
        <v>6824171</v>
      </c>
      <c r="R51" s="97">
        <v>171102291</v>
      </c>
    </row>
    <row r="52" spans="1:19" x14ac:dyDescent="0.3">
      <c r="A52" s="4" t="s">
        <v>42</v>
      </c>
      <c r="B52" s="92">
        <v>35108925.18</v>
      </c>
      <c r="C52" s="87">
        <v>2004293.21</v>
      </c>
      <c r="D52" s="87">
        <v>8523567.0700000003</v>
      </c>
      <c r="E52" s="87">
        <v>1358328.21</v>
      </c>
      <c r="F52" s="87">
        <v>2314926</v>
      </c>
      <c r="G52" s="87">
        <v>5354903.9300000006</v>
      </c>
      <c r="H52" s="87">
        <v>4824856.34</v>
      </c>
      <c r="I52" s="97">
        <v>59489799.940000005</v>
      </c>
      <c r="J52" s="92">
        <v>102121941.97</v>
      </c>
      <c r="K52" s="87">
        <v>35108925.18</v>
      </c>
      <c r="L52" s="87">
        <v>2004293.21</v>
      </c>
      <c r="M52" s="87">
        <v>8523567.0700000003</v>
      </c>
      <c r="N52" s="87">
        <v>7864556.21</v>
      </c>
      <c r="O52" s="87">
        <v>2314926</v>
      </c>
      <c r="P52" s="87">
        <v>5354903.9300000006</v>
      </c>
      <c r="Q52" s="87">
        <v>4824856.34</v>
      </c>
      <c r="R52" s="97">
        <v>65996027.940000005</v>
      </c>
    </row>
    <row r="53" spans="1:19" x14ac:dyDescent="0.3">
      <c r="A53" s="4" t="s">
        <v>43</v>
      </c>
      <c r="B53" s="92">
        <v>417769000</v>
      </c>
      <c r="C53" s="87">
        <v>12238000</v>
      </c>
      <c r="D53" s="87">
        <v>32391000</v>
      </c>
      <c r="E53" s="87">
        <v>2045000</v>
      </c>
      <c r="F53" s="87">
        <v>2897000</v>
      </c>
      <c r="G53" s="87">
        <v>29718000</v>
      </c>
      <c r="H53" s="87">
        <v>25137834</v>
      </c>
      <c r="I53" s="97">
        <v>522195834</v>
      </c>
      <c r="J53" s="92">
        <v>348912000</v>
      </c>
      <c r="K53" s="87">
        <v>417769000</v>
      </c>
      <c r="L53" s="87">
        <v>12238000</v>
      </c>
      <c r="M53" s="87">
        <v>32391000</v>
      </c>
      <c r="N53" s="87">
        <v>8242166</v>
      </c>
      <c r="O53" s="87">
        <v>2897000</v>
      </c>
      <c r="P53" s="87">
        <v>29718000</v>
      </c>
      <c r="Q53" s="87">
        <v>25137834</v>
      </c>
      <c r="R53" s="97">
        <v>877305000</v>
      </c>
    </row>
    <row r="54" spans="1:19" x14ac:dyDescent="0.3">
      <c r="A54" s="4" t="s">
        <v>262</v>
      </c>
      <c r="B54" s="92">
        <v>23950324.309999999</v>
      </c>
      <c r="C54" s="87">
        <v>9323339.6300000008</v>
      </c>
      <c r="D54" s="87">
        <v>14701412.969999999</v>
      </c>
      <c r="E54" s="87">
        <v>5219730.7799999993</v>
      </c>
      <c r="F54" s="87">
        <v>1717281</v>
      </c>
      <c r="G54" s="87">
        <v>384287510.12</v>
      </c>
      <c r="H54" s="87">
        <v>23007179.919999994</v>
      </c>
      <c r="I54" s="97">
        <v>462206778.73000008</v>
      </c>
      <c r="J54" s="92">
        <v>161208179.25999999</v>
      </c>
      <c r="K54" s="87">
        <v>23950324.309999999</v>
      </c>
      <c r="L54" s="87">
        <v>9323339.6300000008</v>
      </c>
      <c r="M54" s="87">
        <v>14701412.969999999</v>
      </c>
      <c r="N54" s="87">
        <v>34441875.780000001</v>
      </c>
      <c r="O54" s="87">
        <v>1717281</v>
      </c>
      <c r="P54" s="87">
        <v>384287510.12</v>
      </c>
      <c r="Q54" s="87">
        <v>23007179.919999994</v>
      </c>
      <c r="R54" s="97">
        <v>652637102.99000001</v>
      </c>
      <c r="S54" s="6" t="s">
        <v>283</v>
      </c>
    </row>
    <row r="55" spans="1:19" x14ac:dyDescent="0.3">
      <c r="A55" s="4" t="s">
        <v>324</v>
      </c>
      <c r="B55" s="92">
        <v>23591038.530000001</v>
      </c>
      <c r="C55" s="87">
        <v>6088132.9199999999</v>
      </c>
      <c r="D55" s="87">
        <v>5317707</v>
      </c>
      <c r="E55" s="87">
        <v>7526788.29</v>
      </c>
      <c r="F55" s="87">
        <v>1793917.76</v>
      </c>
      <c r="G55" s="87">
        <v>16677351.550000001</v>
      </c>
      <c r="H55" s="87">
        <v>7866205.2699999996</v>
      </c>
      <c r="I55" s="97">
        <v>68861141.320000008</v>
      </c>
      <c r="J55" s="92">
        <v>179422386.90000001</v>
      </c>
      <c r="K55" s="87">
        <v>23591038.530000001</v>
      </c>
      <c r="L55" s="87">
        <v>6088132.9199999999</v>
      </c>
      <c r="M55" s="87">
        <v>5317707</v>
      </c>
      <c r="N55" s="87">
        <v>14137386.289999999</v>
      </c>
      <c r="O55" s="87">
        <v>1793917.76</v>
      </c>
      <c r="P55" s="87">
        <v>16677351.550000001</v>
      </c>
      <c r="Q55" s="87">
        <v>7866205.2699999996</v>
      </c>
      <c r="R55" s="97">
        <v>254894126.22000003</v>
      </c>
    </row>
    <row r="56" spans="1:19" x14ac:dyDescent="0.3">
      <c r="A56" s="4" t="s">
        <v>44</v>
      </c>
      <c r="B56" s="92">
        <v>10076000</v>
      </c>
      <c r="C56" s="87">
        <v>3286000</v>
      </c>
      <c r="D56" s="87">
        <v>6540000</v>
      </c>
      <c r="E56" s="87">
        <v>5527000</v>
      </c>
      <c r="F56" s="87">
        <v>3277000</v>
      </c>
      <c r="G56" s="87">
        <v>9991000</v>
      </c>
      <c r="H56" s="87">
        <v>3865000</v>
      </c>
      <c r="I56" s="97">
        <v>42562000</v>
      </c>
      <c r="J56" s="92">
        <v>81940000</v>
      </c>
      <c r="K56" s="87">
        <v>10077000</v>
      </c>
      <c r="L56" s="87">
        <v>3440000</v>
      </c>
      <c r="M56" s="87">
        <v>6540000</v>
      </c>
      <c r="N56" s="87">
        <v>28322831</v>
      </c>
      <c r="O56" s="87">
        <v>3277000</v>
      </c>
      <c r="P56" s="87">
        <v>10486000</v>
      </c>
      <c r="Q56" s="87">
        <v>3865000</v>
      </c>
      <c r="R56" s="97">
        <v>147947831</v>
      </c>
    </row>
    <row r="57" spans="1:19" x14ac:dyDescent="0.3">
      <c r="A57" s="4" t="s">
        <v>45</v>
      </c>
      <c r="B57" s="92">
        <v>11467303.870000001</v>
      </c>
      <c r="C57" s="87">
        <v>5258203.5</v>
      </c>
      <c r="D57" s="87">
        <v>17173061.890000001</v>
      </c>
      <c r="E57" s="87">
        <v>4309151.8000000007</v>
      </c>
      <c r="F57" s="87">
        <v>3165728.55</v>
      </c>
      <c r="G57" s="87">
        <v>69263502.909999996</v>
      </c>
      <c r="H57" s="87">
        <v>2647423.86</v>
      </c>
      <c r="I57" s="97">
        <v>113284376.37999998</v>
      </c>
      <c r="J57" s="92">
        <v>56874837.469999999</v>
      </c>
      <c r="K57" s="87">
        <v>11467303.870000001</v>
      </c>
      <c r="L57" s="87">
        <v>5258203.5</v>
      </c>
      <c r="M57" s="87">
        <v>17173061.890000001</v>
      </c>
      <c r="N57" s="87">
        <v>17298713.330000002</v>
      </c>
      <c r="O57" s="87">
        <v>3207728.55</v>
      </c>
      <c r="P57" s="87">
        <v>69263502.909999996</v>
      </c>
      <c r="Q57" s="87">
        <v>2933551.5</v>
      </c>
      <c r="R57" s="97">
        <v>183476903.01999998</v>
      </c>
    </row>
    <row r="58" spans="1:19" x14ac:dyDescent="0.3">
      <c r="A58" s="4" t="s">
        <v>46</v>
      </c>
      <c r="B58" s="92">
        <v>4252924</v>
      </c>
      <c r="C58" s="87">
        <v>899554</v>
      </c>
      <c r="D58" s="87">
        <v>3684544</v>
      </c>
      <c r="E58" s="87">
        <v>2216627</v>
      </c>
      <c r="F58" s="87">
        <v>2190100</v>
      </c>
      <c r="G58" s="87">
        <v>792895</v>
      </c>
      <c r="H58" s="87">
        <v>2692094</v>
      </c>
      <c r="I58" s="97">
        <v>16728738</v>
      </c>
      <c r="J58" s="92">
        <v>42249662.310000002</v>
      </c>
      <c r="K58" s="87">
        <v>4252924</v>
      </c>
      <c r="L58" s="87">
        <v>899554</v>
      </c>
      <c r="M58" s="87">
        <v>3684544</v>
      </c>
      <c r="N58" s="87">
        <v>19009153</v>
      </c>
      <c r="O58" s="87">
        <v>2190100</v>
      </c>
      <c r="P58" s="87">
        <v>814271</v>
      </c>
      <c r="Q58" s="87">
        <v>2760537</v>
      </c>
      <c r="R58" s="97">
        <v>75860745.310000002</v>
      </c>
    </row>
    <row r="59" spans="1:19" x14ac:dyDescent="0.3">
      <c r="A59" s="4" t="s">
        <v>47</v>
      </c>
      <c r="B59" s="92">
        <v>34498638</v>
      </c>
      <c r="C59" s="87">
        <v>5864000</v>
      </c>
      <c r="D59" s="87">
        <v>16347000</v>
      </c>
      <c r="E59" s="87">
        <v>9193000</v>
      </c>
      <c r="F59" s="87">
        <v>1963000</v>
      </c>
      <c r="G59" s="87">
        <v>7930757</v>
      </c>
      <c r="H59" s="87">
        <v>5845916</v>
      </c>
      <c r="I59" s="97">
        <v>81642311</v>
      </c>
      <c r="J59" s="92">
        <v>139079941</v>
      </c>
      <c r="K59" s="87">
        <v>34498638</v>
      </c>
      <c r="L59" s="87">
        <v>5864000</v>
      </c>
      <c r="M59" s="87">
        <v>16347000</v>
      </c>
      <c r="N59" s="87">
        <v>17053095</v>
      </c>
      <c r="O59" s="87">
        <v>1963000</v>
      </c>
      <c r="P59" s="87">
        <v>7930757</v>
      </c>
      <c r="Q59" s="87">
        <v>5845916</v>
      </c>
      <c r="R59" s="97">
        <v>228582347</v>
      </c>
    </row>
    <row r="60" spans="1:19" x14ac:dyDescent="0.3">
      <c r="A60" s="4" t="s">
        <v>48</v>
      </c>
      <c r="B60" s="92">
        <v>41515229.060000576</v>
      </c>
      <c r="C60" s="87">
        <v>12300576.390000006</v>
      </c>
      <c r="D60" s="87">
        <v>7306013.6899999995</v>
      </c>
      <c r="E60" s="87">
        <v>14656365.860000001</v>
      </c>
      <c r="F60" s="87">
        <v>921630</v>
      </c>
      <c r="G60" s="87">
        <v>7048000.0999999968</v>
      </c>
      <c r="H60" s="87">
        <v>3646892.51</v>
      </c>
      <c r="I60" s="97">
        <v>87394707.610000581</v>
      </c>
      <c r="J60" s="92">
        <v>136398770.60999992</v>
      </c>
      <c r="K60" s="87">
        <v>41515229.060000576</v>
      </c>
      <c r="L60" s="87">
        <v>12300576.390000006</v>
      </c>
      <c r="M60" s="87">
        <v>7306013.6899999995</v>
      </c>
      <c r="N60" s="87">
        <v>19540779.859999999</v>
      </c>
      <c r="O60" s="87">
        <v>921630</v>
      </c>
      <c r="P60" s="87">
        <v>7048000.0999999968</v>
      </c>
      <c r="Q60" s="87">
        <v>3646892.51</v>
      </c>
      <c r="R60" s="97">
        <v>228677892.22000051</v>
      </c>
    </row>
    <row r="61" spans="1:19" x14ac:dyDescent="0.3">
      <c r="A61" s="4" t="s">
        <v>49</v>
      </c>
      <c r="B61" s="92">
        <v>3599669.8600000003</v>
      </c>
      <c r="C61" s="87">
        <v>3460387.2600000002</v>
      </c>
      <c r="D61" s="87">
        <v>15305175.419999998</v>
      </c>
      <c r="E61" s="87">
        <v>689.31</v>
      </c>
      <c r="F61" s="87">
        <v>2848805.6</v>
      </c>
      <c r="G61" s="87">
        <v>8269403.54</v>
      </c>
      <c r="H61" s="87">
        <v>4944113</v>
      </c>
      <c r="I61" s="97">
        <v>38428243.989999995</v>
      </c>
      <c r="J61" s="92">
        <v>43052112.640000001</v>
      </c>
      <c r="K61" s="87">
        <v>3599669.8600000003</v>
      </c>
      <c r="L61" s="87">
        <v>3460387.2600000002</v>
      </c>
      <c r="M61" s="87">
        <v>15305175.419999998</v>
      </c>
      <c r="N61" s="87">
        <v>10512459.310000001</v>
      </c>
      <c r="O61" s="87">
        <v>2848805.6</v>
      </c>
      <c r="P61" s="87">
        <v>8269403.54</v>
      </c>
      <c r="Q61" s="87">
        <v>4944113</v>
      </c>
      <c r="R61" s="97">
        <v>91992126.629999995</v>
      </c>
    </row>
    <row r="62" spans="1:19" x14ac:dyDescent="0.3">
      <c r="A62" s="4" t="s">
        <v>50</v>
      </c>
      <c r="B62" s="92">
        <v>29640528.699999999</v>
      </c>
      <c r="C62" s="87">
        <v>6367492</v>
      </c>
      <c r="D62" s="87">
        <v>13899958</v>
      </c>
      <c r="E62" s="87">
        <v>5319317</v>
      </c>
      <c r="F62" s="87">
        <v>1896805</v>
      </c>
      <c r="G62" s="87">
        <v>1375507</v>
      </c>
      <c r="H62" s="87">
        <v>9743299</v>
      </c>
      <c r="I62" s="97">
        <v>68242906.700000003</v>
      </c>
      <c r="J62" s="92">
        <v>200260384</v>
      </c>
      <c r="K62" s="87">
        <v>29640528.699999999</v>
      </c>
      <c r="L62" s="87">
        <v>6367492</v>
      </c>
      <c r="M62" s="87">
        <v>13899958</v>
      </c>
      <c r="N62" s="87">
        <v>14441769</v>
      </c>
      <c r="O62" s="87">
        <v>1896805</v>
      </c>
      <c r="P62" s="87">
        <v>1375507</v>
      </c>
      <c r="Q62" s="87">
        <v>16608992</v>
      </c>
      <c r="R62" s="97">
        <v>284491435.69999999</v>
      </c>
    </row>
    <row r="63" spans="1:19" x14ac:dyDescent="0.3">
      <c r="A63" s="4" t="s">
        <v>51</v>
      </c>
      <c r="B63" s="92">
        <v>2584776</v>
      </c>
      <c r="C63" s="87">
        <v>1037670</v>
      </c>
      <c r="D63" s="87">
        <v>4678530</v>
      </c>
      <c r="E63" s="87">
        <v>2605652</v>
      </c>
      <c r="F63" s="87">
        <v>1422204</v>
      </c>
      <c r="G63" s="87">
        <v>1343273</v>
      </c>
      <c r="H63" s="87">
        <v>1438194</v>
      </c>
      <c r="I63" s="97">
        <v>15110299</v>
      </c>
      <c r="J63" s="92">
        <v>26449701</v>
      </c>
      <c r="K63" s="87">
        <v>2584776</v>
      </c>
      <c r="L63" s="87">
        <v>1037670</v>
      </c>
      <c r="M63" s="87">
        <v>4678530</v>
      </c>
      <c r="N63" s="87">
        <v>10436274</v>
      </c>
      <c r="O63" s="87">
        <v>1422204</v>
      </c>
      <c r="P63" s="87">
        <v>1343273</v>
      </c>
      <c r="Q63" s="87">
        <v>1651315</v>
      </c>
      <c r="R63" s="97">
        <v>49603743</v>
      </c>
    </row>
    <row r="64" spans="1:19" x14ac:dyDescent="0.3">
      <c r="A64" s="4" t="s">
        <v>52</v>
      </c>
      <c r="B64" s="92">
        <v>12109812</v>
      </c>
      <c r="C64" s="87">
        <v>3646594</v>
      </c>
      <c r="D64" s="87">
        <v>3464462</v>
      </c>
      <c r="E64" s="87">
        <v>3481997</v>
      </c>
      <c r="F64" s="87">
        <v>2502102</v>
      </c>
      <c r="G64" s="87">
        <v>1461782</v>
      </c>
      <c r="H64" s="87">
        <v>135754</v>
      </c>
      <c r="I64" s="97">
        <v>26802503</v>
      </c>
      <c r="J64" s="92">
        <v>25449394</v>
      </c>
      <c r="K64" s="87">
        <v>12109812</v>
      </c>
      <c r="L64" s="87">
        <v>3646594</v>
      </c>
      <c r="M64" s="87">
        <v>3464462</v>
      </c>
      <c r="N64" s="87">
        <v>16918148</v>
      </c>
      <c r="O64" s="87">
        <v>2502102</v>
      </c>
      <c r="P64" s="87">
        <v>1461782</v>
      </c>
      <c r="Q64" s="87">
        <v>364706</v>
      </c>
      <c r="R64" s="97">
        <v>65917000</v>
      </c>
    </row>
    <row r="65" spans="1:18" x14ac:dyDescent="0.3">
      <c r="A65" s="4" t="s">
        <v>53</v>
      </c>
      <c r="B65" s="92">
        <v>2833139</v>
      </c>
      <c r="C65" s="87">
        <v>587501</v>
      </c>
      <c r="D65" s="87">
        <v>5377123</v>
      </c>
      <c r="E65" s="87">
        <v>637236</v>
      </c>
      <c r="F65" s="87">
        <v>2611379</v>
      </c>
      <c r="G65" s="87">
        <v>905755</v>
      </c>
      <c r="H65" s="87">
        <v>2279706</v>
      </c>
      <c r="I65" s="97">
        <v>15231839</v>
      </c>
      <c r="J65" s="92">
        <v>22768191</v>
      </c>
      <c r="K65" s="87">
        <v>2833139</v>
      </c>
      <c r="L65" s="87">
        <v>587501</v>
      </c>
      <c r="M65" s="87">
        <v>5377123</v>
      </c>
      <c r="N65" s="87">
        <v>7750197</v>
      </c>
      <c r="O65" s="87">
        <v>2611379</v>
      </c>
      <c r="P65" s="87">
        <v>905755</v>
      </c>
      <c r="Q65" s="87">
        <v>2461333</v>
      </c>
      <c r="R65" s="97">
        <v>45294618</v>
      </c>
    </row>
    <row r="66" spans="1:18" x14ac:dyDescent="0.3">
      <c r="A66" s="4" t="s">
        <v>54</v>
      </c>
      <c r="B66" s="92">
        <v>17948000</v>
      </c>
      <c r="C66" s="87">
        <v>2434000</v>
      </c>
      <c r="D66" s="87">
        <v>8060000</v>
      </c>
      <c r="E66" s="87">
        <v>0</v>
      </c>
      <c r="F66" s="87">
        <v>1027000</v>
      </c>
      <c r="G66" s="87">
        <v>3015000</v>
      </c>
      <c r="H66" s="87">
        <v>3043000</v>
      </c>
      <c r="I66" s="97">
        <v>35527000</v>
      </c>
      <c r="J66" s="92">
        <v>73805076</v>
      </c>
      <c r="K66" s="87">
        <v>17948000</v>
      </c>
      <c r="L66" s="87">
        <v>2434000</v>
      </c>
      <c r="M66" s="87">
        <v>8060000</v>
      </c>
      <c r="N66" s="87">
        <v>4215902</v>
      </c>
      <c r="O66" s="87">
        <v>1027000</v>
      </c>
      <c r="P66" s="87">
        <v>3015000</v>
      </c>
      <c r="Q66" s="87">
        <v>3043000</v>
      </c>
      <c r="R66" s="97">
        <v>113547978</v>
      </c>
    </row>
    <row r="67" spans="1:18" x14ac:dyDescent="0.3">
      <c r="A67" s="4" t="s">
        <v>55</v>
      </c>
      <c r="B67" s="92">
        <v>2443053</v>
      </c>
      <c r="C67" s="87">
        <v>2057449</v>
      </c>
      <c r="D67" s="87">
        <v>3118851</v>
      </c>
      <c r="E67" s="87">
        <v>1820981</v>
      </c>
      <c r="F67" s="87">
        <v>4600451</v>
      </c>
      <c r="G67" s="87">
        <v>134831</v>
      </c>
      <c r="H67" s="87">
        <v>1503002</v>
      </c>
      <c r="I67" s="97">
        <v>15678618</v>
      </c>
      <c r="J67" s="92">
        <v>19515816.77</v>
      </c>
      <c r="K67" s="87">
        <v>2443053</v>
      </c>
      <c r="L67" s="87">
        <v>2057449</v>
      </c>
      <c r="M67" s="87">
        <v>3118851</v>
      </c>
      <c r="N67" s="87">
        <v>13472205</v>
      </c>
      <c r="O67" s="87">
        <v>4600451</v>
      </c>
      <c r="P67" s="87">
        <v>134831</v>
      </c>
      <c r="Q67" s="87">
        <v>1503002</v>
      </c>
      <c r="R67" s="97">
        <v>46845658.769999996</v>
      </c>
    </row>
    <row r="68" spans="1:18" x14ac:dyDescent="0.3">
      <c r="A68" s="4" t="s">
        <v>56</v>
      </c>
      <c r="B68" s="92">
        <v>62796569.229999997</v>
      </c>
      <c r="C68" s="87">
        <v>4439959.95</v>
      </c>
      <c r="D68" s="87">
        <v>6295253.2400000012</v>
      </c>
      <c r="E68" s="87">
        <v>3273783.26</v>
      </c>
      <c r="F68" s="87">
        <v>125700</v>
      </c>
      <c r="G68" s="87">
        <v>5596727.2800000003</v>
      </c>
      <c r="H68" s="87">
        <v>27353209.850000001</v>
      </c>
      <c r="I68" s="97">
        <v>109881202.80999999</v>
      </c>
      <c r="J68" s="92">
        <v>140048053.5</v>
      </c>
      <c r="K68" s="87">
        <v>62796569.229999997</v>
      </c>
      <c r="L68" s="87">
        <v>4439959.95</v>
      </c>
      <c r="M68" s="87">
        <v>6295253.2400000012</v>
      </c>
      <c r="N68" s="87">
        <v>7082348.2599999998</v>
      </c>
      <c r="O68" s="87">
        <v>125700</v>
      </c>
      <c r="P68" s="87">
        <v>5596727.2800000003</v>
      </c>
      <c r="Q68" s="87">
        <v>27939948.850000001</v>
      </c>
      <c r="R68" s="97">
        <v>254324560.31</v>
      </c>
    </row>
    <row r="69" spans="1:18" x14ac:dyDescent="0.3">
      <c r="A69" s="4" t="s">
        <v>57</v>
      </c>
      <c r="B69" s="92">
        <v>1180711</v>
      </c>
      <c r="C69" s="87">
        <v>771947</v>
      </c>
      <c r="D69" s="87">
        <v>2321991</v>
      </c>
      <c r="E69" s="87">
        <v>1948336</v>
      </c>
      <c r="F69" s="87">
        <v>0</v>
      </c>
      <c r="G69" s="87">
        <v>436512</v>
      </c>
      <c r="H69" s="87">
        <v>445645</v>
      </c>
      <c r="I69" s="97">
        <v>7105142</v>
      </c>
      <c r="J69" s="92">
        <v>12808842</v>
      </c>
      <c r="K69" s="87">
        <v>1180711</v>
      </c>
      <c r="L69" s="87">
        <v>771947</v>
      </c>
      <c r="M69" s="87">
        <v>2321991</v>
      </c>
      <c r="N69" s="87">
        <v>10471306</v>
      </c>
      <c r="O69" s="87">
        <v>0</v>
      </c>
      <c r="P69" s="87">
        <v>436512</v>
      </c>
      <c r="Q69" s="87">
        <v>445645</v>
      </c>
      <c r="R69" s="97">
        <v>28436954</v>
      </c>
    </row>
    <row r="70" spans="1:18" x14ac:dyDescent="0.3">
      <c r="A70" s="4" t="s">
        <v>58</v>
      </c>
      <c r="B70" s="92">
        <v>2241827.6800000002</v>
      </c>
      <c r="C70" s="87">
        <v>357074.87</v>
      </c>
      <c r="D70" s="87">
        <v>2277581.9</v>
      </c>
      <c r="E70" s="87">
        <v>313420.28000000003</v>
      </c>
      <c r="F70" s="87">
        <v>179694.79</v>
      </c>
      <c r="G70" s="87">
        <v>0</v>
      </c>
      <c r="H70" s="87">
        <v>398593.82</v>
      </c>
      <c r="I70" s="97">
        <v>5768193.3400000008</v>
      </c>
      <c r="J70" s="92">
        <v>8098193.1699999999</v>
      </c>
      <c r="K70" s="87">
        <v>2241827.6800000002</v>
      </c>
      <c r="L70" s="87">
        <v>357074.87</v>
      </c>
      <c r="M70" s="87">
        <v>2277581.9</v>
      </c>
      <c r="N70" s="87">
        <v>782222.28</v>
      </c>
      <c r="O70" s="87">
        <v>179694.79</v>
      </c>
      <c r="P70" s="87">
        <v>0</v>
      </c>
      <c r="Q70" s="87">
        <v>400946.61999999511</v>
      </c>
      <c r="R70" s="97">
        <v>14337541.309999995</v>
      </c>
    </row>
    <row r="71" spans="1:18" x14ac:dyDescent="0.3">
      <c r="A71" s="4" t="s">
        <v>59</v>
      </c>
      <c r="B71" s="92">
        <v>5587851</v>
      </c>
      <c r="C71" s="87">
        <v>1117378</v>
      </c>
      <c r="D71" s="87">
        <v>12238721</v>
      </c>
      <c r="E71" s="87">
        <v>2661640</v>
      </c>
      <c r="F71" s="87">
        <v>4167172</v>
      </c>
      <c r="G71" s="87">
        <v>1331293</v>
      </c>
      <c r="H71" s="87">
        <v>1613386</v>
      </c>
      <c r="I71" s="97">
        <v>28717441</v>
      </c>
      <c r="J71" s="92">
        <v>47994331</v>
      </c>
      <c r="K71" s="87">
        <v>5587851</v>
      </c>
      <c r="L71" s="87">
        <v>1117378</v>
      </c>
      <c r="M71" s="87">
        <v>12238721</v>
      </c>
      <c r="N71" s="87">
        <v>17357858</v>
      </c>
      <c r="O71" s="87">
        <v>4167172</v>
      </c>
      <c r="P71" s="87">
        <v>1331293</v>
      </c>
      <c r="Q71" s="87">
        <v>1789771.45</v>
      </c>
      <c r="R71" s="97">
        <v>91584375.450000003</v>
      </c>
    </row>
    <row r="72" spans="1:18" x14ac:dyDescent="0.3">
      <c r="A72" s="4" t="s">
        <v>60</v>
      </c>
      <c r="B72" s="92">
        <v>6115923</v>
      </c>
      <c r="C72" s="87">
        <v>843732.21000000008</v>
      </c>
      <c r="D72" s="87">
        <v>3629319.2600000002</v>
      </c>
      <c r="E72" s="87">
        <v>5390155.7899999991</v>
      </c>
      <c r="F72" s="87">
        <v>746132.61</v>
      </c>
      <c r="G72" s="87">
        <v>530783</v>
      </c>
      <c r="H72" s="87">
        <v>2960817</v>
      </c>
      <c r="I72" s="97">
        <v>20216862.870000001</v>
      </c>
      <c r="J72" s="92">
        <v>22567215</v>
      </c>
      <c r="K72" s="87">
        <v>6115923</v>
      </c>
      <c r="L72" s="87">
        <v>843732.21000000008</v>
      </c>
      <c r="M72" s="87">
        <v>3629319.2600000002</v>
      </c>
      <c r="N72" s="87">
        <v>16855351.789999999</v>
      </c>
      <c r="O72" s="87">
        <v>746132.61</v>
      </c>
      <c r="P72" s="87">
        <v>530783</v>
      </c>
      <c r="Q72" s="87">
        <v>2988317</v>
      </c>
      <c r="R72" s="97">
        <v>54276773.870000005</v>
      </c>
    </row>
    <row r="73" spans="1:18" x14ac:dyDescent="0.3">
      <c r="A73" s="4" t="s">
        <v>61</v>
      </c>
      <c r="B73" s="92">
        <v>46822809.969999991</v>
      </c>
      <c r="C73" s="87">
        <v>5482691</v>
      </c>
      <c r="D73" s="87">
        <v>5439459</v>
      </c>
      <c r="E73" s="87">
        <v>250910</v>
      </c>
      <c r="F73" s="87">
        <v>5193736</v>
      </c>
      <c r="G73" s="87">
        <v>9438079.8599999994</v>
      </c>
      <c r="H73" s="87">
        <v>10115371.039999999</v>
      </c>
      <c r="I73" s="97">
        <v>82743056.870000005</v>
      </c>
      <c r="J73" s="92">
        <v>133232371.29000001</v>
      </c>
      <c r="K73" s="87">
        <v>46822809.969999991</v>
      </c>
      <c r="L73" s="87">
        <v>5482691</v>
      </c>
      <c r="M73" s="87">
        <v>5439459</v>
      </c>
      <c r="N73" s="87">
        <v>4205853</v>
      </c>
      <c r="O73" s="87">
        <v>5193736</v>
      </c>
      <c r="P73" s="87">
        <v>9438079.8599999994</v>
      </c>
      <c r="Q73" s="87">
        <v>10115371.039999999</v>
      </c>
      <c r="R73" s="97">
        <v>219930371.16000003</v>
      </c>
    </row>
    <row r="74" spans="1:18" x14ac:dyDescent="0.3">
      <c r="A74" s="4" t="s">
        <v>62</v>
      </c>
      <c r="B74" s="92">
        <v>1567928.9400000002</v>
      </c>
      <c r="C74" s="87">
        <v>626199.66999999993</v>
      </c>
      <c r="D74" s="87">
        <v>0</v>
      </c>
      <c r="E74" s="87">
        <v>1381234</v>
      </c>
      <c r="F74" s="87">
        <v>0</v>
      </c>
      <c r="G74" s="87">
        <v>203491.72999999998</v>
      </c>
      <c r="H74" s="87">
        <v>1179218.3700000001</v>
      </c>
      <c r="I74" s="97">
        <v>4958072.709999999</v>
      </c>
      <c r="J74" s="92">
        <v>21139734.450000003</v>
      </c>
      <c r="K74" s="87">
        <v>1567928.9400000002</v>
      </c>
      <c r="L74" s="87">
        <v>626199.66999999993</v>
      </c>
      <c r="M74" s="87">
        <v>0</v>
      </c>
      <c r="N74" s="87">
        <v>9847818</v>
      </c>
      <c r="O74" s="87">
        <v>0</v>
      </c>
      <c r="P74" s="87">
        <v>203491.72999999998</v>
      </c>
      <c r="Q74" s="87">
        <v>1179218.3700000001</v>
      </c>
      <c r="R74" s="97">
        <v>34564391.160000004</v>
      </c>
    </row>
    <row r="75" spans="1:18" x14ac:dyDescent="0.3">
      <c r="A75" s="4" t="s">
        <v>63</v>
      </c>
      <c r="B75" s="92">
        <v>9208519.9400000013</v>
      </c>
      <c r="C75" s="87">
        <v>3562526.42</v>
      </c>
      <c r="D75" s="87">
        <v>2626985.17</v>
      </c>
      <c r="E75" s="87">
        <v>1599593.9100000001</v>
      </c>
      <c r="F75" s="87">
        <v>3005150.43</v>
      </c>
      <c r="G75" s="87">
        <v>2565051.2000000002</v>
      </c>
      <c r="H75" s="87">
        <v>3692512.1199999996</v>
      </c>
      <c r="I75" s="97">
        <v>26260339.190000001</v>
      </c>
      <c r="J75" s="92">
        <v>61069954.339999996</v>
      </c>
      <c r="K75" s="87">
        <v>9208519.9400000013</v>
      </c>
      <c r="L75" s="87">
        <v>3562526.42</v>
      </c>
      <c r="M75" s="87">
        <v>2626985.17</v>
      </c>
      <c r="N75" s="87">
        <v>8485484.9100000001</v>
      </c>
      <c r="O75" s="87">
        <v>3005150.43</v>
      </c>
      <c r="P75" s="87">
        <v>2565051.2000000002</v>
      </c>
      <c r="Q75" s="87">
        <v>3692512.1199999996</v>
      </c>
      <c r="R75" s="97">
        <v>94216184.530000001</v>
      </c>
    </row>
    <row r="76" spans="1:18" x14ac:dyDescent="0.3">
      <c r="A76" s="4" t="s">
        <v>64</v>
      </c>
      <c r="B76" s="92">
        <v>5452520.3200000003</v>
      </c>
      <c r="C76" s="87">
        <v>1136041</v>
      </c>
      <c r="D76" s="87">
        <v>4273434</v>
      </c>
      <c r="E76" s="87">
        <v>2635208</v>
      </c>
      <c r="F76" s="87">
        <v>602151</v>
      </c>
      <c r="G76" s="87">
        <v>336869</v>
      </c>
      <c r="H76" s="87">
        <v>4175263</v>
      </c>
      <c r="I76" s="97">
        <v>18611486.32</v>
      </c>
      <c r="J76" s="92">
        <v>30809489</v>
      </c>
      <c r="K76" s="87">
        <v>5452520.3200000003</v>
      </c>
      <c r="L76" s="87">
        <v>1136041</v>
      </c>
      <c r="M76" s="87">
        <v>4273434</v>
      </c>
      <c r="N76" s="87">
        <v>13332145</v>
      </c>
      <c r="O76" s="87">
        <v>1920169</v>
      </c>
      <c r="P76" s="87">
        <v>336869</v>
      </c>
      <c r="Q76" s="87">
        <v>4175263</v>
      </c>
      <c r="R76" s="97">
        <v>61435930.32</v>
      </c>
    </row>
    <row r="77" spans="1:18" x14ac:dyDescent="0.3">
      <c r="A77" s="4" t="s">
        <v>65</v>
      </c>
      <c r="B77" s="92">
        <v>1460147</v>
      </c>
      <c r="C77" s="87">
        <v>1134984</v>
      </c>
      <c r="D77" s="87">
        <v>8397697</v>
      </c>
      <c r="E77" s="87">
        <v>60000</v>
      </c>
      <c r="F77" s="87">
        <v>1275449</v>
      </c>
      <c r="G77" s="87">
        <v>21593</v>
      </c>
      <c r="H77" s="87">
        <v>0</v>
      </c>
      <c r="I77" s="97">
        <v>12349870</v>
      </c>
      <c r="J77" s="92">
        <v>10005097</v>
      </c>
      <c r="K77" s="87">
        <v>1480364</v>
      </c>
      <c r="L77" s="87">
        <v>1134984</v>
      </c>
      <c r="M77" s="87">
        <v>8397697</v>
      </c>
      <c r="N77" s="87">
        <v>7601556</v>
      </c>
      <c r="O77" s="87">
        <v>1275449</v>
      </c>
      <c r="P77" s="87">
        <v>21593</v>
      </c>
      <c r="Q77" s="87">
        <v>0</v>
      </c>
      <c r="R77" s="97">
        <v>29916740</v>
      </c>
    </row>
    <row r="78" spans="1:18" x14ac:dyDescent="0.3">
      <c r="A78" s="4" t="s">
        <v>66</v>
      </c>
      <c r="B78" s="92">
        <v>11927555.620000001</v>
      </c>
      <c r="C78" s="87">
        <v>2542093.02</v>
      </c>
      <c r="D78" s="87">
        <v>11446351.540000001</v>
      </c>
      <c r="E78" s="87">
        <v>6876283.5499999998</v>
      </c>
      <c r="F78" s="87">
        <v>4188850.42</v>
      </c>
      <c r="G78" s="87">
        <v>1753276.08</v>
      </c>
      <c r="H78" s="87">
        <v>9896422.5600000005</v>
      </c>
      <c r="I78" s="97">
        <v>48630832.789999999</v>
      </c>
      <c r="J78" s="92">
        <v>38289439.909999996</v>
      </c>
      <c r="K78" s="87">
        <v>11927555.620000001</v>
      </c>
      <c r="L78" s="87">
        <v>2542093.02</v>
      </c>
      <c r="M78" s="87">
        <v>11446351.540000001</v>
      </c>
      <c r="N78" s="87">
        <v>18130038.550000001</v>
      </c>
      <c r="O78" s="87">
        <v>4188850.42</v>
      </c>
      <c r="P78" s="87">
        <v>1753276.08</v>
      </c>
      <c r="Q78" s="87">
        <v>9896422.5600000005</v>
      </c>
      <c r="R78" s="97">
        <v>98174027.699999988</v>
      </c>
    </row>
    <row r="79" spans="1:18" x14ac:dyDescent="0.3">
      <c r="A79" s="4" t="s">
        <v>67</v>
      </c>
      <c r="B79" s="92">
        <v>21856644</v>
      </c>
      <c r="C79" s="87">
        <v>9067083</v>
      </c>
      <c r="D79" s="87">
        <v>6359520</v>
      </c>
      <c r="E79" s="87">
        <v>2314674</v>
      </c>
      <c r="F79" s="87">
        <v>2820842</v>
      </c>
      <c r="G79" s="87">
        <v>3684644</v>
      </c>
      <c r="H79" s="87">
        <v>1970299</v>
      </c>
      <c r="I79" s="97">
        <v>48073706</v>
      </c>
      <c r="J79" s="92">
        <v>44891249</v>
      </c>
      <c r="K79" s="87">
        <v>21856644</v>
      </c>
      <c r="L79" s="87">
        <v>9067083</v>
      </c>
      <c r="M79" s="87">
        <v>6359520</v>
      </c>
      <c r="N79" s="87">
        <v>8990519</v>
      </c>
      <c r="O79" s="87">
        <v>2820842</v>
      </c>
      <c r="P79" s="87">
        <v>3684644</v>
      </c>
      <c r="Q79" s="87">
        <v>1970299</v>
      </c>
      <c r="R79" s="97">
        <v>99640800</v>
      </c>
    </row>
    <row r="80" spans="1:18" x14ac:dyDescent="0.3">
      <c r="A80" s="4" t="s">
        <v>68</v>
      </c>
      <c r="B80" s="92">
        <v>10109373.379999999</v>
      </c>
      <c r="C80" s="87">
        <v>1358256.73</v>
      </c>
      <c r="D80" s="87">
        <v>7799480.2100000009</v>
      </c>
      <c r="E80" s="87">
        <v>498019</v>
      </c>
      <c r="F80" s="87">
        <v>10824664.290000001</v>
      </c>
      <c r="G80" s="87">
        <v>3788614.74</v>
      </c>
      <c r="H80" s="87">
        <v>7599268.4400000004</v>
      </c>
      <c r="I80" s="97">
        <v>41977676.789999999</v>
      </c>
      <c r="J80" s="92">
        <v>67133240.209999993</v>
      </c>
      <c r="K80" s="87">
        <v>10109373.379999999</v>
      </c>
      <c r="L80" s="87">
        <v>1358256.73</v>
      </c>
      <c r="M80" s="87">
        <v>7799480.2100000009</v>
      </c>
      <c r="N80" s="87">
        <v>22201035</v>
      </c>
      <c r="O80" s="87">
        <v>11298664.290000001</v>
      </c>
      <c r="P80" s="87">
        <v>3788614.74</v>
      </c>
      <c r="Q80" s="87">
        <v>7599268.4400000004</v>
      </c>
      <c r="R80" s="97">
        <v>131287933</v>
      </c>
    </row>
    <row r="81" spans="1:61" x14ac:dyDescent="0.3">
      <c r="A81" s="4" t="s">
        <v>69</v>
      </c>
      <c r="B81" s="92">
        <v>852052</v>
      </c>
      <c r="C81" s="87">
        <v>1588473.8299999998</v>
      </c>
      <c r="D81" s="87">
        <v>4772072.95</v>
      </c>
      <c r="E81" s="87">
        <v>6000235</v>
      </c>
      <c r="F81" s="87">
        <v>1024083</v>
      </c>
      <c r="G81" s="87">
        <v>3110256</v>
      </c>
      <c r="H81" s="87">
        <v>0</v>
      </c>
      <c r="I81" s="97">
        <v>17347172.780000001</v>
      </c>
      <c r="J81" s="92">
        <v>8249155</v>
      </c>
      <c r="K81" s="87">
        <v>852052</v>
      </c>
      <c r="L81" s="87">
        <v>1588473.8299999998</v>
      </c>
      <c r="M81" s="87">
        <v>4772072.95</v>
      </c>
      <c r="N81" s="87">
        <v>14697284</v>
      </c>
      <c r="O81" s="87">
        <v>1024083</v>
      </c>
      <c r="P81" s="87">
        <v>3110256</v>
      </c>
      <c r="Q81" s="87">
        <v>0</v>
      </c>
      <c r="R81" s="97">
        <v>34293376.780000001</v>
      </c>
    </row>
    <row r="82" spans="1:61" x14ac:dyDescent="0.3">
      <c r="A82" s="4" t="s">
        <v>70</v>
      </c>
      <c r="B82" s="92">
        <v>50638886</v>
      </c>
      <c r="C82" s="87">
        <v>4011242</v>
      </c>
      <c r="D82" s="87">
        <v>3131639</v>
      </c>
      <c r="E82" s="87">
        <v>12820528</v>
      </c>
      <c r="F82" s="87">
        <v>6955213</v>
      </c>
      <c r="G82" s="87">
        <v>6636697</v>
      </c>
      <c r="H82" s="87">
        <v>10556206</v>
      </c>
      <c r="I82" s="97">
        <v>94750411</v>
      </c>
      <c r="J82" s="92">
        <v>130167168</v>
      </c>
      <c r="K82" s="87">
        <v>50638886</v>
      </c>
      <c r="L82" s="87">
        <v>4011242</v>
      </c>
      <c r="M82" s="87">
        <v>3131639</v>
      </c>
      <c r="N82" s="87">
        <v>19757814</v>
      </c>
      <c r="O82" s="87">
        <v>6955213</v>
      </c>
      <c r="P82" s="87">
        <v>6636697</v>
      </c>
      <c r="Q82" s="87">
        <v>10866765</v>
      </c>
      <c r="R82" s="97">
        <v>232165424</v>
      </c>
    </row>
    <row r="83" spans="1:61" x14ac:dyDescent="0.3">
      <c r="A83" s="4" t="s">
        <v>71</v>
      </c>
      <c r="B83" s="92">
        <v>26165063.260000002</v>
      </c>
      <c r="C83" s="87">
        <v>7190065</v>
      </c>
      <c r="D83" s="87">
        <v>11643208</v>
      </c>
      <c r="E83" s="87">
        <v>5872079</v>
      </c>
      <c r="F83" s="87">
        <v>2495275</v>
      </c>
      <c r="G83" s="87">
        <v>531017.41</v>
      </c>
      <c r="H83" s="87">
        <v>15720925.350000001</v>
      </c>
      <c r="I83" s="97">
        <v>69617633.019999996</v>
      </c>
      <c r="J83" s="92">
        <v>188874483.18000001</v>
      </c>
      <c r="K83" s="87">
        <v>26165063.260000002</v>
      </c>
      <c r="L83" s="87">
        <v>7190065</v>
      </c>
      <c r="M83" s="87">
        <v>11643208</v>
      </c>
      <c r="N83" s="87">
        <v>28757679</v>
      </c>
      <c r="O83" s="87">
        <v>2495275</v>
      </c>
      <c r="P83" s="87">
        <v>531017.41</v>
      </c>
      <c r="Q83" s="87">
        <v>17146430.710000001</v>
      </c>
      <c r="R83" s="97">
        <v>282803221.56</v>
      </c>
    </row>
    <row r="84" spans="1:61" x14ac:dyDescent="0.3">
      <c r="A84" s="4" t="s">
        <v>72</v>
      </c>
      <c r="B84" s="92">
        <v>6180969</v>
      </c>
      <c r="C84" s="87">
        <v>7107542</v>
      </c>
      <c r="D84" s="87">
        <v>2290372</v>
      </c>
      <c r="E84" s="87">
        <v>541000</v>
      </c>
      <c r="F84" s="87">
        <v>4393199.3</v>
      </c>
      <c r="G84" s="87">
        <v>2252400</v>
      </c>
      <c r="H84" s="87">
        <v>1372098</v>
      </c>
      <c r="I84" s="97">
        <v>24137580.300000001</v>
      </c>
      <c r="J84" s="92">
        <v>50187577</v>
      </c>
      <c r="K84" s="87">
        <v>6180969</v>
      </c>
      <c r="L84" s="87">
        <v>7107542</v>
      </c>
      <c r="M84" s="87">
        <v>2290372</v>
      </c>
      <c r="N84" s="87">
        <v>9195917</v>
      </c>
      <c r="O84" s="87">
        <v>4393199.3</v>
      </c>
      <c r="P84" s="87">
        <v>2252400</v>
      </c>
      <c r="Q84" s="87">
        <v>1372098</v>
      </c>
      <c r="R84" s="97">
        <v>82980074.299999997</v>
      </c>
    </row>
    <row r="85" spans="1:61" x14ac:dyDescent="0.3">
      <c r="A85" s="4" t="s">
        <v>73</v>
      </c>
      <c r="B85" s="92">
        <v>91448365.000000015</v>
      </c>
      <c r="C85" s="87">
        <v>28132500.949999999</v>
      </c>
      <c r="D85" s="87">
        <v>20492390.029999997</v>
      </c>
      <c r="E85" s="87">
        <v>1609423.7800000003</v>
      </c>
      <c r="F85" s="87">
        <v>3416407.1699999995</v>
      </c>
      <c r="G85" s="87">
        <v>55086816.25</v>
      </c>
      <c r="H85" s="87">
        <v>1741379.85</v>
      </c>
      <c r="I85" s="97">
        <v>201927283.03000003</v>
      </c>
      <c r="J85" s="92">
        <v>262127336.50999999</v>
      </c>
      <c r="K85" s="87">
        <v>91448365.000000015</v>
      </c>
      <c r="L85" s="87">
        <v>28132500.949999999</v>
      </c>
      <c r="M85" s="87">
        <v>20492390.029999997</v>
      </c>
      <c r="N85" s="87">
        <v>34686735.780000001</v>
      </c>
      <c r="O85" s="87">
        <v>3416407.1699999995</v>
      </c>
      <c r="P85" s="87">
        <v>55168063.75</v>
      </c>
      <c r="Q85" s="87">
        <v>24073117.98</v>
      </c>
      <c r="R85" s="97">
        <v>519544917.17000002</v>
      </c>
    </row>
    <row r="86" spans="1:61" x14ac:dyDescent="0.3">
      <c r="A86" s="4" t="s">
        <v>74</v>
      </c>
      <c r="B86" s="92">
        <v>66225649</v>
      </c>
      <c r="C86" s="87">
        <v>5863113</v>
      </c>
      <c r="D86" s="87">
        <v>3748166</v>
      </c>
      <c r="E86" s="87">
        <v>5848334</v>
      </c>
      <c r="F86" s="87">
        <v>667128</v>
      </c>
      <c r="G86" s="87">
        <v>6204198</v>
      </c>
      <c r="H86" s="87">
        <v>0</v>
      </c>
      <c r="I86" s="97">
        <v>88556588</v>
      </c>
      <c r="J86" s="92">
        <v>125162010</v>
      </c>
      <c r="K86" s="87">
        <v>67400401</v>
      </c>
      <c r="L86" s="87">
        <v>5863113</v>
      </c>
      <c r="M86" s="87">
        <v>6300263</v>
      </c>
      <c r="N86" s="87">
        <v>10584411</v>
      </c>
      <c r="O86" s="87">
        <v>2494999</v>
      </c>
      <c r="P86" s="87">
        <v>6528398</v>
      </c>
      <c r="Q86" s="87">
        <v>5375549</v>
      </c>
      <c r="R86" s="97">
        <v>229709144</v>
      </c>
    </row>
    <row r="87" spans="1:61" x14ac:dyDescent="0.3">
      <c r="A87" s="4" t="s">
        <v>75</v>
      </c>
      <c r="B87" s="92">
        <v>9756085.5100000016</v>
      </c>
      <c r="C87" s="87">
        <v>6113814.5199999996</v>
      </c>
      <c r="D87" s="87">
        <v>22753805.300000001</v>
      </c>
      <c r="E87" s="87">
        <v>12197445.469999999</v>
      </c>
      <c r="F87" s="87">
        <v>9594823.9000000004</v>
      </c>
      <c r="G87" s="87">
        <v>8053583.0300000003</v>
      </c>
      <c r="H87" s="87">
        <v>5080163.6900000004</v>
      </c>
      <c r="I87" s="97">
        <v>73549721.420000002</v>
      </c>
      <c r="J87" s="92">
        <v>163779605.90000004</v>
      </c>
      <c r="K87" s="87">
        <v>9756085.5100000016</v>
      </c>
      <c r="L87" s="87">
        <v>6113814.5199999996</v>
      </c>
      <c r="M87" s="87">
        <v>22753805.300000001</v>
      </c>
      <c r="N87" s="87">
        <v>32621509.469999999</v>
      </c>
      <c r="O87" s="87">
        <v>9594823.9000000004</v>
      </c>
      <c r="P87" s="87">
        <v>8135896.2000000002</v>
      </c>
      <c r="Q87" s="87">
        <v>5080163.6900000004</v>
      </c>
      <c r="R87" s="97">
        <v>257835704.49000004</v>
      </c>
    </row>
    <row r="88" spans="1:61" x14ac:dyDescent="0.3">
      <c r="A88" s="4" t="s">
        <v>76</v>
      </c>
      <c r="B88" s="92">
        <v>973841.16000000015</v>
      </c>
      <c r="C88" s="87">
        <v>2455519.3999999994</v>
      </c>
      <c r="D88" s="87">
        <v>2858534.6999999997</v>
      </c>
      <c r="E88" s="87">
        <v>809068.95999999985</v>
      </c>
      <c r="F88" s="87">
        <v>3882562</v>
      </c>
      <c r="G88" s="87">
        <v>0</v>
      </c>
      <c r="H88" s="87">
        <v>1094848.0900000001</v>
      </c>
      <c r="I88" s="97">
        <v>12074374.310000001</v>
      </c>
      <c r="J88" s="92">
        <v>13303139.620000001</v>
      </c>
      <c r="K88" s="87">
        <v>973841.16000000015</v>
      </c>
      <c r="L88" s="87">
        <v>2455519.3999999994</v>
      </c>
      <c r="M88" s="87">
        <v>2858534.6999999997</v>
      </c>
      <c r="N88" s="87">
        <v>9249825.959999999</v>
      </c>
      <c r="O88" s="87">
        <v>3882562</v>
      </c>
      <c r="P88" s="87">
        <v>0</v>
      </c>
      <c r="Q88" s="87">
        <v>1243141.8</v>
      </c>
      <c r="R88" s="97">
        <v>33966564.640000001</v>
      </c>
    </row>
    <row r="89" spans="1:61" x14ac:dyDescent="0.3">
      <c r="A89" s="5"/>
      <c r="B89" s="94"/>
      <c r="C89" s="88"/>
      <c r="D89" s="88"/>
      <c r="E89" s="88"/>
      <c r="F89" s="88"/>
      <c r="G89" s="88"/>
      <c r="H89" s="88"/>
      <c r="I89" s="98"/>
      <c r="J89" s="94"/>
      <c r="K89" s="88"/>
      <c r="L89" s="88"/>
      <c r="M89" s="88"/>
      <c r="N89" s="88"/>
      <c r="O89" s="88"/>
      <c r="P89" s="88"/>
      <c r="Q89" s="88"/>
      <c r="R89" s="98"/>
    </row>
    <row r="90" spans="1:61" x14ac:dyDescent="0.3">
      <c r="A90" s="30"/>
      <c r="B90" s="31">
        <f t="shared" ref="B90:L90" si="0">SUM(B9:B89)</f>
        <v>1784278113.9240007</v>
      </c>
      <c r="C90" s="32">
        <f t="shared" si="0"/>
        <v>433086059.22426158</v>
      </c>
      <c r="D90" s="32">
        <f t="shared" si="0"/>
        <v>627406660.51040399</v>
      </c>
      <c r="E90" s="32">
        <f t="shared" si="0"/>
        <v>342362510.33324891</v>
      </c>
      <c r="F90" s="32">
        <f t="shared" si="0"/>
        <v>214571367.50240102</v>
      </c>
      <c r="G90" s="32">
        <f t="shared" si="0"/>
        <v>942290385.66545761</v>
      </c>
      <c r="H90" s="32">
        <f t="shared" si="0"/>
        <v>420873217.79645985</v>
      </c>
      <c r="I90" s="33">
        <f t="shared" si="0"/>
        <v>4764868314.9562349</v>
      </c>
      <c r="J90" s="31">
        <f t="shared" si="0"/>
        <v>7069836570.6800003</v>
      </c>
      <c r="K90" s="32">
        <f t="shared" si="0"/>
        <v>1785730399.9240007</v>
      </c>
      <c r="L90" s="32">
        <f t="shared" si="0"/>
        <v>433523725.0842616</v>
      </c>
      <c r="M90" s="32">
        <f t="shared" ref="M90:N90" si="1">SUM(M9:M89)</f>
        <v>638715902.56040382</v>
      </c>
      <c r="N90" s="32">
        <f t="shared" si="1"/>
        <v>1277832288.8632488</v>
      </c>
      <c r="O90" s="32">
        <f>SUM(O9:O89)</f>
        <v>233195755.69240102</v>
      </c>
      <c r="P90" s="32">
        <f>SUM(P9:P89)</f>
        <v>1131422956.1954577</v>
      </c>
      <c r="Q90" s="32">
        <f>SUM(Q9:Q89)</f>
        <v>474992017.76645982</v>
      </c>
      <c r="R90" s="33">
        <f>SUM(R9:R89)</f>
        <v>12943127674.796234</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2022-23</v>
      </c>
    </row>
    <row r="4" spans="1:15" ht="15.5" x14ac:dyDescent="0.35">
      <c r="A4" s="82" t="s">
        <v>84</v>
      </c>
      <c r="B4" s="83"/>
      <c r="C4" s="84"/>
      <c r="D4" s="85"/>
      <c r="E4" s="83"/>
      <c r="F4" s="85"/>
      <c r="G4" s="83"/>
      <c r="H4" s="85"/>
      <c r="I4" s="83"/>
      <c r="J4" s="85"/>
      <c r="K4" s="83"/>
      <c r="L4" s="85"/>
      <c r="M4" s="83"/>
      <c r="N4" s="85"/>
      <c r="O4" s="84" t="s">
        <v>284</v>
      </c>
    </row>
    <row r="5" spans="1:15" s="60" customFormat="1" ht="13" x14ac:dyDescent="0.3">
      <c r="A5" s="49"/>
      <c r="B5" s="61" t="s">
        <v>149</v>
      </c>
      <c r="C5" s="63"/>
      <c r="D5" s="64" t="s">
        <v>91</v>
      </c>
      <c r="E5" s="66"/>
      <c r="F5" s="64" t="s">
        <v>92</v>
      </c>
      <c r="G5" s="66"/>
      <c r="H5" s="64" t="s">
        <v>95</v>
      </c>
      <c r="I5" s="66"/>
      <c r="J5" s="64" t="s">
        <v>96</v>
      </c>
      <c r="K5" s="66"/>
      <c r="L5" s="64" t="s">
        <v>99</v>
      </c>
      <c r="M5" s="66"/>
      <c r="N5" s="64" t="s">
        <v>100</v>
      </c>
      <c r="O5" s="66"/>
    </row>
    <row r="6" spans="1:15" s="60" customFormat="1" ht="13" x14ac:dyDescent="0.3">
      <c r="A6" s="49"/>
      <c r="B6" s="50" t="str">
        <f>$A$4&amp;" Total"</f>
        <v>Governance Total</v>
      </c>
      <c r="C6" s="52"/>
      <c r="D6" s="50" t="s">
        <v>93</v>
      </c>
      <c r="E6" s="52"/>
      <c r="F6" s="50" t="s">
        <v>94</v>
      </c>
      <c r="G6" s="52"/>
      <c r="H6" s="50" t="s">
        <v>97</v>
      </c>
      <c r="I6" s="52"/>
      <c r="J6" s="50" t="s">
        <v>98</v>
      </c>
      <c r="K6" s="52"/>
      <c r="L6" s="53" t="s">
        <v>101</v>
      </c>
      <c r="M6" s="52"/>
      <c r="N6" s="53" t="s">
        <v>102</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99"/>
      <c r="C9" s="100"/>
      <c r="D9" s="14"/>
      <c r="E9" s="74"/>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428990.53</v>
      </c>
      <c r="D12" s="16">
        <v>0</v>
      </c>
      <c r="E12" s="75">
        <v>0</v>
      </c>
      <c r="F12" s="16">
        <v>0</v>
      </c>
      <c r="G12" s="75">
        <v>0</v>
      </c>
      <c r="H12" s="16">
        <v>0</v>
      </c>
      <c r="I12" s="75">
        <v>0</v>
      </c>
      <c r="J12" s="16">
        <v>0</v>
      </c>
      <c r="K12" s="75">
        <v>0</v>
      </c>
      <c r="L12" s="16">
        <v>0</v>
      </c>
      <c r="M12" s="75">
        <v>428990.53</v>
      </c>
      <c r="N12" s="16">
        <v>0</v>
      </c>
      <c r="O12" s="75">
        <v>0</v>
      </c>
    </row>
    <row r="13" spans="1:15" x14ac:dyDescent="0.3">
      <c r="A13" s="4" t="s">
        <v>3</v>
      </c>
      <c r="B13" s="92">
        <v>524000</v>
      </c>
      <c r="C13" s="93">
        <v>102000</v>
      </c>
      <c r="D13" s="16">
        <v>0</v>
      </c>
      <c r="E13" s="75">
        <v>0</v>
      </c>
      <c r="F13" s="16">
        <v>0</v>
      </c>
      <c r="G13" s="75">
        <v>0</v>
      </c>
      <c r="H13" s="16">
        <v>524000</v>
      </c>
      <c r="I13" s="75">
        <v>102000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80000</v>
      </c>
      <c r="C15" s="93">
        <v>221648.99</v>
      </c>
      <c r="D15" s="16">
        <v>0</v>
      </c>
      <c r="E15" s="75">
        <v>0</v>
      </c>
      <c r="F15" s="16">
        <v>80000</v>
      </c>
      <c r="G15" s="75">
        <v>0</v>
      </c>
      <c r="H15" s="16">
        <v>0</v>
      </c>
      <c r="I15" s="75">
        <v>0</v>
      </c>
      <c r="J15" s="16">
        <v>0</v>
      </c>
      <c r="K15" s="75">
        <v>0</v>
      </c>
      <c r="L15" s="16">
        <v>0</v>
      </c>
      <c r="M15" s="75">
        <v>0</v>
      </c>
      <c r="N15" s="16">
        <v>0</v>
      </c>
      <c r="O15" s="75">
        <v>221648.99</v>
      </c>
    </row>
    <row r="16" spans="1:15" x14ac:dyDescent="0.3">
      <c r="A16" s="4" t="s">
        <v>6</v>
      </c>
      <c r="B16" s="92">
        <v>3196878.19</v>
      </c>
      <c r="C16" s="93">
        <v>30600</v>
      </c>
      <c r="D16" s="16">
        <v>0</v>
      </c>
      <c r="E16" s="75">
        <v>0</v>
      </c>
      <c r="F16" s="16">
        <v>0</v>
      </c>
      <c r="G16" s="75">
        <v>0</v>
      </c>
      <c r="H16" s="16">
        <v>0</v>
      </c>
      <c r="I16" s="75">
        <v>0</v>
      </c>
      <c r="J16" s="16">
        <v>0</v>
      </c>
      <c r="K16" s="75">
        <v>0</v>
      </c>
      <c r="L16" s="16">
        <v>0</v>
      </c>
      <c r="M16" s="75">
        <v>30600</v>
      </c>
      <c r="N16" s="16">
        <v>3196878.19</v>
      </c>
      <c r="O16" s="75">
        <v>0</v>
      </c>
    </row>
    <row r="17" spans="1:15" x14ac:dyDescent="0.3">
      <c r="A17" s="4" t="s">
        <v>7</v>
      </c>
      <c r="B17" s="92">
        <v>0</v>
      </c>
      <c r="C17" s="93">
        <v>-153417</v>
      </c>
      <c r="D17" s="16">
        <v>0</v>
      </c>
      <c r="E17" s="75">
        <v>0</v>
      </c>
      <c r="F17" s="16">
        <v>0</v>
      </c>
      <c r="G17" s="75">
        <v>0</v>
      </c>
      <c r="H17" s="16">
        <v>0</v>
      </c>
      <c r="I17" s="75">
        <v>-153417</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1062574</v>
      </c>
      <c r="D19" s="16">
        <v>0</v>
      </c>
      <c r="E19" s="75">
        <v>0</v>
      </c>
      <c r="F19" s="16">
        <v>0</v>
      </c>
      <c r="G19" s="75">
        <v>0</v>
      </c>
      <c r="H19" s="16">
        <v>0</v>
      </c>
      <c r="I19" s="75">
        <v>1062574</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31848.2</v>
      </c>
      <c r="C21" s="93">
        <v>0</v>
      </c>
      <c r="D21" s="16">
        <v>0</v>
      </c>
      <c r="E21" s="75">
        <v>0</v>
      </c>
      <c r="F21" s="16">
        <v>0</v>
      </c>
      <c r="G21" s="75">
        <v>0</v>
      </c>
      <c r="H21" s="16">
        <v>31848.2</v>
      </c>
      <c r="I21" s="75">
        <v>0</v>
      </c>
      <c r="J21" s="16">
        <v>0</v>
      </c>
      <c r="K21" s="75">
        <v>0</v>
      </c>
      <c r="L21" s="16">
        <v>0</v>
      </c>
      <c r="M21" s="75">
        <v>0</v>
      </c>
      <c r="N21" s="16">
        <v>0</v>
      </c>
      <c r="O21" s="75">
        <v>0</v>
      </c>
    </row>
    <row r="22" spans="1:15" x14ac:dyDescent="0.3">
      <c r="A22" s="4" t="s">
        <v>12</v>
      </c>
      <c r="B22" s="92">
        <v>1690720.19</v>
      </c>
      <c r="C22" s="93">
        <v>42645886.560000002</v>
      </c>
      <c r="D22" s="16">
        <v>0</v>
      </c>
      <c r="E22" s="75">
        <v>0</v>
      </c>
      <c r="F22" s="16">
        <v>0</v>
      </c>
      <c r="G22" s="75">
        <v>0</v>
      </c>
      <c r="H22" s="16">
        <v>1690720.19</v>
      </c>
      <c r="I22" s="75">
        <v>42645886.560000002</v>
      </c>
      <c r="J22" s="16">
        <v>0</v>
      </c>
      <c r="K22" s="75">
        <v>0</v>
      </c>
      <c r="L22" s="16">
        <v>0</v>
      </c>
      <c r="M22" s="75">
        <v>0</v>
      </c>
      <c r="N22" s="16">
        <v>0</v>
      </c>
      <c r="O22" s="75">
        <v>0</v>
      </c>
    </row>
    <row r="23" spans="1:15" x14ac:dyDescent="0.3">
      <c r="A23" s="4" t="s">
        <v>13</v>
      </c>
      <c r="B23" s="92">
        <v>8493825</v>
      </c>
      <c r="C23" s="93">
        <v>4730800</v>
      </c>
      <c r="D23" s="16">
        <v>0</v>
      </c>
      <c r="E23" s="75">
        <v>9755</v>
      </c>
      <c r="F23" s="16">
        <v>0</v>
      </c>
      <c r="G23" s="75">
        <v>0</v>
      </c>
      <c r="H23" s="16">
        <v>0</v>
      </c>
      <c r="I23" s="75">
        <v>0</v>
      </c>
      <c r="J23" s="16">
        <v>0</v>
      </c>
      <c r="K23" s="75">
        <v>0</v>
      </c>
      <c r="L23" s="16">
        <v>0</v>
      </c>
      <c r="M23" s="75">
        <v>0</v>
      </c>
      <c r="N23" s="16">
        <v>8493825</v>
      </c>
      <c r="O23" s="75">
        <v>4721045</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295549</v>
      </c>
      <c r="D26" s="16">
        <v>0</v>
      </c>
      <c r="E26" s="75">
        <v>0</v>
      </c>
      <c r="F26" s="16">
        <v>0</v>
      </c>
      <c r="G26" s="75">
        <v>0</v>
      </c>
      <c r="H26" s="16">
        <v>0</v>
      </c>
      <c r="I26" s="75">
        <v>295549</v>
      </c>
      <c r="J26" s="16">
        <v>0</v>
      </c>
      <c r="K26" s="75">
        <v>0</v>
      </c>
      <c r="L26" s="16">
        <v>0</v>
      </c>
      <c r="M26" s="75">
        <v>0</v>
      </c>
      <c r="N26" s="16">
        <v>0</v>
      </c>
      <c r="O26" s="75">
        <v>0</v>
      </c>
    </row>
    <row r="27" spans="1:15" x14ac:dyDescent="0.3">
      <c r="A27" s="4" t="s">
        <v>17</v>
      </c>
      <c r="B27" s="92">
        <v>1310120</v>
      </c>
      <c r="C27" s="93">
        <v>251363</v>
      </c>
      <c r="D27" s="16">
        <v>0</v>
      </c>
      <c r="E27" s="75">
        <v>0</v>
      </c>
      <c r="F27" s="16">
        <v>0</v>
      </c>
      <c r="G27" s="75">
        <v>0</v>
      </c>
      <c r="H27" s="16">
        <v>412960</v>
      </c>
      <c r="I27" s="75">
        <v>0</v>
      </c>
      <c r="J27" s="16">
        <v>0</v>
      </c>
      <c r="K27" s="75">
        <v>0</v>
      </c>
      <c r="L27" s="16">
        <v>888696</v>
      </c>
      <c r="M27" s="75">
        <v>251363</v>
      </c>
      <c r="N27" s="16">
        <v>8464</v>
      </c>
      <c r="O27" s="75">
        <v>0</v>
      </c>
    </row>
    <row r="28" spans="1:15" x14ac:dyDescent="0.3">
      <c r="A28" s="4" t="s">
        <v>18</v>
      </c>
      <c r="B28" s="92">
        <v>3165407</v>
      </c>
      <c r="C28" s="93">
        <v>3648703</v>
      </c>
      <c r="D28" s="16">
        <v>0</v>
      </c>
      <c r="E28" s="75">
        <v>0</v>
      </c>
      <c r="F28" s="16">
        <v>0</v>
      </c>
      <c r="G28" s="75">
        <v>0</v>
      </c>
      <c r="H28" s="16">
        <v>677539</v>
      </c>
      <c r="I28" s="75">
        <v>0</v>
      </c>
      <c r="J28" s="16">
        <v>2090594</v>
      </c>
      <c r="K28" s="75">
        <v>2933711</v>
      </c>
      <c r="L28" s="16">
        <v>359874</v>
      </c>
      <c r="M28" s="75">
        <v>714992</v>
      </c>
      <c r="N28" s="16">
        <v>37400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3393</v>
      </c>
      <c r="D30" s="16">
        <v>0</v>
      </c>
      <c r="E30" s="75">
        <v>3393</v>
      </c>
      <c r="F30" s="16">
        <v>0</v>
      </c>
      <c r="G30" s="75">
        <v>0</v>
      </c>
      <c r="H30" s="16">
        <v>0</v>
      </c>
      <c r="I30" s="75">
        <v>0</v>
      </c>
      <c r="J30" s="16">
        <v>0</v>
      </c>
      <c r="K30" s="75">
        <v>0</v>
      </c>
      <c r="L30" s="16">
        <v>0</v>
      </c>
      <c r="M30" s="75">
        <v>0</v>
      </c>
      <c r="N30" s="16">
        <v>0</v>
      </c>
      <c r="O30" s="75">
        <v>0</v>
      </c>
    </row>
    <row r="31" spans="1:15" x14ac:dyDescent="0.3">
      <c r="A31" s="4" t="s">
        <v>21</v>
      </c>
      <c r="B31" s="92">
        <v>4343360.45</v>
      </c>
      <c r="C31" s="93">
        <v>11421.66</v>
      </c>
      <c r="D31" s="16">
        <v>0</v>
      </c>
      <c r="E31" s="75">
        <v>0</v>
      </c>
      <c r="F31" s="16">
        <v>0</v>
      </c>
      <c r="G31" s="75">
        <v>0</v>
      </c>
      <c r="H31" s="16">
        <v>2010997.41</v>
      </c>
      <c r="I31" s="75">
        <v>0</v>
      </c>
      <c r="J31" s="16">
        <v>0</v>
      </c>
      <c r="K31" s="75">
        <v>0</v>
      </c>
      <c r="L31" s="16">
        <v>0</v>
      </c>
      <c r="M31" s="75">
        <v>0</v>
      </c>
      <c r="N31" s="16">
        <v>2332363.04</v>
      </c>
      <c r="O31" s="75">
        <v>11421.66</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861079.18</v>
      </c>
      <c r="C33" s="93">
        <v>56587.54</v>
      </c>
      <c r="D33" s="16">
        <v>0</v>
      </c>
      <c r="E33" s="75">
        <v>25000</v>
      </c>
      <c r="F33" s="16">
        <v>0</v>
      </c>
      <c r="G33" s="75">
        <v>0</v>
      </c>
      <c r="H33" s="16">
        <v>0</v>
      </c>
      <c r="I33" s="75">
        <v>0</v>
      </c>
      <c r="J33" s="16">
        <v>0</v>
      </c>
      <c r="K33" s="75">
        <v>0</v>
      </c>
      <c r="L33" s="16">
        <v>861079.18</v>
      </c>
      <c r="M33" s="75">
        <v>31587.54</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17851604.050000004</v>
      </c>
      <c r="D36" s="16">
        <v>0</v>
      </c>
      <c r="E36" s="75">
        <v>0</v>
      </c>
      <c r="F36" s="16">
        <v>0</v>
      </c>
      <c r="G36" s="75">
        <v>149167</v>
      </c>
      <c r="H36" s="16">
        <v>0</v>
      </c>
      <c r="I36" s="75">
        <v>0</v>
      </c>
      <c r="J36" s="16">
        <v>0</v>
      </c>
      <c r="K36" s="75">
        <v>0</v>
      </c>
      <c r="L36" s="16">
        <v>0</v>
      </c>
      <c r="M36" s="75">
        <v>0</v>
      </c>
      <c r="N36" s="16">
        <v>0</v>
      </c>
      <c r="O36" s="75">
        <v>17702437.050000004</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0</v>
      </c>
      <c r="C41" s="93">
        <v>109.08</v>
      </c>
      <c r="D41" s="16">
        <v>0</v>
      </c>
      <c r="E41" s="75">
        <v>0</v>
      </c>
      <c r="F41" s="16">
        <v>0</v>
      </c>
      <c r="G41" s="75">
        <v>0</v>
      </c>
      <c r="H41" s="16">
        <v>0</v>
      </c>
      <c r="I41" s="75">
        <v>0</v>
      </c>
      <c r="J41" s="16">
        <v>0</v>
      </c>
      <c r="K41" s="75">
        <v>0</v>
      </c>
      <c r="L41" s="16">
        <v>0</v>
      </c>
      <c r="M41" s="75">
        <v>109.08</v>
      </c>
      <c r="N41" s="16">
        <v>0</v>
      </c>
      <c r="O41" s="75">
        <v>0</v>
      </c>
    </row>
    <row r="42" spans="1:15" x14ac:dyDescent="0.3">
      <c r="A42" s="4" t="s">
        <v>32</v>
      </c>
      <c r="B42" s="92">
        <v>9350230.2100000009</v>
      </c>
      <c r="C42" s="93">
        <v>126125412.63</v>
      </c>
      <c r="D42" s="16">
        <v>0</v>
      </c>
      <c r="E42" s="75">
        <v>0</v>
      </c>
      <c r="F42" s="16">
        <v>0</v>
      </c>
      <c r="G42" s="75">
        <v>0</v>
      </c>
      <c r="H42" s="16">
        <v>9350230.2100000009</v>
      </c>
      <c r="I42" s="75">
        <v>126125412.63</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-1147521.17</v>
      </c>
      <c r="C45" s="93">
        <v>424526</v>
      </c>
      <c r="D45" s="16">
        <v>-32623.67</v>
      </c>
      <c r="E45" s="75">
        <v>0</v>
      </c>
      <c r="F45" s="16">
        <v>-41833.870000000003</v>
      </c>
      <c r="G45" s="75">
        <v>7538</v>
      </c>
      <c r="H45" s="16">
        <v>-1100001.43</v>
      </c>
      <c r="I45" s="75">
        <v>59611</v>
      </c>
      <c r="J45" s="16">
        <v>0</v>
      </c>
      <c r="K45" s="75">
        <v>0</v>
      </c>
      <c r="L45" s="16">
        <v>106943.51</v>
      </c>
      <c r="M45" s="75">
        <v>288075</v>
      </c>
      <c r="N45" s="16">
        <v>-80005.710000000006</v>
      </c>
      <c r="O45" s="75">
        <v>69302</v>
      </c>
    </row>
    <row r="46" spans="1:15" x14ac:dyDescent="0.3">
      <c r="A46" s="4" t="s">
        <v>36</v>
      </c>
      <c r="B46" s="92">
        <v>-291704.71999999997</v>
      </c>
      <c r="C46" s="93">
        <v>0</v>
      </c>
      <c r="D46" s="16">
        <v>0</v>
      </c>
      <c r="E46" s="75">
        <v>0</v>
      </c>
      <c r="F46" s="16">
        <v>0</v>
      </c>
      <c r="G46" s="75">
        <v>0</v>
      </c>
      <c r="H46" s="16">
        <v>-291704.71999999997</v>
      </c>
      <c r="I46" s="75">
        <v>0</v>
      </c>
      <c r="J46" s="16">
        <v>0</v>
      </c>
      <c r="K46" s="75">
        <v>0</v>
      </c>
      <c r="L46" s="16">
        <v>0</v>
      </c>
      <c r="M46" s="75">
        <v>0</v>
      </c>
      <c r="N46" s="16">
        <v>0</v>
      </c>
      <c r="O46" s="75">
        <v>0</v>
      </c>
    </row>
    <row r="47" spans="1:15" x14ac:dyDescent="0.3">
      <c r="A47" s="4" t="s">
        <v>37</v>
      </c>
      <c r="B47" s="92">
        <v>0</v>
      </c>
      <c r="C47" s="93">
        <v>45322</v>
      </c>
      <c r="D47" s="16">
        <v>0</v>
      </c>
      <c r="E47" s="75">
        <v>0</v>
      </c>
      <c r="F47" s="16">
        <v>0</v>
      </c>
      <c r="G47" s="75">
        <v>45322</v>
      </c>
      <c r="H47" s="16">
        <v>0</v>
      </c>
      <c r="I47" s="75">
        <v>0</v>
      </c>
      <c r="J47" s="16">
        <v>0</v>
      </c>
      <c r="K47" s="75">
        <v>0</v>
      </c>
      <c r="L47" s="16">
        <v>0</v>
      </c>
      <c r="M47" s="75">
        <v>0</v>
      </c>
      <c r="N47" s="16">
        <v>0</v>
      </c>
      <c r="O47" s="75">
        <v>0</v>
      </c>
    </row>
    <row r="48" spans="1:15" x14ac:dyDescent="0.3">
      <c r="A48" s="4" t="s">
        <v>38</v>
      </c>
      <c r="B48" s="92">
        <v>627378</v>
      </c>
      <c r="C48" s="93">
        <v>5828600</v>
      </c>
      <c r="D48" s="16">
        <v>0</v>
      </c>
      <c r="E48" s="75">
        <v>0</v>
      </c>
      <c r="F48" s="16">
        <v>0</v>
      </c>
      <c r="G48" s="75">
        <v>0</v>
      </c>
      <c r="H48" s="16">
        <v>0</v>
      </c>
      <c r="I48" s="75">
        <v>0</v>
      </c>
      <c r="J48" s="16">
        <v>0</v>
      </c>
      <c r="K48" s="75">
        <v>0</v>
      </c>
      <c r="L48" s="16">
        <v>627378</v>
      </c>
      <c r="M48" s="75">
        <v>5828600</v>
      </c>
      <c r="N48" s="16">
        <v>0</v>
      </c>
      <c r="O48" s="75">
        <v>0</v>
      </c>
    </row>
    <row r="49" spans="1:15" x14ac:dyDescent="0.3">
      <c r="A49" s="4" t="s">
        <v>39</v>
      </c>
      <c r="B49" s="92">
        <v>2335</v>
      </c>
      <c r="C49" s="93">
        <v>2330</v>
      </c>
      <c r="D49" s="16">
        <v>0</v>
      </c>
      <c r="E49" s="75">
        <v>0</v>
      </c>
      <c r="F49" s="16">
        <v>0</v>
      </c>
      <c r="G49" s="75">
        <v>0</v>
      </c>
      <c r="H49" s="16">
        <v>0</v>
      </c>
      <c r="I49" s="75">
        <v>0</v>
      </c>
      <c r="J49" s="16">
        <v>0</v>
      </c>
      <c r="K49" s="75">
        <v>0</v>
      </c>
      <c r="L49" s="16">
        <v>0</v>
      </c>
      <c r="M49" s="75">
        <v>0</v>
      </c>
      <c r="N49" s="16">
        <v>2335</v>
      </c>
      <c r="O49" s="75">
        <v>2330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16814081</v>
      </c>
      <c r="C51" s="93">
        <v>0</v>
      </c>
      <c r="D51" s="16">
        <v>0</v>
      </c>
      <c r="E51" s="75">
        <v>0</v>
      </c>
      <c r="F51" s="16">
        <v>0</v>
      </c>
      <c r="G51" s="75">
        <v>0</v>
      </c>
      <c r="H51" s="16">
        <v>0</v>
      </c>
      <c r="I51" s="75">
        <v>0</v>
      </c>
      <c r="J51" s="16">
        <v>0</v>
      </c>
      <c r="K51" s="75">
        <v>0</v>
      </c>
      <c r="L51" s="16">
        <v>16814081</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0</v>
      </c>
      <c r="C54" s="93">
        <v>-362150.1</v>
      </c>
      <c r="D54" s="16">
        <v>0</v>
      </c>
      <c r="E54" s="75">
        <v>0</v>
      </c>
      <c r="F54" s="16">
        <v>0</v>
      </c>
      <c r="G54" s="75">
        <v>0</v>
      </c>
      <c r="H54" s="16">
        <v>0</v>
      </c>
      <c r="I54" s="75">
        <v>-362150.1</v>
      </c>
      <c r="J54" s="16">
        <v>0</v>
      </c>
      <c r="K54" s="75">
        <v>0</v>
      </c>
      <c r="L54" s="16">
        <v>0</v>
      </c>
      <c r="M54" s="75">
        <v>0</v>
      </c>
      <c r="N54" s="16">
        <v>0</v>
      </c>
      <c r="O54" s="75">
        <v>0</v>
      </c>
    </row>
    <row r="55" spans="1:15" x14ac:dyDescent="0.3">
      <c r="A55" s="4" t="s">
        <v>324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0</v>
      </c>
      <c r="C56" s="93">
        <v>3272169</v>
      </c>
      <c r="D56" s="16">
        <v>0</v>
      </c>
      <c r="E56" s="75">
        <v>0</v>
      </c>
      <c r="F56" s="16">
        <v>0</v>
      </c>
      <c r="G56" s="75">
        <v>0</v>
      </c>
      <c r="H56" s="16">
        <v>0</v>
      </c>
      <c r="I56" s="75">
        <v>1744169</v>
      </c>
      <c r="J56" s="16">
        <v>0</v>
      </c>
      <c r="K56" s="75">
        <v>0</v>
      </c>
      <c r="L56" s="16">
        <v>0</v>
      </c>
      <c r="M56" s="75">
        <v>0</v>
      </c>
      <c r="N56" s="16">
        <v>0</v>
      </c>
      <c r="O56" s="75">
        <v>1528000</v>
      </c>
    </row>
    <row r="57" spans="1:15" x14ac:dyDescent="0.3">
      <c r="A57" s="4" t="s">
        <v>45</v>
      </c>
      <c r="B57" s="92">
        <v>12424412.15</v>
      </c>
      <c r="C57" s="93">
        <v>0</v>
      </c>
      <c r="D57" s="16">
        <v>0</v>
      </c>
      <c r="E57" s="75">
        <v>0</v>
      </c>
      <c r="F57" s="16">
        <v>0</v>
      </c>
      <c r="G57" s="75">
        <v>0</v>
      </c>
      <c r="H57" s="16">
        <v>12424412.15</v>
      </c>
      <c r="I57" s="75">
        <v>0</v>
      </c>
      <c r="J57" s="16">
        <v>0</v>
      </c>
      <c r="K57" s="75">
        <v>0</v>
      </c>
      <c r="L57" s="16">
        <v>0</v>
      </c>
      <c r="M57" s="75">
        <v>0</v>
      </c>
      <c r="N57" s="16">
        <v>0</v>
      </c>
      <c r="O57" s="75">
        <v>0</v>
      </c>
    </row>
    <row r="58" spans="1:15" x14ac:dyDescent="0.3">
      <c r="A58" s="4" t="s">
        <v>46</v>
      </c>
      <c r="B58" s="92">
        <v>401996</v>
      </c>
      <c r="C58" s="93">
        <v>912103</v>
      </c>
      <c r="D58" s="16">
        <v>0</v>
      </c>
      <c r="E58" s="75">
        <v>0</v>
      </c>
      <c r="F58" s="16">
        <v>0</v>
      </c>
      <c r="G58" s="75">
        <v>0</v>
      </c>
      <c r="H58" s="16">
        <v>0</v>
      </c>
      <c r="I58" s="75">
        <v>294706</v>
      </c>
      <c r="J58" s="16">
        <v>0</v>
      </c>
      <c r="K58" s="75">
        <v>0</v>
      </c>
      <c r="L58" s="16">
        <v>0</v>
      </c>
      <c r="M58" s="75">
        <v>0</v>
      </c>
      <c r="N58" s="16">
        <v>401996</v>
      </c>
      <c r="O58" s="75">
        <v>617397</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551472</v>
      </c>
      <c r="C60" s="93">
        <v>0</v>
      </c>
      <c r="D60" s="16">
        <v>0</v>
      </c>
      <c r="E60" s="75">
        <v>0</v>
      </c>
      <c r="F60" s="16">
        <v>0</v>
      </c>
      <c r="G60" s="75">
        <v>0</v>
      </c>
      <c r="H60" s="16">
        <v>551472</v>
      </c>
      <c r="I60" s="75">
        <v>0</v>
      </c>
      <c r="J60" s="16">
        <v>0</v>
      </c>
      <c r="K60" s="75">
        <v>0</v>
      </c>
      <c r="L60" s="16">
        <v>0</v>
      </c>
      <c r="M60" s="75">
        <v>0</v>
      </c>
      <c r="N60" s="16">
        <v>0</v>
      </c>
      <c r="O60" s="75">
        <v>0</v>
      </c>
    </row>
    <row r="61" spans="1:15" x14ac:dyDescent="0.3">
      <c r="A61" s="4" t="s">
        <v>49</v>
      </c>
      <c r="B61" s="92">
        <v>407555.16000000003</v>
      </c>
      <c r="C61" s="93">
        <v>0</v>
      </c>
      <c r="D61" s="16">
        <v>0</v>
      </c>
      <c r="E61" s="75">
        <v>0</v>
      </c>
      <c r="F61" s="16">
        <v>0</v>
      </c>
      <c r="G61" s="75">
        <v>0</v>
      </c>
      <c r="H61" s="16">
        <v>104092.14</v>
      </c>
      <c r="I61" s="75">
        <v>0</v>
      </c>
      <c r="J61" s="16">
        <v>0</v>
      </c>
      <c r="K61" s="75">
        <v>0</v>
      </c>
      <c r="L61" s="16">
        <v>21580.39</v>
      </c>
      <c r="M61" s="75">
        <v>0</v>
      </c>
      <c r="N61" s="16">
        <v>281882.63</v>
      </c>
      <c r="O61" s="75">
        <v>0</v>
      </c>
    </row>
    <row r="62" spans="1:15" x14ac:dyDescent="0.3">
      <c r="A62" s="4" t="s">
        <v>50</v>
      </c>
      <c r="B62" s="92">
        <v>18924.41</v>
      </c>
      <c r="C62" s="93">
        <v>0</v>
      </c>
      <c r="D62" s="16">
        <v>0</v>
      </c>
      <c r="E62" s="75">
        <v>0</v>
      </c>
      <c r="F62" s="16">
        <v>0</v>
      </c>
      <c r="G62" s="75">
        <v>0</v>
      </c>
      <c r="H62" s="16">
        <v>18924.41</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53</v>
      </c>
      <c r="B65" s="92">
        <v>133518</v>
      </c>
      <c r="C65" s="93">
        <v>0</v>
      </c>
      <c r="D65" s="16">
        <v>133369</v>
      </c>
      <c r="E65" s="75">
        <v>0</v>
      </c>
      <c r="F65" s="16">
        <v>0</v>
      </c>
      <c r="G65" s="75">
        <v>0</v>
      </c>
      <c r="H65" s="16">
        <v>0</v>
      </c>
      <c r="I65" s="75">
        <v>0</v>
      </c>
      <c r="J65" s="16">
        <v>0</v>
      </c>
      <c r="K65" s="75">
        <v>0</v>
      </c>
      <c r="L65" s="16">
        <v>0</v>
      </c>
      <c r="M65" s="75">
        <v>0</v>
      </c>
      <c r="N65" s="16">
        <v>149</v>
      </c>
      <c r="O65" s="75">
        <v>0</v>
      </c>
    </row>
    <row r="66" spans="1:15" x14ac:dyDescent="0.3">
      <c r="A66" s="4" t="s">
        <v>54</v>
      </c>
      <c r="B66" s="92" t="e">
        <v>#VALUE!</v>
      </c>
      <c r="C66" s="93" t="e">
        <v>#VALUE!</v>
      </c>
      <c r="D66" s="16">
        <v>0</v>
      </c>
      <c r="E66" s="75">
        <v>0</v>
      </c>
      <c r="F66" s="16">
        <v>0</v>
      </c>
      <c r="G66" s="75">
        <v>0</v>
      </c>
      <c r="H66" s="16">
        <v>0</v>
      </c>
      <c r="I66" s="75">
        <v>0</v>
      </c>
      <c r="J66" s="16">
        <v>0</v>
      </c>
      <c r="K66" s="75">
        <v>0</v>
      </c>
      <c r="L66" s="16">
        <v>0</v>
      </c>
      <c r="M66" s="75">
        <v>0</v>
      </c>
      <c r="N66" s="16" t="e">
        <v>#VALUE!</v>
      </c>
      <c r="O66" s="75" t="e">
        <v>#VALUE!</v>
      </c>
    </row>
    <row r="67" spans="1:15" x14ac:dyDescent="0.3">
      <c r="A67" s="4" t="s">
        <v>55</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56</v>
      </c>
      <c r="B68" s="92">
        <v>837196.35</v>
      </c>
      <c r="C68" s="93">
        <v>0</v>
      </c>
      <c r="D68" s="16">
        <v>0</v>
      </c>
      <c r="E68" s="75">
        <v>0</v>
      </c>
      <c r="F68" s="16">
        <v>0</v>
      </c>
      <c r="G68" s="75">
        <v>0</v>
      </c>
      <c r="H68" s="16">
        <v>837196.35</v>
      </c>
      <c r="I68" s="75">
        <v>0</v>
      </c>
      <c r="J68" s="16" t="s">
        <v>283</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773506.98</v>
      </c>
      <c r="C70" s="93">
        <v>217887.44</v>
      </c>
      <c r="D70" s="16">
        <v>48.68</v>
      </c>
      <c r="E70" s="75">
        <v>0</v>
      </c>
      <c r="F70" s="16">
        <v>592.17999999999995</v>
      </c>
      <c r="G70" s="75">
        <v>0</v>
      </c>
      <c r="H70" s="16">
        <v>0</v>
      </c>
      <c r="I70" s="75">
        <v>217887.44</v>
      </c>
      <c r="J70" s="16">
        <v>0</v>
      </c>
      <c r="K70" s="75">
        <v>0</v>
      </c>
      <c r="L70" s="16">
        <v>772866.12</v>
      </c>
      <c r="M70" s="75">
        <v>0</v>
      </c>
      <c r="N70" s="16">
        <v>0</v>
      </c>
      <c r="O70" s="75">
        <v>0</v>
      </c>
    </row>
    <row r="71" spans="1:15" x14ac:dyDescent="0.3">
      <c r="A71" s="4" t="s">
        <v>59</v>
      </c>
      <c r="B71" s="92">
        <v>29001</v>
      </c>
      <c r="C71" s="93">
        <v>0</v>
      </c>
      <c r="D71" s="16">
        <v>0</v>
      </c>
      <c r="E71" s="75">
        <v>0</v>
      </c>
      <c r="F71" s="16">
        <v>0</v>
      </c>
      <c r="G71" s="75">
        <v>0</v>
      </c>
      <c r="H71" s="16">
        <v>0</v>
      </c>
      <c r="I71" s="75">
        <v>0</v>
      </c>
      <c r="J71" s="16">
        <v>0</v>
      </c>
      <c r="K71" s="75">
        <v>0</v>
      </c>
      <c r="L71" s="16">
        <v>12295</v>
      </c>
      <c r="M71" s="75">
        <v>0</v>
      </c>
      <c r="N71" s="16">
        <v>16706</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5144983.0200000005</v>
      </c>
      <c r="C73" s="93">
        <v>65000</v>
      </c>
      <c r="D73" s="16">
        <v>0</v>
      </c>
      <c r="E73" s="75">
        <v>0</v>
      </c>
      <c r="F73" s="16">
        <v>0</v>
      </c>
      <c r="G73" s="75">
        <v>0</v>
      </c>
      <c r="H73" s="16">
        <v>5121149.1900000004</v>
      </c>
      <c r="I73" s="75">
        <v>65000</v>
      </c>
      <c r="J73" s="16">
        <v>0</v>
      </c>
      <c r="K73" s="75">
        <v>0</v>
      </c>
      <c r="L73" s="16">
        <v>0</v>
      </c>
      <c r="M73" s="75">
        <v>0</v>
      </c>
      <c r="N73" s="16">
        <v>23833.83</v>
      </c>
      <c r="O73" s="75">
        <v>0</v>
      </c>
    </row>
    <row r="74" spans="1:15" x14ac:dyDescent="0.3">
      <c r="A74" s="4" t="s">
        <v>62</v>
      </c>
      <c r="B74" s="92">
        <v>3037250</v>
      </c>
      <c r="C74" s="93">
        <v>4098255</v>
      </c>
      <c r="D74" s="16">
        <v>0</v>
      </c>
      <c r="E74" s="75">
        <v>0</v>
      </c>
      <c r="F74" s="16">
        <v>0</v>
      </c>
      <c r="G74" s="75">
        <v>0</v>
      </c>
      <c r="H74" s="16">
        <v>0</v>
      </c>
      <c r="I74" s="75">
        <v>0</v>
      </c>
      <c r="J74" s="16">
        <v>3037250</v>
      </c>
      <c r="K74" s="75">
        <v>4098255</v>
      </c>
      <c r="L74" s="16">
        <v>0</v>
      </c>
      <c r="M74" s="75">
        <v>0</v>
      </c>
      <c r="N74" s="16">
        <v>0</v>
      </c>
      <c r="O74" s="75">
        <v>0</v>
      </c>
    </row>
    <row r="75" spans="1:15" x14ac:dyDescent="0.3">
      <c r="A75" s="4" t="s">
        <v>63</v>
      </c>
      <c r="B75" s="92">
        <v>1677428.36</v>
      </c>
      <c r="C75" s="93">
        <v>0</v>
      </c>
      <c r="D75" s="16">
        <v>0</v>
      </c>
      <c r="E75" s="75">
        <v>0</v>
      </c>
      <c r="F75" s="16">
        <v>0</v>
      </c>
      <c r="G75" s="75">
        <v>0</v>
      </c>
      <c r="H75" s="16">
        <v>0</v>
      </c>
      <c r="I75" s="75">
        <v>0</v>
      </c>
      <c r="J75" s="16">
        <v>0</v>
      </c>
      <c r="K75" s="75">
        <v>0</v>
      </c>
      <c r="L75" s="16">
        <v>1677428.36</v>
      </c>
      <c r="M75" s="75">
        <v>0</v>
      </c>
      <c r="N75" s="16">
        <v>0</v>
      </c>
      <c r="O75" s="75">
        <v>0</v>
      </c>
    </row>
    <row r="76" spans="1:15" x14ac:dyDescent="0.3">
      <c r="A76" s="4" t="s">
        <v>64</v>
      </c>
      <c r="B76" s="92">
        <v>0</v>
      </c>
      <c r="C76" s="93">
        <v>59899</v>
      </c>
      <c r="D76" s="16">
        <v>0</v>
      </c>
      <c r="E76" s="75">
        <v>0</v>
      </c>
      <c r="F76" s="16">
        <v>0</v>
      </c>
      <c r="G76" s="75">
        <v>0</v>
      </c>
      <c r="H76" s="16">
        <v>0</v>
      </c>
      <c r="I76" s="75">
        <v>0</v>
      </c>
      <c r="J76" s="16">
        <v>0</v>
      </c>
      <c r="K76" s="75">
        <v>0</v>
      </c>
      <c r="L76" s="16">
        <v>0</v>
      </c>
      <c r="M76" s="75">
        <v>59899</v>
      </c>
      <c r="N76" s="16">
        <v>0</v>
      </c>
      <c r="O76" s="75">
        <v>0</v>
      </c>
    </row>
    <row r="77" spans="1:15" x14ac:dyDescent="0.3">
      <c r="A77" s="4" t="s">
        <v>65</v>
      </c>
      <c r="B77" s="92">
        <v>0</v>
      </c>
      <c r="C77" s="93">
        <v>2476846</v>
      </c>
      <c r="D77" s="16">
        <v>0</v>
      </c>
      <c r="E77" s="75">
        <v>0</v>
      </c>
      <c r="F77" s="16">
        <v>0</v>
      </c>
      <c r="G77" s="75">
        <v>45</v>
      </c>
      <c r="H77" s="16">
        <v>0</v>
      </c>
      <c r="I77" s="75">
        <v>1560360</v>
      </c>
      <c r="J77" s="16">
        <v>0</v>
      </c>
      <c r="K77" s="75">
        <v>867979</v>
      </c>
      <c r="L77" s="16">
        <v>0</v>
      </c>
      <c r="M77" s="75">
        <v>48462</v>
      </c>
      <c r="N77" s="16">
        <v>0</v>
      </c>
      <c r="O77" s="75">
        <v>0</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4464124</v>
      </c>
      <c r="C79" s="93">
        <v>6647200</v>
      </c>
      <c r="D79" s="16">
        <v>0</v>
      </c>
      <c r="E79" s="75">
        <v>0</v>
      </c>
      <c r="F79" s="16">
        <v>0</v>
      </c>
      <c r="G79" s="75">
        <v>0</v>
      </c>
      <c r="H79" s="16">
        <v>4464124</v>
      </c>
      <c r="I79" s="75">
        <v>6647200</v>
      </c>
      <c r="J79" s="16">
        <v>0</v>
      </c>
      <c r="K79" s="75">
        <v>0</v>
      </c>
      <c r="L79" s="16">
        <v>0</v>
      </c>
      <c r="M79" s="75">
        <v>0</v>
      </c>
      <c r="N79" s="16">
        <v>0</v>
      </c>
      <c r="O79" s="75">
        <v>0</v>
      </c>
    </row>
    <row r="80" spans="1:15" x14ac:dyDescent="0.3">
      <c r="A80" s="4" t="s">
        <v>68</v>
      </c>
      <c r="B80" s="92">
        <v>1102211.1099999999</v>
      </c>
      <c r="C80" s="93">
        <v>152783.87</v>
      </c>
      <c r="D80" s="16">
        <v>0</v>
      </c>
      <c r="E80" s="75">
        <v>0</v>
      </c>
      <c r="F80" s="16">
        <v>0</v>
      </c>
      <c r="G80" s="75">
        <v>0</v>
      </c>
      <c r="H80" s="16">
        <v>0</v>
      </c>
      <c r="I80" s="75">
        <v>152783.87</v>
      </c>
      <c r="J80" s="16">
        <v>0</v>
      </c>
      <c r="K80" s="75">
        <v>0</v>
      </c>
      <c r="L80" s="16">
        <v>0</v>
      </c>
      <c r="M80" s="75">
        <v>0</v>
      </c>
      <c r="N80" s="16">
        <v>1102211.1099999999</v>
      </c>
      <c r="O80" s="75">
        <v>0</v>
      </c>
    </row>
    <row r="81" spans="1:15" x14ac:dyDescent="0.3">
      <c r="A81" s="4" t="s">
        <v>69</v>
      </c>
      <c r="B81" s="92">
        <v>0</v>
      </c>
      <c r="C81" s="93">
        <v>36329000</v>
      </c>
      <c r="D81" s="16">
        <v>0</v>
      </c>
      <c r="E81" s="75">
        <v>36329000</v>
      </c>
      <c r="F81" s="16">
        <v>0</v>
      </c>
      <c r="G81" s="75">
        <v>0</v>
      </c>
      <c r="H81" s="16">
        <v>0</v>
      </c>
      <c r="I81" s="75">
        <v>0</v>
      </c>
      <c r="J81" s="16">
        <v>0</v>
      </c>
      <c r="K81" s="75">
        <v>0</v>
      </c>
      <c r="L81" s="16">
        <v>0</v>
      </c>
      <c r="M81" s="75">
        <v>0</v>
      </c>
      <c r="N81" s="16">
        <v>0</v>
      </c>
      <c r="O81" s="75">
        <v>0</v>
      </c>
    </row>
    <row r="82" spans="1:15" x14ac:dyDescent="0.3">
      <c r="A82" s="4" t="s">
        <v>70</v>
      </c>
      <c r="B82" s="92">
        <v>7139596</v>
      </c>
      <c r="C82" s="93">
        <v>-218955</v>
      </c>
      <c r="D82" s="16">
        <v>0</v>
      </c>
      <c r="E82" s="75">
        <v>0</v>
      </c>
      <c r="F82" s="16">
        <v>0</v>
      </c>
      <c r="G82" s="75">
        <v>0</v>
      </c>
      <c r="H82" s="16">
        <v>0</v>
      </c>
      <c r="I82" s="75">
        <v>0</v>
      </c>
      <c r="J82" s="16">
        <v>0</v>
      </c>
      <c r="K82" s="75">
        <v>0</v>
      </c>
      <c r="L82" s="16">
        <v>0</v>
      </c>
      <c r="M82" s="75">
        <v>0</v>
      </c>
      <c r="N82" s="16">
        <v>7139596</v>
      </c>
      <c r="O82" s="75">
        <v>-218955</v>
      </c>
    </row>
    <row r="83" spans="1:15" x14ac:dyDescent="0.3">
      <c r="A83" s="4" t="s">
        <v>71</v>
      </c>
      <c r="B83" s="92">
        <v>9932805.2200000007</v>
      </c>
      <c r="C83" s="93">
        <v>34177692.360000014</v>
      </c>
      <c r="D83" s="16">
        <v>0</v>
      </c>
      <c r="E83" s="75">
        <v>0</v>
      </c>
      <c r="F83" s="16">
        <v>0</v>
      </c>
      <c r="G83" s="75">
        <v>0</v>
      </c>
      <c r="H83" s="16">
        <v>203108.14</v>
      </c>
      <c r="I83" s="75">
        <v>163927.15000000002</v>
      </c>
      <c r="J83" s="16">
        <v>0</v>
      </c>
      <c r="K83" s="75">
        <v>0</v>
      </c>
      <c r="L83" s="16">
        <v>9729697.0800000001</v>
      </c>
      <c r="M83" s="75">
        <v>33993221.820000015</v>
      </c>
      <c r="N83" s="16">
        <v>0</v>
      </c>
      <c r="O83" s="75">
        <v>20543.39</v>
      </c>
    </row>
    <row r="84" spans="1:15" x14ac:dyDescent="0.3">
      <c r="A84" s="4" t="s">
        <v>72</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0</v>
      </c>
      <c r="C86" s="93">
        <v>756257</v>
      </c>
      <c r="D86" s="16">
        <v>0</v>
      </c>
      <c r="E86" s="75">
        <v>0</v>
      </c>
      <c r="F86" s="16">
        <v>0</v>
      </c>
      <c r="G86" s="75">
        <v>0</v>
      </c>
      <c r="H86" s="16">
        <v>0</v>
      </c>
      <c r="I86" s="75">
        <v>756257</v>
      </c>
      <c r="J86" s="16">
        <v>0</v>
      </c>
      <c r="K86" s="75">
        <v>0</v>
      </c>
      <c r="L86" s="16">
        <v>0</v>
      </c>
      <c r="M86" s="75">
        <v>0</v>
      </c>
      <c r="N86" s="16">
        <v>0</v>
      </c>
      <c r="O86" s="75">
        <v>0</v>
      </c>
    </row>
    <row r="87" spans="1:15" x14ac:dyDescent="0.3">
      <c r="A87" s="4" t="s">
        <v>75</v>
      </c>
      <c r="B87" s="92">
        <v>-273527.49</v>
      </c>
      <c r="C87" s="93">
        <v>81925.710000000006</v>
      </c>
      <c r="D87" s="16">
        <v>190682.15000000002</v>
      </c>
      <c r="E87" s="75">
        <v>0</v>
      </c>
      <c r="F87" s="16">
        <v>0</v>
      </c>
      <c r="G87" s="75">
        <v>0</v>
      </c>
      <c r="H87" s="16">
        <v>0</v>
      </c>
      <c r="I87" s="75">
        <v>0</v>
      </c>
      <c r="J87" s="16">
        <v>0</v>
      </c>
      <c r="K87" s="75">
        <v>1696.5</v>
      </c>
      <c r="L87" s="16">
        <v>0</v>
      </c>
      <c r="M87" s="75">
        <v>2351.56</v>
      </c>
      <c r="N87" s="16">
        <v>-464209.64</v>
      </c>
      <c r="O87" s="75">
        <v>77877.650000000009</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101"/>
      <c r="C89" s="102"/>
      <c r="D89" s="18"/>
      <c r="E89" s="76"/>
      <c r="F89" s="18"/>
      <c r="G89" s="13"/>
      <c r="H89" s="18"/>
      <c r="I89" s="13"/>
      <c r="J89" s="18"/>
      <c r="K89" s="13"/>
      <c r="L89" s="18"/>
      <c r="M89" s="13"/>
      <c r="N89" s="18"/>
      <c r="O89" s="13"/>
    </row>
    <row r="90" spans="1:15" x14ac:dyDescent="0.3">
      <c r="A90" s="30"/>
      <c r="B90" s="31" t="e">
        <f>SUM(B9:B89)</f>
        <v>#VALUE!</v>
      </c>
      <c r="C90" s="33" t="e">
        <f t="shared" ref="C90:O90" si="0">SUM(C9:C89)</f>
        <v>#VALUE!</v>
      </c>
      <c r="D90" s="31">
        <f t="shared" si="0"/>
        <v>291476.16000000003</v>
      </c>
      <c r="E90" s="33">
        <f t="shared" si="0"/>
        <v>36367148</v>
      </c>
      <c r="F90" s="31">
        <f t="shared" si="0"/>
        <v>38758.31</v>
      </c>
      <c r="G90" s="33">
        <f t="shared" si="0"/>
        <v>202072</v>
      </c>
      <c r="H90" s="31">
        <f t="shared" si="0"/>
        <v>37031067.24000001</v>
      </c>
      <c r="I90" s="33">
        <f t="shared" si="0"/>
        <v>181377756.55000001</v>
      </c>
      <c r="J90" s="31">
        <f t="shared" si="0"/>
        <v>5127844</v>
      </c>
      <c r="K90" s="33">
        <f t="shared" si="0"/>
        <v>7901641.5</v>
      </c>
      <c r="L90" s="31">
        <f t="shared" si="0"/>
        <v>31871918.640000001</v>
      </c>
      <c r="M90" s="33">
        <f t="shared" si="0"/>
        <v>41678251.530000016</v>
      </c>
      <c r="N90" s="31" t="e">
        <f t="shared" si="0"/>
        <v>#VALUE!</v>
      </c>
      <c r="O90" s="33" t="e">
        <f t="shared" si="0"/>
        <v>#VALUE!</v>
      </c>
    </row>
    <row r="91" spans="1:1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2022-23</v>
      </c>
    </row>
    <row r="4" spans="1:15" ht="15.5" x14ac:dyDescent="0.35">
      <c r="A4" s="82" t="s">
        <v>120</v>
      </c>
      <c r="B4" s="83"/>
      <c r="C4" s="84"/>
      <c r="D4" s="85"/>
      <c r="E4" s="83"/>
      <c r="F4" s="85"/>
      <c r="G4" s="83"/>
      <c r="H4" s="85"/>
      <c r="I4" s="83"/>
      <c r="J4" s="85"/>
      <c r="K4" s="83"/>
      <c r="L4" s="85"/>
      <c r="M4" s="83"/>
      <c r="N4" s="85"/>
      <c r="O4" s="84" t="s">
        <v>284</v>
      </c>
    </row>
    <row r="5" spans="1:15" s="60" customFormat="1" ht="13" x14ac:dyDescent="0.3">
      <c r="A5" s="49"/>
      <c r="B5" s="61" t="s">
        <v>150</v>
      </c>
      <c r="C5" s="63"/>
      <c r="D5" s="64" t="s">
        <v>129</v>
      </c>
      <c r="E5" s="66"/>
      <c r="F5" s="64" t="s">
        <v>131</v>
      </c>
      <c r="G5" s="66"/>
      <c r="H5" s="64" t="s">
        <v>133</v>
      </c>
      <c r="I5" s="66"/>
      <c r="J5" s="64" t="s">
        <v>135</v>
      </c>
      <c r="K5" s="66"/>
      <c r="L5" s="65" t="s">
        <v>136</v>
      </c>
      <c r="M5" s="66"/>
      <c r="N5" s="65" t="s">
        <v>137</v>
      </c>
      <c r="O5" s="66"/>
    </row>
    <row r="6" spans="1:15" s="60" customFormat="1" ht="13" x14ac:dyDescent="0.3">
      <c r="A6" s="49"/>
      <c r="B6" s="50" t="str">
        <f>$A$4&amp;" Total"</f>
        <v>Family &amp; Community Services Total</v>
      </c>
      <c r="C6" s="52"/>
      <c r="D6" s="50" t="s">
        <v>130</v>
      </c>
      <c r="E6" s="52"/>
      <c r="F6" s="50" t="s">
        <v>132</v>
      </c>
      <c r="G6" s="52"/>
      <c r="H6" s="50" t="s">
        <v>134</v>
      </c>
      <c r="I6" s="52"/>
      <c r="J6" s="50" t="s">
        <v>138</v>
      </c>
      <c r="K6" s="52"/>
      <c r="L6" s="51" t="s">
        <v>139</v>
      </c>
      <c r="M6" s="52"/>
      <c r="N6" s="55" t="s">
        <v>140</v>
      </c>
      <c r="O6" s="52"/>
    </row>
    <row r="7" spans="1:15"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row>
    <row r="8" spans="1:15"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row>
    <row r="9" spans="1:15" x14ac:dyDescent="0.3">
      <c r="A9" s="3"/>
      <c r="B9" s="89"/>
      <c r="C9" s="91"/>
      <c r="D9" s="14"/>
      <c r="E9" s="11"/>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0</v>
      </c>
      <c r="D12" s="16">
        <v>0</v>
      </c>
      <c r="E12" s="75">
        <v>0</v>
      </c>
      <c r="F12" s="16">
        <v>0</v>
      </c>
      <c r="G12" s="75">
        <v>0</v>
      </c>
      <c r="H12" s="16">
        <v>0</v>
      </c>
      <c r="I12" s="75">
        <v>0</v>
      </c>
      <c r="J12" s="16">
        <v>0</v>
      </c>
      <c r="K12" s="75">
        <v>0</v>
      </c>
      <c r="L12" s="16">
        <v>0</v>
      </c>
      <c r="M12" s="75">
        <v>0</v>
      </c>
      <c r="N12" s="16">
        <v>0</v>
      </c>
      <c r="O12" s="75">
        <v>0</v>
      </c>
    </row>
    <row r="13" spans="1:15" x14ac:dyDescent="0.3">
      <c r="A13" s="4" t="s">
        <v>3</v>
      </c>
      <c r="B13" s="92">
        <v>0</v>
      </c>
      <c r="C13" s="93">
        <v>0</v>
      </c>
      <c r="D13" s="16">
        <v>0</v>
      </c>
      <c r="E13" s="75">
        <v>0</v>
      </c>
      <c r="F13" s="16">
        <v>0</v>
      </c>
      <c r="G13" s="75">
        <v>0</v>
      </c>
      <c r="H13" s="16">
        <v>0</v>
      </c>
      <c r="I13" s="75">
        <v>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0</v>
      </c>
      <c r="C16" s="93">
        <v>0</v>
      </c>
      <c r="D16" s="16">
        <v>0</v>
      </c>
      <c r="E16" s="75">
        <v>0</v>
      </c>
      <c r="F16" s="16">
        <v>0</v>
      </c>
      <c r="G16" s="75">
        <v>0</v>
      </c>
      <c r="H16" s="16">
        <v>0</v>
      </c>
      <c r="I16" s="75">
        <v>0</v>
      </c>
      <c r="J16" s="16">
        <v>0</v>
      </c>
      <c r="K16" s="75">
        <v>0</v>
      </c>
      <c r="L16" s="16">
        <v>0</v>
      </c>
      <c r="M16" s="75">
        <v>0</v>
      </c>
      <c r="N16" s="16">
        <v>0</v>
      </c>
      <c r="O16" s="75">
        <v>0</v>
      </c>
    </row>
    <row r="17" spans="1:15" x14ac:dyDescent="0.3">
      <c r="A17" s="4" t="s">
        <v>7</v>
      </c>
      <c r="B17" s="92">
        <v>0</v>
      </c>
      <c r="C17" s="93">
        <v>0</v>
      </c>
      <c r="D17" s="16">
        <v>0</v>
      </c>
      <c r="E17" s="75">
        <v>0</v>
      </c>
      <c r="F17" s="16">
        <v>0</v>
      </c>
      <c r="G17" s="75">
        <v>0</v>
      </c>
      <c r="H17" s="16">
        <v>0</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475993.37</v>
      </c>
      <c r="C21" s="93">
        <v>0</v>
      </c>
      <c r="D21" s="16">
        <v>249544.62</v>
      </c>
      <c r="E21" s="75">
        <v>0</v>
      </c>
      <c r="F21" s="16">
        <v>0</v>
      </c>
      <c r="G21" s="75">
        <v>0</v>
      </c>
      <c r="H21" s="16">
        <v>0</v>
      </c>
      <c r="I21" s="75">
        <v>0</v>
      </c>
      <c r="J21" s="16">
        <v>226448.75</v>
      </c>
      <c r="K21" s="75">
        <v>0</v>
      </c>
      <c r="L21" s="16">
        <v>0</v>
      </c>
      <c r="M21" s="75">
        <v>0</v>
      </c>
      <c r="N21" s="16">
        <v>0</v>
      </c>
      <c r="O21" s="75">
        <v>0</v>
      </c>
    </row>
    <row r="22" spans="1:15" x14ac:dyDescent="0.3">
      <c r="A22" s="4" t="s">
        <v>12</v>
      </c>
      <c r="B22" s="92">
        <v>0</v>
      </c>
      <c r="C22" s="93">
        <v>0</v>
      </c>
      <c r="D22" s="16">
        <v>0</v>
      </c>
      <c r="E22" s="75">
        <v>0</v>
      </c>
      <c r="F22" s="16">
        <v>0</v>
      </c>
      <c r="G22" s="75">
        <v>0</v>
      </c>
      <c r="H22" s="16">
        <v>0</v>
      </c>
      <c r="I22" s="75">
        <v>0</v>
      </c>
      <c r="J22" s="16">
        <v>0</v>
      </c>
      <c r="K22" s="75">
        <v>0</v>
      </c>
      <c r="L22" s="16">
        <v>0</v>
      </c>
      <c r="M22" s="75">
        <v>0</v>
      </c>
      <c r="N22" s="16">
        <v>0</v>
      </c>
      <c r="O22" s="75">
        <v>0</v>
      </c>
    </row>
    <row r="23" spans="1:15" x14ac:dyDescent="0.3">
      <c r="A23" s="4" t="s">
        <v>13</v>
      </c>
      <c r="B23" s="92">
        <v>163279</v>
      </c>
      <c r="C23" s="93">
        <v>0</v>
      </c>
      <c r="D23" s="16">
        <v>0</v>
      </c>
      <c r="E23" s="75">
        <v>0</v>
      </c>
      <c r="F23" s="16">
        <v>0</v>
      </c>
      <c r="G23" s="75">
        <v>0</v>
      </c>
      <c r="H23" s="16">
        <v>26296</v>
      </c>
      <c r="I23" s="75">
        <v>0</v>
      </c>
      <c r="J23" s="16">
        <v>136983</v>
      </c>
      <c r="K23" s="75">
        <v>0</v>
      </c>
      <c r="L23" s="16">
        <v>0</v>
      </c>
      <c r="M23" s="75">
        <v>0</v>
      </c>
      <c r="N23" s="16">
        <v>0</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0</v>
      </c>
      <c r="D26" s="16">
        <v>0</v>
      </c>
      <c r="E26" s="75">
        <v>0</v>
      </c>
      <c r="F26" s="16">
        <v>0</v>
      </c>
      <c r="G26" s="75">
        <v>0</v>
      </c>
      <c r="H26" s="16">
        <v>0</v>
      </c>
      <c r="I26" s="75">
        <v>0</v>
      </c>
      <c r="J26" s="16">
        <v>0</v>
      </c>
      <c r="K26" s="75">
        <v>0</v>
      </c>
      <c r="L26" s="16">
        <v>0</v>
      </c>
      <c r="M26" s="75">
        <v>0</v>
      </c>
      <c r="N26" s="16">
        <v>0</v>
      </c>
      <c r="O26" s="75">
        <v>0</v>
      </c>
    </row>
    <row r="27" spans="1:15" x14ac:dyDescent="0.3">
      <c r="A27" s="4" t="s">
        <v>17</v>
      </c>
      <c r="B27" s="92">
        <v>127306</v>
      </c>
      <c r="C27" s="93">
        <v>0</v>
      </c>
      <c r="D27" s="16">
        <v>0</v>
      </c>
      <c r="E27" s="75">
        <v>0</v>
      </c>
      <c r="F27" s="16">
        <v>2788</v>
      </c>
      <c r="G27" s="75">
        <v>0</v>
      </c>
      <c r="H27" s="16">
        <v>28826</v>
      </c>
      <c r="I27" s="75">
        <v>0</v>
      </c>
      <c r="J27" s="16">
        <v>95692</v>
      </c>
      <c r="K27" s="75">
        <v>0</v>
      </c>
      <c r="L27" s="16">
        <v>0</v>
      </c>
      <c r="M27" s="75">
        <v>0</v>
      </c>
      <c r="N27" s="16">
        <v>0</v>
      </c>
      <c r="O27" s="75">
        <v>0</v>
      </c>
    </row>
    <row r="28" spans="1:15" x14ac:dyDescent="0.3">
      <c r="A28" s="4" t="s">
        <v>18</v>
      </c>
      <c r="B28" s="92">
        <v>229073</v>
      </c>
      <c r="C28" s="93">
        <v>0</v>
      </c>
      <c r="D28" s="16">
        <v>225709</v>
      </c>
      <c r="E28" s="75">
        <v>0</v>
      </c>
      <c r="F28" s="16">
        <v>0</v>
      </c>
      <c r="G28" s="75">
        <v>0</v>
      </c>
      <c r="H28" s="16">
        <v>3364</v>
      </c>
      <c r="I28" s="75">
        <v>0</v>
      </c>
      <c r="J28" s="16">
        <v>0</v>
      </c>
      <c r="K28" s="75">
        <v>0</v>
      </c>
      <c r="L28" s="16">
        <v>0</v>
      </c>
      <c r="M28" s="75">
        <v>0</v>
      </c>
      <c r="N28" s="16">
        <v>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0</v>
      </c>
      <c r="D30" s="16">
        <v>0</v>
      </c>
      <c r="E30" s="75">
        <v>0</v>
      </c>
      <c r="F30" s="16">
        <v>0</v>
      </c>
      <c r="G30" s="75">
        <v>0</v>
      </c>
      <c r="H30" s="16">
        <v>0</v>
      </c>
      <c r="I30" s="75">
        <v>0</v>
      </c>
      <c r="J30" s="16">
        <v>0</v>
      </c>
      <c r="K30" s="75">
        <v>0</v>
      </c>
      <c r="L30" s="16">
        <v>0</v>
      </c>
      <c r="M30" s="75">
        <v>0</v>
      </c>
      <c r="N30" s="16">
        <v>0</v>
      </c>
      <c r="O30" s="75">
        <v>0</v>
      </c>
    </row>
    <row r="31" spans="1:15" x14ac:dyDescent="0.3">
      <c r="A31" s="4" t="s">
        <v>21</v>
      </c>
      <c r="B31" s="92">
        <v>0</v>
      </c>
      <c r="C31" s="93">
        <v>0</v>
      </c>
      <c r="D31" s="16">
        <v>0</v>
      </c>
      <c r="E31" s="75">
        <v>0</v>
      </c>
      <c r="F31" s="16">
        <v>0</v>
      </c>
      <c r="G31" s="75">
        <v>0</v>
      </c>
      <c r="H31" s="16">
        <v>0</v>
      </c>
      <c r="I31" s="75">
        <v>0</v>
      </c>
      <c r="J31" s="16">
        <v>0</v>
      </c>
      <c r="K31" s="75">
        <v>0</v>
      </c>
      <c r="L31" s="16">
        <v>0</v>
      </c>
      <c r="M31" s="75">
        <v>0</v>
      </c>
      <c r="N31" s="16">
        <v>0</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0</v>
      </c>
      <c r="C33" s="93">
        <v>0</v>
      </c>
      <c r="D33" s="16">
        <v>0</v>
      </c>
      <c r="E33" s="75">
        <v>0</v>
      </c>
      <c r="F33" s="16">
        <v>0</v>
      </c>
      <c r="G33" s="75">
        <v>0</v>
      </c>
      <c r="H33" s="16">
        <v>0</v>
      </c>
      <c r="I33" s="75">
        <v>0</v>
      </c>
      <c r="J33" s="16">
        <v>0</v>
      </c>
      <c r="K33" s="75">
        <v>0</v>
      </c>
      <c r="L33" s="16">
        <v>0</v>
      </c>
      <c r="M33" s="75">
        <v>0</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0</v>
      </c>
      <c r="C36" s="93">
        <v>0</v>
      </c>
      <c r="D36" s="16">
        <v>0</v>
      </c>
      <c r="E36" s="75">
        <v>0</v>
      </c>
      <c r="F36" s="16">
        <v>0</v>
      </c>
      <c r="G36" s="75">
        <v>0</v>
      </c>
      <c r="H36" s="16">
        <v>0</v>
      </c>
      <c r="I36" s="75">
        <v>0</v>
      </c>
      <c r="J36" s="16">
        <v>0</v>
      </c>
      <c r="K36" s="75">
        <v>0</v>
      </c>
      <c r="L36" s="16">
        <v>0</v>
      </c>
      <c r="M36" s="75">
        <v>0</v>
      </c>
      <c r="N36" s="16">
        <v>0</v>
      </c>
      <c r="O36" s="75">
        <v>0</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243734</v>
      </c>
      <c r="C41" s="93">
        <v>-201999</v>
      </c>
      <c r="D41" s="16">
        <v>0</v>
      </c>
      <c r="E41" s="75">
        <v>0</v>
      </c>
      <c r="F41" s="16">
        <v>0</v>
      </c>
      <c r="G41" s="75">
        <v>0</v>
      </c>
      <c r="H41" s="16">
        <v>243734</v>
      </c>
      <c r="I41" s="75">
        <v>-201999</v>
      </c>
      <c r="J41" s="16">
        <v>0</v>
      </c>
      <c r="K41" s="75">
        <v>0</v>
      </c>
      <c r="L41" s="16">
        <v>0</v>
      </c>
      <c r="M41" s="75">
        <v>0</v>
      </c>
      <c r="N41" s="16">
        <v>0</v>
      </c>
      <c r="O41" s="75">
        <v>0</v>
      </c>
    </row>
    <row r="42" spans="1:15" x14ac:dyDescent="0.3">
      <c r="A42" s="4" t="s">
        <v>32</v>
      </c>
      <c r="B42" s="92">
        <v>0</v>
      </c>
      <c r="C42" s="93">
        <v>0</v>
      </c>
      <c r="D42" s="16">
        <v>0</v>
      </c>
      <c r="E42" s="75">
        <v>0</v>
      </c>
      <c r="F42" s="16">
        <v>0</v>
      </c>
      <c r="G42" s="75">
        <v>0</v>
      </c>
      <c r="H42" s="16">
        <v>0</v>
      </c>
      <c r="I42" s="75">
        <v>0</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806285.49</v>
      </c>
      <c r="C45" s="93">
        <v>261863</v>
      </c>
      <c r="D45" s="16">
        <v>0</v>
      </c>
      <c r="E45" s="75">
        <v>116802</v>
      </c>
      <c r="F45" s="16">
        <v>-19875.28</v>
      </c>
      <c r="G45" s="75">
        <v>73</v>
      </c>
      <c r="H45" s="16">
        <v>0</v>
      </c>
      <c r="I45" s="75">
        <v>13513</v>
      </c>
      <c r="J45" s="16">
        <v>856395.31</v>
      </c>
      <c r="K45" s="75">
        <v>131475</v>
      </c>
      <c r="L45" s="16">
        <v>0</v>
      </c>
      <c r="M45" s="75">
        <v>0</v>
      </c>
      <c r="N45" s="16">
        <v>-30234.54</v>
      </c>
      <c r="O45" s="75">
        <v>0</v>
      </c>
    </row>
    <row r="46" spans="1:15" x14ac:dyDescent="0.3">
      <c r="A46" s="4" t="s">
        <v>36</v>
      </c>
      <c r="B46" s="92">
        <v>178400.31080000004</v>
      </c>
      <c r="C46" s="93">
        <v>0</v>
      </c>
      <c r="D46" s="16">
        <v>0</v>
      </c>
      <c r="E46" s="75">
        <v>0</v>
      </c>
      <c r="F46" s="16">
        <v>0</v>
      </c>
      <c r="G46" s="75">
        <v>0</v>
      </c>
      <c r="H46" s="16">
        <v>0</v>
      </c>
      <c r="I46" s="75">
        <v>0</v>
      </c>
      <c r="J46" s="16">
        <v>178400.31080000004</v>
      </c>
      <c r="K46" s="75">
        <v>0</v>
      </c>
      <c r="L46" s="16">
        <v>0</v>
      </c>
      <c r="M46" s="75">
        <v>0</v>
      </c>
      <c r="N46" s="16">
        <v>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0</v>
      </c>
      <c r="C48" s="93">
        <v>0</v>
      </c>
      <c r="D48" s="16">
        <v>0</v>
      </c>
      <c r="E48" s="75">
        <v>0</v>
      </c>
      <c r="F48" s="16">
        <v>0</v>
      </c>
      <c r="G48" s="75">
        <v>0</v>
      </c>
      <c r="H48" s="16">
        <v>0</v>
      </c>
      <c r="I48" s="75">
        <v>0</v>
      </c>
      <c r="J48" s="16">
        <v>0</v>
      </c>
      <c r="K48" s="75">
        <v>0</v>
      </c>
      <c r="L48" s="16">
        <v>0</v>
      </c>
      <c r="M48" s="75">
        <v>0</v>
      </c>
      <c r="N48" s="16">
        <v>0</v>
      </c>
      <c r="O48" s="75">
        <v>0</v>
      </c>
    </row>
    <row r="49" spans="1:15" x14ac:dyDescent="0.3">
      <c r="A49" s="4" t="s">
        <v>39</v>
      </c>
      <c r="B49" s="92">
        <v>0</v>
      </c>
      <c r="C49" s="93">
        <v>38070</v>
      </c>
      <c r="D49" s="16">
        <v>0</v>
      </c>
      <c r="E49" s="75">
        <v>0</v>
      </c>
      <c r="F49" s="16">
        <v>0</v>
      </c>
      <c r="G49" s="75">
        <v>0</v>
      </c>
      <c r="H49" s="16">
        <v>0</v>
      </c>
      <c r="I49" s="75">
        <v>0</v>
      </c>
      <c r="J49" s="16">
        <v>0</v>
      </c>
      <c r="K49" s="75">
        <v>38070</v>
      </c>
      <c r="L49" s="16">
        <v>0</v>
      </c>
      <c r="M49" s="75">
        <v>0</v>
      </c>
      <c r="N49" s="16">
        <v>0</v>
      </c>
      <c r="O49" s="75">
        <v>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262</v>
      </c>
      <c r="B54" s="92">
        <v>0</v>
      </c>
      <c r="C54" s="93">
        <v>0</v>
      </c>
      <c r="D54" s="16">
        <v>0</v>
      </c>
      <c r="E54" s="75">
        <v>0</v>
      </c>
      <c r="F54" s="16">
        <v>0</v>
      </c>
      <c r="G54" s="75">
        <v>0</v>
      </c>
      <c r="H54" s="16">
        <v>0</v>
      </c>
      <c r="I54" s="75">
        <v>0</v>
      </c>
      <c r="J54" s="16">
        <v>0</v>
      </c>
      <c r="K54" s="75">
        <v>0</v>
      </c>
      <c r="L54" s="16">
        <v>0</v>
      </c>
      <c r="M54" s="75">
        <v>0</v>
      </c>
      <c r="N54" s="16">
        <v>0</v>
      </c>
      <c r="O54" s="75">
        <v>0</v>
      </c>
    </row>
    <row r="55" spans="1:15" x14ac:dyDescent="0.3">
      <c r="A55" s="4" t="s">
        <v>324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44</v>
      </c>
      <c r="B56" s="92">
        <v>0</v>
      </c>
      <c r="C56" s="93">
        <v>0</v>
      </c>
      <c r="D56" s="16">
        <v>0</v>
      </c>
      <c r="E56" s="75">
        <v>0</v>
      </c>
      <c r="F56" s="16">
        <v>0</v>
      </c>
      <c r="G56" s="75">
        <v>0</v>
      </c>
      <c r="H56" s="16">
        <v>0</v>
      </c>
      <c r="I56" s="75">
        <v>0</v>
      </c>
      <c r="J56" s="16">
        <v>0</v>
      </c>
      <c r="K56" s="75">
        <v>0</v>
      </c>
      <c r="L56" s="16">
        <v>0</v>
      </c>
      <c r="M56" s="75">
        <v>0</v>
      </c>
      <c r="N56" s="16">
        <v>0</v>
      </c>
      <c r="O56" s="75">
        <v>0</v>
      </c>
    </row>
    <row r="57" spans="1:15" x14ac:dyDescent="0.3">
      <c r="A57" s="4" t="s">
        <v>45</v>
      </c>
      <c r="B57" s="92">
        <v>0</v>
      </c>
      <c r="C57" s="93">
        <v>0</v>
      </c>
      <c r="D57" s="16">
        <v>0</v>
      </c>
      <c r="E57" s="75">
        <v>0</v>
      </c>
      <c r="F57" s="16">
        <v>0</v>
      </c>
      <c r="G57" s="75">
        <v>0</v>
      </c>
      <c r="H57" s="16">
        <v>0</v>
      </c>
      <c r="I57" s="75">
        <v>0</v>
      </c>
      <c r="J57" s="16">
        <v>0</v>
      </c>
      <c r="K57" s="75">
        <v>0</v>
      </c>
      <c r="L57" s="16">
        <v>0</v>
      </c>
      <c r="M57" s="75">
        <v>0</v>
      </c>
      <c r="N57" s="16">
        <v>0</v>
      </c>
      <c r="O57" s="75">
        <v>0</v>
      </c>
    </row>
    <row r="58" spans="1:15" x14ac:dyDescent="0.3">
      <c r="A58" s="4" t="s">
        <v>46</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47</v>
      </c>
      <c r="B59" s="92">
        <v>0</v>
      </c>
      <c r="C59" s="93">
        <v>0</v>
      </c>
      <c r="D59" s="16">
        <v>0</v>
      </c>
      <c r="E59" s="75">
        <v>0</v>
      </c>
      <c r="F59" s="16">
        <v>0</v>
      </c>
      <c r="G59" s="75">
        <v>0</v>
      </c>
      <c r="H59" s="16">
        <v>0</v>
      </c>
      <c r="I59" s="75">
        <v>0</v>
      </c>
      <c r="J59" s="16">
        <v>0</v>
      </c>
      <c r="K59" s="75">
        <v>0</v>
      </c>
      <c r="L59" s="16">
        <v>0</v>
      </c>
      <c r="M59" s="75">
        <v>0</v>
      </c>
      <c r="N59" s="16">
        <v>0</v>
      </c>
      <c r="O59" s="75">
        <v>0</v>
      </c>
    </row>
    <row r="60" spans="1:15" x14ac:dyDescent="0.3">
      <c r="A60" s="4" t="s">
        <v>48</v>
      </c>
      <c r="B60" s="92">
        <v>0</v>
      </c>
      <c r="C60" s="93">
        <v>0</v>
      </c>
      <c r="D60" s="16">
        <v>0</v>
      </c>
      <c r="E60" s="75">
        <v>0</v>
      </c>
      <c r="F60" s="16">
        <v>0</v>
      </c>
      <c r="G60" s="75">
        <v>0</v>
      </c>
      <c r="H60" s="16">
        <v>0</v>
      </c>
      <c r="I60" s="75">
        <v>0</v>
      </c>
      <c r="J60" s="16">
        <v>0</v>
      </c>
      <c r="K60" s="75">
        <v>0</v>
      </c>
      <c r="L60" s="16">
        <v>0</v>
      </c>
      <c r="M60" s="75">
        <v>0</v>
      </c>
      <c r="N60" s="16">
        <v>0</v>
      </c>
      <c r="O60" s="75">
        <v>0</v>
      </c>
    </row>
    <row r="61" spans="1:15" x14ac:dyDescent="0.3">
      <c r="A61" s="4" t="s">
        <v>49</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50</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51</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52</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53</v>
      </c>
      <c r="B65" s="92">
        <v>0</v>
      </c>
      <c r="C65" s="93">
        <v>0</v>
      </c>
      <c r="D65" s="16">
        <v>0</v>
      </c>
      <c r="E65" s="75">
        <v>0</v>
      </c>
      <c r="F65" s="16">
        <v>0</v>
      </c>
      <c r="G65" s="75">
        <v>0</v>
      </c>
      <c r="H65" s="16">
        <v>0</v>
      </c>
      <c r="I65" s="75">
        <v>0</v>
      </c>
      <c r="J65" s="16">
        <v>0</v>
      </c>
      <c r="K65" s="75">
        <v>0</v>
      </c>
      <c r="L65" s="16">
        <v>0</v>
      </c>
      <c r="M65" s="75">
        <v>0</v>
      </c>
      <c r="N65" s="16">
        <v>0</v>
      </c>
      <c r="O65" s="75">
        <v>0</v>
      </c>
    </row>
    <row r="66" spans="1:15" x14ac:dyDescent="0.3">
      <c r="A66" s="4" t="s">
        <v>54</v>
      </c>
      <c r="B66" s="92" t="e">
        <v>#VALUE!</v>
      </c>
      <c r="C66" s="93" t="e">
        <v>#VALUE!</v>
      </c>
      <c r="D66" s="16" t="e">
        <v>#VALUE!</v>
      </c>
      <c r="E66" s="75" t="e">
        <v>#VALUE!</v>
      </c>
      <c r="F66" s="16" t="e">
        <v>#VALUE!</v>
      </c>
      <c r="G66" s="75" t="e">
        <v>#VALUE!</v>
      </c>
      <c r="H66" s="16" t="e">
        <v>#VALUE!</v>
      </c>
      <c r="I66" s="75" t="e">
        <v>#VALUE!</v>
      </c>
      <c r="J66" s="16" t="e">
        <v>#VALUE!</v>
      </c>
      <c r="K66" s="75" t="e">
        <v>#VALUE!</v>
      </c>
      <c r="L66" s="16" t="e">
        <v>#VALUE!</v>
      </c>
      <c r="M66" s="75" t="e">
        <v>#VALUE!</v>
      </c>
      <c r="N66" s="16" t="e">
        <v>#VALUE!</v>
      </c>
      <c r="O66" s="75" t="e">
        <v>#VALUE!</v>
      </c>
    </row>
    <row r="67" spans="1:15" x14ac:dyDescent="0.3">
      <c r="A67" s="4" t="s">
        <v>55</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56</v>
      </c>
      <c r="B68" s="92">
        <v>0</v>
      </c>
      <c r="C68" s="93">
        <v>0</v>
      </c>
      <c r="D68" s="16">
        <v>0</v>
      </c>
      <c r="E68" s="75">
        <v>0</v>
      </c>
      <c r="F68" s="16">
        <v>0</v>
      </c>
      <c r="G68" s="75">
        <v>0</v>
      </c>
      <c r="H68" s="16">
        <v>0</v>
      </c>
      <c r="I68" s="75">
        <v>0</v>
      </c>
      <c r="J68" s="16">
        <v>0</v>
      </c>
      <c r="K68" s="75">
        <v>0</v>
      </c>
      <c r="L68" s="16">
        <v>0</v>
      </c>
      <c r="M68" s="75">
        <v>0</v>
      </c>
      <c r="N68" s="16">
        <v>0</v>
      </c>
      <c r="O68" s="75">
        <v>0</v>
      </c>
    </row>
    <row r="69" spans="1:15" x14ac:dyDescent="0.3">
      <c r="A69" s="4" t="s">
        <v>57</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58</v>
      </c>
      <c r="B70" s="92">
        <v>20000</v>
      </c>
      <c r="C70" s="93">
        <v>0</v>
      </c>
      <c r="D70" s="16">
        <v>0</v>
      </c>
      <c r="E70" s="75">
        <v>0</v>
      </c>
      <c r="F70" s="16">
        <v>20000</v>
      </c>
      <c r="G70" s="75">
        <v>0</v>
      </c>
      <c r="H70" s="16">
        <v>0</v>
      </c>
      <c r="I70" s="75">
        <v>0</v>
      </c>
      <c r="J70" s="16">
        <v>0</v>
      </c>
      <c r="K70" s="75">
        <v>0</v>
      </c>
      <c r="L70" s="16">
        <v>0</v>
      </c>
      <c r="M70" s="75">
        <v>0</v>
      </c>
      <c r="N70" s="16">
        <v>0</v>
      </c>
      <c r="O70" s="75">
        <v>0</v>
      </c>
    </row>
    <row r="71" spans="1:15" x14ac:dyDescent="0.3">
      <c r="A71" s="4" t="s">
        <v>59</v>
      </c>
      <c r="B71" s="92">
        <v>92707</v>
      </c>
      <c r="C71" s="93">
        <v>0</v>
      </c>
      <c r="D71" s="16">
        <v>0</v>
      </c>
      <c r="E71" s="75">
        <v>0</v>
      </c>
      <c r="F71" s="16">
        <v>0</v>
      </c>
      <c r="G71" s="75">
        <v>0</v>
      </c>
      <c r="H71" s="16">
        <v>26785</v>
      </c>
      <c r="I71" s="75">
        <v>0</v>
      </c>
      <c r="J71" s="16">
        <v>58293</v>
      </c>
      <c r="K71" s="75">
        <v>0</v>
      </c>
      <c r="L71" s="16">
        <v>7629</v>
      </c>
      <c r="M71" s="75">
        <v>0</v>
      </c>
      <c r="N71" s="16">
        <v>0</v>
      </c>
      <c r="O71" s="75">
        <v>0</v>
      </c>
    </row>
    <row r="72" spans="1:15" x14ac:dyDescent="0.3">
      <c r="A72" s="4" t="s">
        <v>60</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61</v>
      </c>
      <c r="B73" s="92">
        <v>0</v>
      </c>
      <c r="C73" s="93">
        <v>0</v>
      </c>
      <c r="D73" s="16">
        <v>0</v>
      </c>
      <c r="E73" s="75">
        <v>0</v>
      </c>
      <c r="F73" s="16">
        <v>0</v>
      </c>
      <c r="G73" s="75">
        <v>0</v>
      </c>
      <c r="H73" s="16">
        <v>0</v>
      </c>
      <c r="I73" s="75">
        <v>0</v>
      </c>
      <c r="J73" s="16">
        <v>0</v>
      </c>
      <c r="K73" s="75">
        <v>0</v>
      </c>
      <c r="L73" s="16">
        <v>0</v>
      </c>
      <c r="M73" s="75">
        <v>0</v>
      </c>
      <c r="N73" s="16">
        <v>0</v>
      </c>
      <c r="O73" s="75">
        <v>0</v>
      </c>
    </row>
    <row r="74" spans="1:15" x14ac:dyDescent="0.3">
      <c r="A74" s="4" t="s">
        <v>62</v>
      </c>
      <c r="B74" s="92">
        <v>0</v>
      </c>
      <c r="C74" s="93">
        <v>112950</v>
      </c>
      <c r="D74" s="16">
        <v>0</v>
      </c>
      <c r="E74" s="75">
        <v>0</v>
      </c>
      <c r="F74" s="16">
        <v>0</v>
      </c>
      <c r="G74" s="75">
        <v>42000</v>
      </c>
      <c r="H74" s="16">
        <v>0</v>
      </c>
      <c r="I74" s="75">
        <v>70950</v>
      </c>
      <c r="J74" s="16">
        <v>0</v>
      </c>
      <c r="K74" s="75">
        <v>0</v>
      </c>
      <c r="L74" s="16">
        <v>0</v>
      </c>
      <c r="M74" s="75">
        <v>0</v>
      </c>
      <c r="N74" s="16">
        <v>0</v>
      </c>
      <c r="O74" s="75">
        <v>0</v>
      </c>
    </row>
    <row r="75" spans="1:15" x14ac:dyDescent="0.3">
      <c r="A75" s="4" t="s">
        <v>63</v>
      </c>
      <c r="B75" s="92">
        <v>0</v>
      </c>
      <c r="C75" s="93">
        <v>0</v>
      </c>
      <c r="D75" s="16">
        <v>0</v>
      </c>
      <c r="E75" s="75">
        <v>0</v>
      </c>
      <c r="F75" s="16">
        <v>0</v>
      </c>
      <c r="G75" s="75">
        <v>0</v>
      </c>
      <c r="H75" s="16">
        <v>0</v>
      </c>
      <c r="I75" s="75">
        <v>0</v>
      </c>
      <c r="J75" s="16">
        <v>0</v>
      </c>
      <c r="K75" s="75">
        <v>0</v>
      </c>
      <c r="L75" s="16">
        <v>0</v>
      </c>
      <c r="M75" s="75">
        <v>0</v>
      </c>
      <c r="N75" s="16">
        <v>0</v>
      </c>
      <c r="O75" s="75">
        <v>0</v>
      </c>
    </row>
    <row r="76" spans="1:15" x14ac:dyDescent="0.3">
      <c r="A76" s="4" t="s">
        <v>64</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65</v>
      </c>
      <c r="B77" s="92">
        <v>0</v>
      </c>
      <c r="C77" s="93">
        <v>-21</v>
      </c>
      <c r="D77" s="16">
        <v>0</v>
      </c>
      <c r="E77" s="75">
        <v>-21</v>
      </c>
      <c r="F77" s="16">
        <v>0</v>
      </c>
      <c r="G77" s="75">
        <v>0</v>
      </c>
      <c r="H77" s="16">
        <v>0</v>
      </c>
      <c r="I77" s="75">
        <v>0</v>
      </c>
      <c r="J77" s="16">
        <v>0</v>
      </c>
      <c r="K77" s="75">
        <v>0</v>
      </c>
      <c r="L77" s="16">
        <v>0</v>
      </c>
      <c r="M77" s="75">
        <v>0</v>
      </c>
      <c r="N77" s="16">
        <v>0</v>
      </c>
      <c r="O77" s="75">
        <v>0</v>
      </c>
    </row>
    <row r="78" spans="1:15" x14ac:dyDescent="0.3">
      <c r="A78" s="4" t="s">
        <v>66</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67</v>
      </c>
      <c r="B79" s="92">
        <v>0</v>
      </c>
      <c r="C79" s="93">
        <v>0</v>
      </c>
      <c r="D79" s="16">
        <v>0</v>
      </c>
      <c r="E79" s="75">
        <v>0</v>
      </c>
      <c r="F79" s="16">
        <v>0</v>
      </c>
      <c r="G79" s="75">
        <v>0</v>
      </c>
      <c r="H79" s="16">
        <v>0</v>
      </c>
      <c r="I79" s="75">
        <v>0</v>
      </c>
      <c r="J79" s="16">
        <v>0</v>
      </c>
      <c r="K79" s="75">
        <v>0</v>
      </c>
      <c r="L79" s="16">
        <v>0</v>
      </c>
      <c r="M79" s="75">
        <v>0</v>
      </c>
      <c r="N79" s="16">
        <v>0</v>
      </c>
      <c r="O79" s="75">
        <v>0</v>
      </c>
    </row>
    <row r="80" spans="1:15" x14ac:dyDescent="0.3">
      <c r="A80" s="4" t="s">
        <v>68</v>
      </c>
      <c r="B80" s="92">
        <v>0</v>
      </c>
      <c r="C80" s="93">
        <v>0</v>
      </c>
      <c r="D80" s="16">
        <v>0</v>
      </c>
      <c r="E80" s="75">
        <v>0</v>
      </c>
      <c r="F80" s="16">
        <v>0</v>
      </c>
      <c r="G80" s="75">
        <v>0</v>
      </c>
      <c r="H80" s="16">
        <v>0</v>
      </c>
      <c r="I80" s="75">
        <v>0</v>
      </c>
      <c r="J80" s="16">
        <v>0</v>
      </c>
      <c r="K80" s="75">
        <v>0</v>
      </c>
      <c r="L80" s="16">
        <v>0</v>
      </c>
      <c r="M80" s="75">
        <v>0</v>
      </c>
      <c r="N80" s="16">
        <v>0</v>
      </c>
      <c r="O80" s="75">
        <v>0</v>
      </c>
    </row>
    <row r="81" spans="1:15" x14ac:dyDescent="0.3">
      <c r="A81" s="4" t="s">
        <v>69</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70</v>
      </c>
      <c r="B82" s="92">
        <v>0</v>
      </c>
      <c r="C82" s="93">
        <v>0</v>
      </c>
      <c r="D82" s="16">
        <v>0</v>
      </c>
      <c r="E82" s="75">
        <v>0</v>
      </c>
      <c r="F82" s="16">
        <v>0</v>
      </c>
      <c r="G82" s="75">
        <v>0</v>
      </c>
      <c r="H82" s="16">
        <v>0</v>
      </c>
      <c r="I82" s="75">
        <v>0</v>
      </c>
      <c r="J82" s="16">
        <v>0</v>
      </c>
      <c r="K82" s="75">
        <v>0</v>
      </c>
      <c r="L82" s="16">
        <v>0</v>
      </c>
      <c r="M82" s="75">
        <v>0</v>
      </c>
      <c r="N82" s="16">
        <v>0</v>
      </c>
      <c r="O82" s="75">
        <v>0</v>
      </c>
    </row>
    <row r="83" spans="1:15" x14ac:dyDescent="0.3">
      <c r="A83" s="4" t="s">
        <v>71</v>
      </c>
      <c r="B83" s="92">
        <v>0</v>
      </c>
      <c r="C83" s="93">
        <v>0</v>
      </c>
      <c r="D83" s="16">
        <v>0</v>
      </c>
      <c r="E83" s="75">
        <v>0</v>
      </c>
      <c r="F83" s="16">
        <v>0</v>
      </c>
      <c r="G83" s="75">
        <v>0</v>
      </c>
      <c r="H83" s="16">
        <v>0</v>
      </c>
      <c r="I83" s="75">
        <v>0</v>
      </c>
      <c r="J83" s="16">
        <v>0</v>
      </c>
      <c r="K83" s="75">
        <v>0</v>
      </c>
      <c r="L83" s="16">
        <v>0</v>
      </c>
      <c r="M83" s="75">
        <v>0</v>
      </c>
      <c r="N83" s="16">
        <v>0</v>
      </c>
      <c r="O83" s="75">
        <v>0</v>
      </c>
    </row>
    <row r="84" spans="1:15" x14ac:dyDescent="0.3">
      <c r="A84" s="4" t="s">
        <v>72</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73</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74</v>
      </c>
      <c r="B86" s="92">
        <v>0</v>
      </c>
      <c r="C86" s="93">
        <v>0</v>
      </c>
      <c r="D86" s="16">
        <v>0</v>
      </c>
      <c r="E86" s="75">
        <v>0</v>
      </c>
      <c r="F86" s="16">
        <v>0</v>
      </c>
      <c r="G86" s="75">
        <v>0</v>
      </c>
      <c r="H86" s="16">
        <v>0</v>
      </c>
      <c r="I86" s="75">
        <v>0</v>
      </c>
      <c r="J86" s="16">
        <v>0</v>
      </c>
      <c r="K86" s="75">
        <v>0</v>
      </c>
      <c r="L86" s="16">
        <v>0</v>
      </c>
      <c r="M86" s="75">
        <v>0</v>
      </c>
      <c r="N86" s="16">
        <v>0</v>
      </c>
      <c r="O86" s="75">
        <v>0</v>
      </c>
    </row>
    <row r="87" spans="1:15" x14ac:dyDescent="0.3">
      <c r="A87" s="4" t="s">
        <v>75</v>
      </c>
      <c r="B87" s="92">
        <v>0</v>
      </c>
      <c r="C87" s="93">
        <v>72181.5</v>
      </c>
      <c r="D87" s="16">
        <v>0</v>
      </c>
      <c r="E87" s="75">
        <v>0</v>
      </c>
      <c r="F87" s="16">
        <v>0</v>
      </c>
      <c r="G87" s="75">
        <v>72181.5</v>
      </c>
      <c r="H87" s="16">
        <v>0</v>
      </c>
      <c r="I87" s="75">
        <v>0</v>
      </c>
      <c r="J87" s="16">
        <v>0</v>
      </c>
      <c r="K87" s="75">
        <v>0</v>
      </c>
      <c r="L87" s="16">
        <v>0</v>
      </c>
      <c r="M87" s="75">
        <v>0</v>
      </c>
      <c r="N87" s="16">
        <v>0</v>
      </c>
      <c r="O87" s="75">
        <v>0</v>
      </c>
    </row>
    <row r="88" spans="1:15" x14ac:dyDescent="0.3">
      <c r="A88" s="4" t="s">
        <v>76</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94"/>
      <c r="C89" s="95"/>
      <c r="D89" s="18"/>
      <c r="E89" s="13"/>
      <c r="F89" s="18"/>
      <c r="G89" s="13"/>
      <c r="H89" s="18"/>
      <c r="I89" s="13"/>
      <c r="J89" s="18"/>
      <c r="K89" s="13"/>
      <c r="L89" s="18"/>
      <c r="M89" s="13"/>
      <c r="N89" s="18"/>
      <c r="O89" s="13"/>
    </row>
    <row r="90" spans="1:15" x14ac:dyDescent="0.3">
      <c r="A90" s="30"/>
      <c r="B90" s="31" t="e">
        <f>SUM(B9:B89)</f>
        <v>#VALUE!</v>
      </c>
      <c r="C90" s="33" t="e">
        <f t="shared" ref="C90:O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c r="L90" s="31" t="e">
        <f t="shared" si="0"/>
        <v>#VALUE!</v>
      </c>
      <c r="M90" s="33" t="e">
        <f t="shared" si="0"/>
        <v>#VALUE!</v>
      </c>
      <c r="N90" s="31" t="e">
        <f t="shared" si="0"/>
        <v>#VALUE!</v>
      </c>
      <c r="O90" s="33" t="e">
        <f t="shared" si="0"/>
        <v>#VALUE!</v>
      </c>
    </row>
    <row r="91" spans="1:1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1" width="12.81640625" style="9"/>
    <col min="12" max="16384" width="12.81640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2022-23</v>
      </c>
    </row>
    <row r="4" spans="1:11" ht="15.5" x14ac:dyDescent="0.35">
      <c r="A4" s="82" t="s">
        <v>121</v>
      </c>
      <c r="B4" s="83"/>
      <c r="C4" s="84"/>
      <c r="D4" s="85"/>
      <c r="E4" s="83"/>
      <c r="F4" s="85"/>
      <c r="G4" s="83"/>
      <c r="H4" s="85"/>
      <c r="I4" s="83"/>
      <c r="J4" s="85"/>
      <c r="K4" s="84" t="s">
        <v>284</v>
      </c>
    </row>
    <row r="5" spans="1:11" s="60" customFormat="1" ht="13" x14ac:dyDescent="0.3">
      <c r="A5" s="49"/>
      <c r="B5" s="65" t="s">
        <v>148</v>
      </c>
      <c r="C5" s="63"/>
      <c r="D5" s="64" t="s">
        <v>141</v>
      </c>
      <c r="E5" s="66"/>
      <c r="F5" s="65" t="s">
        <v>142</v>
      </c>
      <c r="G5" s="66"/>
      <c r="H5" s="65" t="s">
        <v>143</v>
      </c>
      <c r="I5" s="66"/>
      <c r="J5" s="64" t="s">
        <v>147</v>
      </c>
      <c r="K5" s="66"/>
    </row>
    <row r="6" spans="1:11" s="60" customFormat="1" ht="13" x14ac:dyDescent="0.3">
      <c r="A6" s="49"/>
      <c r="B6" s="50" t="str">
        <f>$A$4&amp;" Total"</f>
        <v>Aged &amp; Disabled Services Total</v>
      </c>
      <c r="C6" s="52"/>
      <c r="D6" s="50" t="s">
        <v>144</v>
      </c>
      <c r="E6" s="52"/>
      <c r="F6" s="51" t="s">
        <v>145</v>
      </c>
      <c r="G6" s="52"/>
      <c r="H6" s="51" t="s">
        <v>146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105217.65</v>
      </c>
      <c r="C21" s="93">
        <v>0</v>
      </c>
      <c r="D21" s="16">
        <v>0</v>
      </c>
      <c r="E21" s="75">
        <v>0</v>
      </c>
      <c r="F21" s="16">
        <v>0</v>
      </c>
      <c r="G21" s="75">
        <v>0</v>
      </c>
      <c r="H21" s="16">
        <v>105217.65</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0</v>
      </c>
      <c r="C23" s="93">
        <v>0</v>
      </c>
      <c r="D23" s="16">
        <v>0</v>
      </c>
      <c r="E23" s="75">
        <v>0</v>
      </c>
      <c r="F23" s="16">
        <v>0</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3833</v>
      </c>
      <c r="C27" s="93">
        <v>0</v>
      </c>
      <c r="D27" s="16">
        <v>0</v>
      </c>
      <c r="E27" s="75">
        <v>0</v>
      </c>
      <c r="F27" s="16">
        <v>3833</v>
      </c>
      <c r="G27" s="75">
        <v>0</v>
      </c>
      <c r="H27" s="16">
        <v>0</v>
      </c>
      <c r="I27" s="75">
        <v>0</v>
      </c>
      <c r="J27" s="16">
        <v>0</v>
      </c>
      <c r="K27" s="75">
        <v>0</v>
      </c>
    </row>
    <row r="28" spans="1:11" x14ac:dyDescent="0.3">
      <c r="A28" s="4" t="s">
        <v>18</v>
      </c>
      <c r="B28" s="92">
        <v>0</v>
      </c>
      <c r="C28" s="93">
        <v>0</v>
      </c>
      <c r="D28" s="16">
        <v>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0</v>
      </c>
      <c r="C32" s="93">
        <v>0</v>
      </c>
      <c r="D32" s="16">
        <v>0</v>
      </c>
      <c r="E32" s="75">
        <v>0</v>
      </c>
      <c r="F32" s="16">
        <v>0</v>
      </c>
      <c r="G32" s="75">
        <v>0</v>
      </c>
      <c r="H32" s="16">
        <v>0</v>
      </c>
      <c r="I32" s="75">
        <v>0</v>
      </c>
      <c r="J32" s="16">
        <v>0</v>
      </c>
      <c r="K32" s="75">
        <v>0</v>
      </c>
    </row>
    <row r="33" spans="1:11" x14ac:dyDescent="0.3">
      <c r="A33" s="4" t="s">
        <v>23</v>
      </c>
      <c r="B33" s="92">
        <v>0</v>
      </c>
      <c r="C33" s="93">
        <v>0</v>
      </c>
      <c r="D33" s="16">
        <v>0</v>
      </c>
      <c r="E33" s="75">
        <v>0</v>
      </c>
      <c r="F33" s="16">
        <v>0</v>
      </c>
      <c r="G33" s="75">
        <v>0</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0</v>
      </c>
      <c r="C41" s="93">
        <v>0</v>
      </c>
      <c r="D41" s="16">
        <v>0</v>
      </c>
      <c r="E41" s="75">
        <v>0</v>
      </c>
      <c r="F41" s="16">
        <v>0</v>
      </c>
      <c r="G41" s="75">
        <v>0</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54153.97</v>
      </c>
      <c r="C45" s="93">
        <v>6</v>
      </c>
      <c r="D45" s="16">
        <v>0</v>
      </c>
      <c r="E45" s="75">
        <v>0</v>
      </c>
      <c r="F45" s="16">
        <v>5639.65</v>
      </c>
      <c r="G45" s="75">
        <v>6</v>
      </c>
      <c r="H45" s="16">
        <v>0</v>
      </c>
      <c r="I45" s="75">
        <v>0</v>
      </c>
      <c r="J45" s="16">
        <v>48514.32</v>
      </c>
      <c r="K45" s="75">
        <v>0</v>
      </c>
    </row>
    <row r="46" spans="1:11" x14ac:dyDescent="0.3">
      <c r="A46" s="4" t="s">
        <v>36</v>
      </c>
      <c r="B46" s="92">
        <v>70149.702699999994</v>
      </c>
      <c r="C46" s="93">
        <v>0</v>
      </c>
      <c r="D46" s="16">
        <v>0</v>
      </c>
      <c r="E46" s="75">
        <v>0</v>
      </c>
      <c r="F46" s="16">
        <v>0</v>
      </c>
      <c r="G46" s="75">
        <v>0</v>
      </c>
      <c r="H46" s="16">
        <v>70149.702699999994</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500</v>
      </c>
      <c r="D49" s="16">
        <v>0</v>
      </c>
      <c r="E49" s="75">
        <v>0</v>
      </c>
      <c r="F49" s="16">
        <v>0</v>
      </c>
      <c r="G49" s="75">
        <v>500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4" t="s">
        <v>324</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0</v>
      </c>
      <c r="D60" s="16">
        <v>0</v>
      </c>
      <c r="E60" s="75">
        <v>0</v>
      </c>
      <c r="F60" s="16">
        <v>0</v>
      </c>
      <c r="G60" s="75">
        <v>0</v>
      </c>
      <c r="H60" s="16">
        <v>0</v>
      </c>
      <c r="I60" s="75">
        <v>0</v>
      </c>
      <c r="J60" s="16">
        <v>0</v>
      </c>
      <c r="K60" s="75">
        <v>0</v>
      </c>
    </row>
    <row r="61" spans="1:11" x14ac:dyDescent="0.3">
      <c r="A61" s="4" t="s">
        <v>49</v>
      </c>
      <c r="B61" s="92">
        <v>0</v>
      </c>
      <c r="C61" s="93">
        <v>0</v>
      </c>
      <c r="D61" s="16">
        <v>0</v>
      </c>
      <c r="E61" s="75">
        <v>0</v>
      </c>
      <c r="F61" s="16">
        <v>0</v>
      </c>
      <c r="G61" s="75">
        <v>0</v>
      </c>
      <c r="H61" s="16">
        <v>0</v>
      </c>
      <c r="I61" s="75">
        <v>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0</v>
      </c>
      <c r="C65" s="93">
        <v>14182</v>
      </c>
      <c r="D65" s="16">
        <v>0</v>
      </c>
      <c r="E65" s="75">
        <v>0</v>
      </c>
      <c r="F65" s="16">
        <v>0</v>
      </c>
      <c r="G65" s="75">
        <v>0</v>
      </c>
      <c r="H65" s="16">
        <v>0</v>
      </c>
      <c r="I65" s="75">
        <v>0</v>
      </c>
      <c r="J65" s="16">
        <v>0</v>
      </c>
      <c r="K65" s="75">
        <v>14182</v>
      </c>
    </row>
    <row r="66" spans="1:11" x14ac:dyDescent="0.3">
      <c r="A66" s="4" t="s">
        <v>54</v>
      </c>
      <c r="B66" s="92" t="e">
        <v>#VALUE!</v>
      </c>
      <c r="C66" s="93" t="e">
        <v>#VALUE!</v>
      </c>
      <c r="D66" s="16" t="e">
        <v>#VALUE!</v>
      </c>
      <c r="E66" s="75" t="e">
        <v>#VALUE!</v>
      </c>
      <c r="F66" s="16" t="e">
        <v>#VALUE!</v>
      </c>
      <c r="G66" s="75" t="e">
        <v>#VALUE!</v>
      </c>
      <c r="H66" s="16" t="e">
        <v>#VALUE!</v>
      </c>
      <c r="I66" s="75" t="e">
        <v>#VALUE!</v>
      </c>
      <c r="J66" s="16" t="e">
        <v>#VALUE!</v>
      </c>
      <c r="K66" s="75" t="e">
        <v>#VALUE!</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6614</v>
      </c>
      <c r="C71" s="93">
        <v>0</v>
      </c>
      <c r="D71" s="16">
        <v>0</v>
      </c>
      <c r="E71" s="75">
        <v>0</v>
      </c>
      <c r="F71" s="16">
        <v>0</v>
      </c>
      <c r="G71" s="75">
        <v>0</v>
      </c>
      <c r="H71" s="16">
        <v>6614</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0</v>
      </c>
      <c r="D73" s="16">
        <v>0</v>
      </c>
      <c r="E73" s="75">
        <v>0</v>
      </c>
      <c r="F73" s="16">
        <v>0</v>
      </c>
      <c r="G73" s="75">
        <v>0</v>
      </c>
      <c r="H73" s="16">
        <v>0</v>
      </c>
      <c r="I73" s="75">
        <v>0</v>
      </c>
      <c r="J73" s="16">
        <v>0</v>
      </c>
      <c r="K73" s="75">
        <v>0</v>
      </c>
    </row>
    <row r="74" spans="1:11" x14ac:dyDescent="0.3">
      <c r="A74" s="4" t="s">
        <v>62</v>
      </c>
      <c r="B74" s="92">
        <v>0</v>
      </c>
      <c r="C74" s="93">
        <v>0</v>
      </c>
      <c r="D74" s="16">
        <v>0</v>
      </c>
      <c r="E74" s="75">
        <v>0</v>
      </c>
      <c r="F74" s="16">
        <v>0</v>
      </c>
      <c r="G74" s="75">
        <v>0</v>
      </c>
      <c r="H74" s="16">
        <v>0</v>
      </c>
      <c r="I74" s="75">
        <v>0</v>
      </c>
      <c r="J74" s="16">
        <v>0</v>
      </c>
      <c r="K74" s="75">
        <v>0</v>
      </c>
    </row>
    <row r="75" spans="1:11" x14ac:dyDescent="0.3">
      <c r="A75" s="4" t="s">
        <v>63</v>
      </c>
      <c r="B75" s="92">
        <v>0</v>
      </c>
      <c r="C75" s="93">
        <v>0</v>
      </c>
      <c r="D75" s="16">
        <v>0</v>
      </c>
      <c r="E75" s="75">
        <v>0</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0</v>
      </c>
      <c r="C80" s="93">
        <v>0</v>
      </c>
      <c r="D80" s="16">
        <v>0</v>
      </c>
      <c r="E80" s="75">
        <v>0</v>
      </c>
      <c r="F80" s="16">
        <v>0</v>
      </c>
      <c r="G80" s="75">
        <v>0</v>
      </c>
      <c r="H80" s="16">
        <v>0</v>
      </c>
      <c r="I80" s="75">
        <v>0</v>
      </c>
      <c r="J80" s="16">
        <v>0</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0</v>
      </c>
      <c r="C85" s="93">
        <v>0</v>
      </c>
      <c r="D85" s="16">
        <v>0</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t="e">
        <f>SUM(B9:B89)</f>
        <v>#VALUE!</v>
      </c>
      <c r="C90" s="33" t="e">
        <f t="shared" ref="C90:K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row>
    <row r="91" spans="1:1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 width="12.81640625" style="9" bestFit="1" customWidth="1"/>
    <col min="3" max="3" width="13.1796875" style="9" bestFit="1" customWidth="1"/>
    <col min="4" max="23" width="12.81640625" style="9" bestFit="1" customWidth="1"/>
    <col min="24" max="16384" width="12.81640625" style="6"/>
  </cols>
  <sheetData>
    <row r="1" spans="1:23" x14ac:dyDescent="0.3">
      <c r="A1" s="1" t="s">
        <v>315</v>
      </c>
      <c r="B1" s="7"/>
      <c r="C1" s="7"/>
      <c r="D1" s="7"/>
      <c r="E1" s="7"/>
      <c r="F1" s="7"/>
      <c r="G1" s="7"/>
      <c r="H1" s="7"/>
      <c r="I1" s="7"/>
      <c r="J1" s="7"/>
      <c r="K1" s="7"/>
      <c r="L1" s="7"/>
      <c r="M1" s="7"/>
      <c r="N1" s="7"/>
      <c r="O1" s="7"/>
      <c r="P1" s="7"/>
      <c r="Q1" s="7"/>
      <c r="R1" s="7"/>
      <c r="S1" s="7"/>
      <c r="T1" s="7"/>
      <c r="U1" s="7"/>
      <c r="V1" s="7"/>
      <c r="W1" s="7"/>
    </row>
    <row r="2" spans="1:23" ht="15.5" x14ac:dyDescent="0.35">
      <c r="A2" s="2" t="s">
        <v>269</v>
      </c>
      <c r="B2" s="8"/>
      <c r="C2" s="8"/>
      <c r="D2" s="8"/>
      <c r="E2" s="8"/>
      <c r="F2" s="8"/>
      <c r="G2" s="8"/>
      <c r="H2" s="8"/>
      <c r="I2" s="8"/>
      <c r="J2" s="8"/>
      <c r="K2" s="8"/>
      <c r="L2" s="8"/>
      <c r="M2" s="8"/>
      <c r="N2" s="8"/>
      <c r="O2" s="8"/>
      <c r="P2" s="8"/>
      <c r="Q2" s="8"/>
      <c r="R2" s="8"/>
      <c r="S2" s="8"/>
      <c r="T2" s="8"/>
      <c r="U2" s="8"/>
      <c r="V2" s="8"/>
      <c r="W2" s="8"/>
    </row>
    <row r="3" spans="1:23" x14ac:dyDescent="0.3">
      <c r="A3" s="28" t="str">
        <f>'Total Exp'!A3</f>
        <v>2022-23</v>
      </c>
    </row>
    <row r="4" spans="1:23" ht="15.5" x14ac:dyDescent="0.35">
      <c r="A4" s="82" t="s">
        <v>122</v>
      </c>
      <c r="B4" s="83"/>
      <c r="C4" s="84"/>
      <c r="D4" s="85"/>
      <c r="E4" s="83"/>
      <c r="F4" s="85"/>
      <c r="G4" s="83"/>
      <c r="H4" s="85"/>
      <c r="I4" s="83"/>
      <c r="J4" s="85"/>
      <c r="K4" s="83"/>
      <c r="L4" s="85"/>
      <c r="M4" s="83"/>
      <c r="N4" s="85"/>
      <c r="O4" s="83"/>
      <c r="P4" s="85"/>
      <c r="Q4" s="83"/>
      <c r="R4" s="85"/>
      <c r="S4" s="83"/>
      <c r="T4" s="85"/>
      <c r="U4" s="83"/>
      <c r="V4" s="85"/>
      <c r="W4" s="84" t="s">
        <v>284</v>
      </c>
    </row>
    <row r="5" spans="1:23" s="60" customFormat="1" ht="13" x14ac:dyDescent="0.3">
      <c r="A5" s="49"/>
      <c r="B5" s="65" t="s">
        <v>170</v>
      </c>
      <c r="C5" s="63"/>
      <c r="D5" s="64" t="s">
        <v>151</v>
      </c>
      <c r="E5" s="66"/>
      <c r="F5" s="65" t="s">
        <v>152</v>
      </c>
      <c r="G5" s="66"/>
      <c r="H5" s="65" t="s">
        <v>153</v>
      </c>
      <c r="I5" s="66"/>
      <c r="J5" s="64" t="s">
        <v>157</v>
      </c>
      <c r="K5" s="66"/>
      <c r="L5" s="65" t="s">
        <v>158</v>
      </c>
      <c r="M5" s="66"/>
      <c r="N5" s="65" t="s">
        <v>159</v>
      </c>
      <c r="O5" s="66"/>
      <c r="P5" s="65" t="s">
        <v>163</v>
      </c>
      <c r="Q5" s="66"/>
      <c r="R5" s="65" t="s">
        <v>164</v>
      </c>
      <c r="S5" s="66"/>
      <c r="T5" s="65" t="s">
        <v>165</v>
      </c>
      <c r="U5" s="66"/>
      <c r="V5" s="64" t="s">
        <v>169</v>
      </c>
      <c r="W5" s="66"/>
    </row>
    <row r="6" spans="1:23" s="60" customFormat="1" ht="13" x14ac:dyDescent="0.3">
      <c r="A6" s="49"/>
      <c r="B6" s="50" t="str">
        <f>$A$4&amp;" Total"</f>
        <v>Recreation &amp; Culture Total</v>
      </c>
      <c r="C6" s="52"/>
      <c r="D6" s="50" t="s">
        <v>154</v>
      </c>
      <c r="E6" s="52"/>
      <c r="F6" s="51" t="s">
        <v>155</v>
      </c>
      <c r="G6" s="52"/>
      <c r="H6" s="51" t="s">
        <v>156</v>
      </c>
      <c r="I6" s="52"/>
      <c r="J6" s="50" t="s">
        <v>160</v>
      </c>
      <c r="K6" s="52"/>
      <c r="L6" s="51" t="s">
        <v>161</v>
      </c>
      <c r="M6" s="52"/>
      <c r="N6" s="51" t="s">
        <v>162</v>
      </c>
      <c r="O6" s="52"/>
      <c r="P6" s="51" t="s">
        <v>166</v>
      </c>
      <c r="Q6" s="52"/>
      <c r="R6" s="51" t="s">
        <v>167</v>
      </c>
      <c r="S6" s="52"/>
      <c r="T6" s="51" t="s">
        <v>168</v>
      </c>
      <c r="U6" s="52"/>
      <c r="V6" s="53" t="s">
        <v>140</v>
      </c>
      <c r="W6" s="52"/>
    </row>
    <row r="7" spans="1:23"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c r="V7" s="42" t="s">
        <v>116</v>
      </c>
      <c r="W7" s="44" t="s">
        <v>117</v>
      </c>
    </row>
    <row r="8" spans="1:23"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c r="V8" s="46" t="s">
        <v>118</v>
      </c>
      <c r="W8" s="48" t="s">
        <v>119</v>
      </c>
    </row>
    <row r="9" spans="1:23" x14ac:dyDescent="0.3">
      <c r="A9" s="3"/>
      <c r="B9" s="89"/>
      <c r="C9" s="91"/>
      <c r="D9" s="14"/>
      <c r="E9" s="11"/>
      <c r="F9" s="14"/>
      <c r="G9" s="11"/>
      <c r="H9" s="14"/>
      <c r="I9" s="11"/>
      <c r="J9" s="14"/>
      <c r="K9" s="11"/>
      <c r="L9" s="14"/>
      <c r="M9" s="11"/>
      <c r="N9" s="14"/>
      <c r="O9" s="11"/>
      <c r="P9" s="14"/>
      <c r="Q9" s="11"/>
      <c r="R9" s="14"/>
      <c r="S9" s="11"/>
      <c r="T9" s="14"/>
      <c r="U9" s="11"/>
      <c r="V9" s="14"/>
      <c r="W9" s="11"/>
    </row>
    <row r="10" spans="1:23"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3">
      <c r="A12" s="4" t="s">
        <v>2</v>
      </c>
      <c r="B12" s="92">
        <v>497909</v>
      </c>
      <c r="C12" s="93">
        <v>0</v>
      </c>
      <c r="D12" s="16">
        <v>497909</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c r="V12" s="16">
        <v>0</v>
      </c>
      <c r="W12" s="75">
        <v>0</v>
      </c>
    </row>
    <row r="13" spans="1:23"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c r="V13" s="16">
        <v>0</v>
      </c>
      <c r="W13" s="75">
        <v>0</v>
      </c>
    </row>
    <row r="14" spans="1:23"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3">
      <c r="A15" s="4" t="s">
        <v>5</v>
      </c>
      <c r="B15" s="92">
        <v>249342.78</v>
      </c>
      <c r="C15" s="93">
        <v>120468.28</v>
      </c>
      <c r="D15" s="16">
        <v>0</v>
      </c>
      <c r="E15" s="75">
        <v>120468.28</v>
      </c>
      <c r="F15" s="16">
        <v>249342.78</v>
      </c>
      <c r="G15" s="75">
        <v>0</v>
      </c>
      <c r="H15" s="16">
        <v>0</v>
      </c>
      <c r="I15" s="75">
        <v>0</v>
      </c>
      <c r="J15" s="16">
        <v>0</v>
      </c>
      <c r="K15" s="75">
        <v>0</v>
      </c>
      <c r="L15" s="16">
        <v>0</v>
      </c>
      <c r="M15" s="75">
        <v>0</v>
      </c>
      <c r="N15" s="16">
        <v>0</v>
      </c>
      <c r="O15" s="75">
        <v>0</v>
      </c>
      <c r="P15" s="16">
        <v>0</v>
      </c>
      <c r="Q15" s="75">
        <v>0</v>
      </c>
      <c r="R15" s="16">
        <v>0</v>
      </c>
      <c r="S15" s="75">
        <v>0</v>
      </c>
      <c r="T15" s="16">
        <v>0</v>
      </c>
      <c r="U15" s="75">
        <v>0</v>
      </c>
      <c r="V15" s="16">
        <v>0</v>
      </c>
      <c r="W15" s="75">
        <v>0</v>
      </c>
    </row>
    <row r="16" spans="1:23"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c r="V16" s="16">
        <v>0</v>
      </c>
      <c r="W16" s="75">
        <v>0</v>
      </c>
    </row>
    <row r="17" spans="1:23"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c r="V17" s="16">
        <v>0</v>
      </c>
      <c r="W17" s="75">
        <v>0</v>
      </c>
    </row>
    <row r="18" spans="1:23"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3">
      <c r="A19" s="4" t="s">
        <v>9</v>
      </c>
      <c r="B19" s="92">
        <v>670898</v>
      </c>
      <c r="C19" s="93">
        <v>1861732</v>
      </c>
      <c r="D19" s="16">
        <v>0</v>
      </c>
      <c r="E19" s="75">
        <v>0</v>
      </c>
      <c r="F19" s="16">
        <v>670898</v>
      </c>
      <c r="G19" s="75">
        <v>1861732</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3">
      <c r="A20" s="4" t="s">
        <v>10</v>
      </c>
      <c r="B20" s="92">
        <v>32100</v>
      </c>
      <c r="C20" s="93">
        <v>0</v>
      </c>
      <c r="D20" s="16">
        <v>0</v>
      </c>
      <c r="E20" s="75">
        <v>0</v>
      </c>
      <c r="F20" s="16">
        <v>32100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3">
      <c r="A21" s="4" t="s">
        <v>11</v>
      </c>
      <c r="B21" s="92">
        <v>1804383.2</v>
      </c>
      <c r="C21" s="93">
        <v>0</v>
      </c>
      <c r="D21" s="16">
        <v>1487573.53</v>
      </c>
      <c r="E21" s="75">
        <v>0</v>
      </c>
      <c r="F21" s="16">
        <v>53964.67</v>
      </c>
      <c r="G21" s="75">
        <v>0</v>
      </c>
      <c r="H21" s="16">
        <v>0</v>
      </c>
      <c r="I21" s="75">
        <v>0</v>
      </c>
      <c r="J21" s="16">
        <v>0</v>
      </c>
      <c r="K21" s="75">
        <v>0</v>
      </c>
      <c r="L21" s="16">
        <v>0</v>
      </c>
      <c r="M21" s="75">
        <v>0</v>
      </c>
      <c r="N21" s="16">
        <v>0</v>
      </c>
      <c r="O21" s="75">
        <v>0</v>
      </c>
      <c r="P21" s="16">
        <v>262845</v>
      </c>
      <c r="Q21" s="75">
        <v>0</v>
      </c>
      <c r="R21" s="16">
        <v>0</v>
      </c>
      <c r="S21" s="75">
        <v>0</v>
      </c>
      <c r="T21" s="16">
        <v>0</v>
      </c>
      <c r="U21" s="75">
        <v>0</v>
      </c>
      <c r="V21" s="16">
        <v>0</v>
      </c>
      <c r="W21" s="75">
        <v>0</v>
      </c>
    </row>
    <row r="22" spans="1:23" x14ac:dyDescent="0.3">
      <c r="A22" s="4" t="s">
        <v>12</v>
      </c>
      <c r="B22" s="92">
        <v>445370.33</v>
      </c>
      <c r="C22" s="93">
        <v>356294.88</v>
      </c>
      <c r="D22" s="16">
        <v>0</v>
      </c>
      <c r="E22" s="75">
        <v>0</v>
      </c>
      <c r="F22" s="16">
        <v>0</v>
      </c>
      <c r="G22" s="75">
        <v>0</v>
      </c>
      <c r="H22" s="16">
        <v>0</v>
      </c>
      <c r="I22" s="75">
        <v>0</v>
      </c>
      <c r="J22" s="16">
        <v>0</v>
      </c>
      <c r="K22" s="75">
        <v>0</v>
      </c>
      <c r="L22" s="16">
        <v>0</v>
      </c>
      <c r="M22" s="75">
        <v>0</v>
      </c>
      <c r="N22" s="16">
        <v>0</v>
      </c>
      <c r="O22" s="75">
        <v>0</v>
      </c>
      <c r="P22" s="16">
        <v>445370.33</v>
      </c>
      <c r="Q22" s="75">
        <v>48630.879999999997</v>
      </c>
      <c r="R22" s="16">
        <v>0</v>
      </c>
      <c r="S22" s="75">
        <v>307664</v>
      </c>
      <c r="T22" s="16">
        <v>0</v>
      </c>
      <c r="U22" s="75">
        <v>0</v>
      </c>
      <c r="V22" s="16">
        <v>0</v>
      </c>
      <c r="W22" s="75">
        <v>0</v>
      </c>
    </row>
    <row r="23" spans="1:23" x14ac:dyDescent="0.3">
      <c r="A23" s="4" t="s">
        <v>13</v>
      </c>
      <c r="B23" s="92">
        <v>1427557</v>
      </c>
      <c r="C23" s="93">
        <v>362950</v>
      </c>
      <c r="D23" s="16">
        <v>372995</v>
      </c>
      <c r="E23" s="75">
        <v>0</v>
      </c>
      <c r="F23" s="16">
        <v>863110</v>
      </c>
      <c r="G23" s="75">
        <v>44</v>
      </c>
      <c r="H23" s="16">
        <v>0</v>
      </c>
      <c r="I23" s="75">
        <v>0</v>
      </c>
      <c r="J23" s="16">
        <v>0</v>
      </c>
      <c r="K23" s="75">
        <v>0</v>
      </c>
      <c r="L23" s="16">
        <v>191452</v>
      </c>
      <c r="M23" s="75">
        <v>0</v>
      </c>
      <c r="N23" s="16">
        <v>0</v>
      </c>
      <c r="O23" s="75">
        <v>0</v>
      </c>
      <c r="P23" s="16">
        <v>0</v>
      </c>
      <c r="Q23" s="75">
        <v>362906</v>
      </c>
      <c r="R23" s="16">
        <v>0</v>
      </c>
      <c r="S23" s="75">
        <v>0</v>
      </c>
      <c r="T23" s="16">
        <v>0</v>
      </c>
      <c r="U23" s="75">
        <v>0</v>
      </c>
      <c r="V23" s="16">
        <v>0</v>
      </c>
      <c r="W23" s="75">
        <v>0</v>
      </c>
    </row>
    <row r="24" spans="1:23"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c r="V26" s="16">
        <v>0</v>
      </c>
      <c r="W26" s="75">
        <v>0</v>
      </c>
    </row>
    <row r="27" spans="1:23" x14ac:dyDescent="0.3">
      <c r="A27" s="4" t="s">
        <v>17</v>
      </c>
      <c r="B27" s="92">
        <v>2190574</v>
      </c>
      <c r="C27" s="93">
        <v>0</v>
      </c>
      <c r="D27" s="16">
        <v>194764</v>
      </c>
      <c r="E27" s="75">
        <v>0</v>
      </c>
      <c r="F27" s="16">
        <v>1609682</v>
      </c>
      <c r="G27" s="75">
        <v>0</v>
      </c>
      <c r="H27" s="16">
        <v>512</v>
      </c>
      <c r="I27" s="75">
        <v>0</v>
      </c>
      <c r="J27" s="16">
        <v>99057</v>
      </c>
      <c r="K27" s="75">
        <v>0</v>
      </c>
      <c r="L27" s="16">
        <v>0</v>
      </c>
      <c r="M27" s="75">
        <v>0</v>
      </c>
      <c r="N27" s="16">
        <v>0</v>
      </c>
      <c r="O27" s="75">
        <v>0</v>
      </c>
      <c r="P27" s="16">
        <v>220850</v>
      </c>
      <c r="Q27" s="75">
        <v>0</v>
      </c>
      <c r="R27" s="16">
        <v>21937</v>
      </c>
      <c r="S27" s="75">
        <v>0</v>
      </c>
      <c r="T27" s="16">
        <v>0</v>
      </c>
      <c r="U27" s="75">
        <v>0</v>
      </c>
      <c r="V27" s="16">
        <v>43772</v>
      </c>
      <c r="W27" s="75">
        <v>0</v>
      </c>
    </row>
    <row r="28" spans="1:23" x14ac:dyDescent="0.3">
      <c r="A28" s="4" t="s">
        <v>18</v>
      </c>
      <c r="B28" s="92">
        <v>1151338</v>
      </c>
      <c r="C28" s="93">
        <v>46986</v>
      </c>
      <c r="D28" s="16">
        <v>242731</v>
      </c>
      <c r="E28" s="75">
        <v>21510</v>
      </c>
      <c r="F28" s="16">
        <v>2360</v>
      </c>
      <c r="G28" s="75">
        <v>0</v>
      </c>
      <c r="H28" s="16">
        <v>906247</v>
      </c>
      <c r="I28" s="75">
        <v>0</v>
      </c>
      <c r="J28" s="16">
        <v>0</v>
      </c>
      <c r="K28" s="75">
        <v>0</v>
      </c>
      <c r="L28" s="16">
        <v>0</v>
      </c>
      <c r="M28" s="75">
        <v>0</v>
      </c>
      <c r="N28" s="16">
        <v>0</v>
      </c>
      <c r="O28" s="75">
        <v>0</v>
      </c>
      <c r="P28" s="16">
        <v>0</v>
      </c>
      <c r="Q28" s="75">
        <v>25476</v>
      </c>
      <c r="R28" s="16">
        <v>0</v>
      </c>
      <c r="S28" s="75">
        <v>0</v>
      </c>
      <c r="T28" s="16">
        <v>0</v>
      </c>
      <c r="U28" s="75">
        <v>0</v>
      </c>
      <c r="V28" s="16">
        <v>0</v>
      </c>
      <c r="W28" s="75">
        <v>0</v>
      </c>
    </row>
    <row r="29" spans="1:23" x14ac:dyDescent="0.3">
      <c r="A29" s="4" t="s">
        <v>19</v>
      </c>
      <c r="B29" s="92">
        <v>393837</v>
      </c>
      <c r="C29" s="93">
        <v>6727</v>
      </c>
      <c r="D29" s="16">
        <v>25870</v>
      </c>
      <c r="E29" s="75">
        <v>6727</v>
      </c>
      <c r="F29" s="16">
        <v>0</v>
      </c>
      <c r="G29" s="75">
        <v>0</v>
      </c>
      <c r="H29" s="16">
        <v>0</v>
      </c>
      <c r="I29" s="75">
        <v>0</v>
      </c>
      <c r="J29" s="16">
        <v>0</v>
      </c>
      <c r="K29" s="75">
        <v>0</v>
      </c>
      <c r="L29" s="16">
        <v>0</v>
      </c>
      <c r="M29" s="75">
        <v>0</v>
      </c>
      <c r="N29" s="16">
        <v>0</v>
      </c>
      <c r="O29" s="75">
        <v>0</v>
      </c>
      <c r="P29" s="16">
        <v>367967</v>
      </c>
      <c r="Q29" s="75">
        <v>0</v>
      </c>
      <c r="R29" s="16">
        <v>0</v>
      </c>
      <c r="S29" s="75">
        <v>0</v>
      </c>
      <c r="T29" s="16">
        <v>0</v>
      </c>
      <c r="U29" s="75">
        <v>0</v>
      </c>
      <c r="V29" s="16">
        <v>0</v>
      </c>
      <c r="W29" s="75">
        <v>0</v>
      </c>
    </row>
    <row r="30" spans="1:23"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c r="V32" s="16">
        <v>0</v>
      </c>
      <c r="W32" s="75">
        <v>0</v>
      </c>
    </row>
    <row r="33" spans="1:23" x14ac:dyDescent="0.3">
      <c r="A33" s="4" t="s">
        <v>23</v>
      </c>
      <c r="B33" s="92">
        <v>917078.4</v>
      </c>
      <c r="C33" s="93">
        <v>0</v>
      </c>
      <c r="D33" s="16">
        <v>917078.4</v>
      </c>
      <c r="E33" s="75">
        <v>0</v>
      </c>
      <c r="F33" s="16">
        <v>0</v>
      </c>
      <c r="G33" s="75">
        <v>0</v>
      </c>
      <c r="H33" s="16">
        <v>0</v>
      </c>
      <c r="I33" s="75">
        <v>0</v>
      </c>
      <c r="J33" s="16">
        <v>0</v>
      </c>
      <c r="K33" s="75">
        <v>0</v>
      </c>
      <c r="L33" s="16">
        <v>0</v>
      </c>
      <c r="M33" s="75">
        <v>0</v>
      </c>
      <c r="N33" s="16">
        <v>0</v>
      </c>
      <c r="O33" s="75">
        <v>0</v>
      </c>
      <c r="P33" s="16">
        <v>0</v>
      </c>
      <c r="Q33" s="75">
        <v>0</v>
      </c>
      <c r="R33" s="16">
        <v>0</v>
      </c>
      <c r="S33" s="75">
        <v>0</v>
      </c>
      <c r="T33" s="16">
        <v>0</v>
      </c>
      <c r="U33" s="75">
        <v>0</v>
      </c>
      <c r="V33" s="16">
        <v>0</v>
      </c>
      <c r="W33" s="75">
        <v>0</v>
      </c>
    </row>
    <row r="34" spans="1:23"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3">
      <c r="A36" s="4" t="s">
        <v>26</v>
      </c>
      <c r="B36" s="92">
        <v>0</v>
      </c>
      <c r="C36" s="93">
        <v>2674876.5700000003</v>
      </c>
      <c r="D36" s="16">
        <v>0</v>
      </c>
      <c r="E36" s="75">
        <v>0</v>
      </c>
      <c r="F36" s="16">
        <v>0</v>
      </c>
      <c r="G36" s="75">
        <v>2164176.6900000004</v>
      </c>
      <c r="H36" s="16">
        <v>0</v>
      </c>
      <c r="I36" s="75">
        <v>0</v>
      </c>
      <c r="J36" s="16">
        <v>0</v>
      </c>
      <c r="K36" s="75">
        <v>0</v>
      </c>
      <c r="L36" s="16">
        <v>0</v>
      </c>
      <c r="M36" s="75">
        <v>0</v>
      </c>
      <c r="N36" s="16">
        <v>0</v>
      </c>
      <c r="O36" s="75">
        <v>0</v>
      </c>
      <c r="P36" s="16">
        <v>0</v>
      </c>
      <c r="Q36" s="75">
        <v>509989</v>
      </c>
      <c r="R36" s="16">
        <v>0</v>
      </c>
      <c r="S36" s="75">
        <v>0</v>
      </c>
      <c r="T36" s="16">
        <v>0</v>
      </c>
      <c r="U36" s="75">
        <v>0</v>
      </c>
      <c r="V36" s="16">
        <v>0</v>
      </c>
      <c r="W36" s="75">
        <v>710.88</v>
      </c>
    </row>
    <row r="37" spans="1:23"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3">
      <c r="A38" s="4" t="s">
        <v>28</v>
      </c>
      <c r="B38" s="92">
        <v>2973241</v>
      </c>
      <c r="C38" s="93">
        <v>0</v>
      </c>
      <c r="D38" s="16">
        <v>0</v>
      </c>
      <c r="E38" s="75">
        <v>0</v>
      </c>
      <c r="F38" s="16">
        <v>0</v>
      </c>
      <c r="G38" s="75">
        <v>0</v>
      </c>
      <c r="H38" s="16">
        <v>0</v>
      </c>
      <c r="I38" s="75">
        <v>0</v>
      </c>
      <c r="J38" s="16">
        <v>0</v>
      </c>
      <c r="K38" s="75">
        <v>0</v>
      </c>
      <c r="L38" s="16">
        <v>0</v>
      </c>
      <c r="M38" s="75">
        <v>0</v>
      </c>
      <c r="N38" s="16">
        <v>0</v>
      </c>
      <c r="O38" s="75">
        <v>0</v>
      </c>
      <c r="P38" s="16">
        <v>0</v>
      </c>
      <c r="Q38" s="75">
        <v>0</v>
      </c>
      <c r="R38" s="16">
        <v>2973241</v>
      </c>
      <c r="S38" s="75">
        <v>0</v>
      </c>
      <c r="T38" s="16">
        <v>0</v>
      </c>
      <c r="U38" s="75">
        <v>0</v>
      </c>
      <c r="V38" s="16">
        <v>0</v>
      </c>
      <c r="W38" s="75">
        <v>0</v>
      </c>
    </row>
    <row r="39" spans="1:23"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3">
      <c r="A41" s="4" t="s">
        <v>31</v>
      </c>
      <c r="B41" s="92">
        <v>161276</v>
      </c>
      <c r="C41" s="93">
        <v>239930.96000000002</v>
      </c>
      <c r="D41" s="16">
        <v>32091</v>
      </c>
      <c r="E41" s="75">
        <v>0</v>
      </c>
      <c r="F41" s="16">
        <v>50414</v>
      </c>
      <c r="G41" s="75">
        <v>384814.96</v>
      </c>
      <c r="H41" s="16">
        <v>78771</v>
      </c>
      <c r="I41" s="75">
        <v>0</v>
      </c>
      <c r="J41" s="16">
        <v>0</v>
      </c>
      <c r="K41" s="75">
        <v>1500</v>
      </c>
      <c r="L41" s="16">
        <v>0</v>
      </c>
      <c r="M41" s="75">
        <v>0</v>
      </c>
      <c r="N41" s="16">
        <v>0</v>
      </c>
      <c r="O41" s="75">
        <v>0</v>
      </c>
      <c r="P41" s="16">
        <v>0</v>
      </c>
      <c r="Q41" s="75">
        <v>-146384</v>
      </c>
      <c r="R41" s="16">
        <v>0</v>
      </c>
      <c r="S41" s="75">
        <v>0</v>
      </c>
      <c r="T41" s="16">
        <v>0</v>
      </c>
      <c r="U41" s="75">
        <v>0</v>
      </c>
      <c r="V41" s="16">
        <v>0</v>
      </c>
      <c r="W41" s="75">
        <v>0</v>
      </c>
    </row>
    <row r="42" spans="1:23"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3">
      <c r="A45" s="4" t="s">
        <v>35</v>
      </c>
      <c r="B45" s="92">
        <v>22860124.850000001</v>
      </c>
      <c r="C45" s="93">
        <v>2062</v>
      </c>
      <c r="D45" s="16">
        <v>22903517.82</v>
      </c>
      <c r="E45" s="75">
        <v>1508</v>
      </c>
      <c r="F45" s="16">
        <v>4880.66</v>
      </c>
      <c r="G45" s="75">
        <v>570</v>
      </c>
      <c r="H45" s="16">
        <v>-521.91</v>
      </c>
      <c r="I45" s="75">
        <v>0</v>
      </c>
      <c r="J45" s="16">
        <v>0</v>
      </c>
      <c r="K45" s="75">
        <v>0</v>
      </c>
      <c r="L45" s="16">
        <v>0</v>
      </c>
      <c r="M45" s="75">
        <v>0</v>
      </c>
      <c r="N45" s="16">
        <v>0</v>
      </c>
      <c r="O45" s="75">
        <v>0</v>
      </c>
      <c r="P45" s="16">
        <v>0</v>
      </c>
      <c r="Q45" s="75">
        <v>0</v>
      </c>
      <c r="R45" s="16">
        <v>0</v>
      </c>
      <c r="S45" s="75">
        <v>-16</v>
      </c>
      <c r="T45" s="16">
        <v>0</v>
      </c>
      <c r="U45" s="75">
        <v>0</v>
      </c>
      <c r="V45" s="16">
        <v>-47751.72</v>
      </c>
      <c r="W45" s="75">
        <v>0</v>
      </c>
    </row>
    <row r="46" spans="1:23" x14ac:dyDescent="0.3">
      <c r="A46" s="4" t="s">
        <v>36</v>
      </c>
      <c r="B46" s="92">
        <v>3505639.039174601</v>
      </c>
      <c r="C46" s="93">
        <v>3130000</v>
      </c>
      <c r="D46" s="16">
        <v>3136308.1522746007</v>
      </c>
      <c r="E46" s="75">
        <v>0</v>
      </c>
      <c r="F46" s="16">
        <v>77376.089900000021</v>
      </c>
      <c r="G46" s="75">
        <v>3085000</v>
      </c>
      <c r="H46" s="16">
        <v>0</v>
      </c>
      <c r="I46" s="75">
        <v>0</v>
      </c>
      <c r="J46" s="16">
        <v>110679.5233</v>
      </c>
      <c r="K46" s="75">
        <v>45000</v>
      </c>
      <c r="L46" s="16">
        <v>0</v>
      </c>
      <c r="M46" s="75">
        <v>0</v>
      </c>
      <c r="N46" s="16">
        <v>1523.57</v>
      </c>
      <c r="O46" s="75">
        <v>0</v>
      </c>
      <c r="P46" s="16">
        <v>10213.598</v>
      </c>
      <c r="Q46" s="75">
        <v>0</v>
      </c>
      <c r="R46" s="16">
        <v>169538.10569999999</v>
      </c>
      <c r="S46" s="75">
        <v>0</v>
      </c>
      <c r="T46" s="16">
        <v>0</v>
      </c>
      <c r="U46" s="75">
        <v>0</v>
      </c>
      <c r="V46" s="16">
        <v>0</v>
      </c>
      <c r="W46" s="75">
        <v>0</v>
      </c>
    </row>
    <row r="47" spans="1:23" x14ac:dyDescent="0.3">
      <c r="A47" s="4" t="s">
        <v>37</v>
      </c>
      <c r="B47" s="92">
        <v>0</v>
      </c>
      <c r="C47" s="93">
        <v>-2372</v>
      </c>
      <c r="D47" s="16">
        <v>0</v>
      </c>
      <c r="E47" s="75">
        <v>0</v>
      </c>
      <c r="F47" s="16">
        <v>0</v>
      </c>
      <c r="G47" s="75">
        <v>0</v>
      </c>
      <c r="H47" s="16">
        <v>0</v>
      </c>
      <c r="I47" s="75">
        <v>0</v>
      </c>
      <c r="J47" s="16">
        <v>0</v>
      </c>
      <c r="K47" s="75">
        <v>0</v>
      </c>
      <c r="L47" s="16">
        <v>0</v>
      </c>
      <c r="M47" s="75">
        <v>0</v>
      </c>
      <c r="N47" s="16">
        <v>0</v>
      </c>
      <c r="O47" s="75">
        <v>0</v>
      </c>
      <c r="P47" s="16">
        <v>0</v>
      </c>
      <c r="Q47" s="75">
        <v>-2372</v>
      </c>
      <c r="R47" s="16">
        <v>0</v>
      </c>
      <c r="S47" s="75">
        <v>0</v>
      </c>
      <c r="T47" s="16">
        <v>0</v>
      </c>
      <c r="U47" s="75">
        <v>0</v>
      </c>
      <c r="V47" s="16">
        <v>0</v>
      </c>
      <c r="W47" s="75">
        <v>0</v>
      </c>
    </row>
    <row r="48" spans="1:23"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c r="V49" s="16">
        <v>0</v>
      </c>
      <c r="W49" s="75">
        <v>0</v>
      </c>
    </row>
    <row r="50" spans="1:23"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3">
      <c r="A52" s="4" t="s">
        <v>42</v>
      </c>
      <c r="B52" s="92">
        <v>618358.16</v>
      </c>
      <c r="C52" s="93">
        <v>0</v>
      </c>
      <c r="D52" s="16">
        <v>0</v>
      </c>
      <c r="E52" s="75">
        <v>0</v>
      </c>
      <c r="F52" s="16">
        <v>0</v>
      </c>
      <c r="G52" s="75">
        <v>0</v>
      </c>
      <c r="H52" s="16">
        <v>0</v>
      </c>
      <c r="I52" s="75">
        <v>0</v>
      </c>
      <c r="J52" s="16">
        <v>0</v>
      </c>
      <c r="K52" s="75">
        <v>0</v>
      </c>
      <c r="L52" s="16">
        <v>0</v>
      </c>
      <c r="M52" s="75">
        <v>0</v>
      </c>
      <c r="N52" s="16">
        <v>0</v>
      </c>
      <c r="O52" s="75">
        <v>0</v>
      </c>
      <c r="P52" s="16">
        <v>618358.16</v>
      </c>
      <c r="Q52" s="75">
        <v>0</v>
      </c>
      <c r="R52" s="16">
        <v>0</v>
      </c>
      <c r="S52" s="75">
        <v>0</v>
      </c>
      <c r="T52" s="16">
        <v>0</v>
      </c>
      <c r="U52" s="75">
        <v>0</v>
      </c>
      <c r="V52" s="16">
        <v>0</v>
      </c>
      <c r="W52" s="75">
        <v>0</v>
      </c>
    </row>
    <row r="53" spans="1:23"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0</v>
      </c>
    </row>
    <row r="56" spans="1:23" x14ac:dyDescent="0.3">
      <c r="A56" s="4" t="s">
        <v>44</v>
      </c>
      <c r="B56" s="92">
        <v>0</v>
      </c>
      <c r="C56" s="93">
        <v>-72000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-72000</v>
      </c>
    </row>
    <row r="57" spans="1:23"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3">
      <c r="A58" s="4" t="s">
        <v>46</v>
      </c>
      <c r="B58" s="92">
        <v>0</v>
      </c>
      <c r="C58" s="93">
        <v>1053</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1053</v>
      </c>
      <c r="V58" s="16">
        <v>0</v>
      </c>
      <c r="W58" s="75">
        <v>0</v>
      </c>
    </row>
    <row r="59" spans="1:23"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c r="V59" s="16">
        <v>0</v>
      </c>
      <c r="W59" s="75">
        <v>0</v>
      </c>
    </row>
    <row r="60" spans="1:23" x14ac:dyDescent="0.3">
      <c r="A60" s="4" t="s">
        <v>48</v>
      </c>
      <c r="B60" s="92">
        <v>0</v>
      </c>
      <c r="C60" s="93">
        <v>0</v>
      </c>
      <c r="D60" s="16">
        <v>0</v>
      </c>
      <c r="E60" s="75">
        <v>0</v>
      </c>
      <c r="F60" s="16">
        <v>0</v>
      </c>
      <c r="G60" s="75">
        <v>0</v>
      </c>
      <c r="H60" s="16">
        <v>0</v>
      </c>
      <c r="I60" s="75">
        <v>0</v>
      </c>
      <c r="J60" s="16">
        <v>0</v>
      </c>
      <c r="K60" s="75">
        <v>0</v>
      </c>
      <c r="L60" s="16">
        <v>0</v>
      </c>
      <c r="M60" s="75">
        <v>0</v>
      </c>
      <c r="N60" s="16">
        <v>0</v>
      </c>
      <c r="O60" s="75">
        <v>0</v>
      </c>
      <c r="P60" s="16">
        <v>0</v>
      </c>
      <c r="Q60" s="75">
        <v>0</v>
      </c>
      <c r="R60" s="16">
        <v>0</v>
      </c>
      <c r="S60" s="75">
        <v>0</v>
      </c>
      <c r="T60" s="16">
        <v>0</v>
      </c>
      <c r="U60" s="75">
        <v>0</v>
      </c>
      <c r="V60" s="16">
        <v>0</v>
      </c>
      <c r="W60" s="75">
        <v>0</v>
      </c>
    </row>
    <row r="61" spans="1:23" x14ac:dyDescent="0.3">
      <c r="A61" s="4" t="s">
        <v>49</v>
      </c>
      <c r="B61" s="92">
        <v>164425.06999999998</v>
      </c>
      <c r="C61" s="93">
        <v>0</v>
      </c>
      <c r="D61" s="16">
        <v>0</v>
      </c>
      <c r="E61" s="75">
        <v>0</v>
      </c>
      <c r="F61" s="16">
        <v>157150.76999999999</v>
      </c>
      <c r="G61" s="75">
        <v>0</v>
      </c>
      <c r="H61" s="16">
        <v>0</v>
      </c>
      <c r="I61" s="75">
        <v>0</v>
      </c>
      <c r="J61" s="16">
        <v>0</v>
      </c>
      <c r="K61" s="75">
        <v>0</v>
      </c>
      <c r="L61" s="16">
        <v>0</v>
      </c>
      <c r="M61" s="75">
        <v>0</v>
      </c>
      <c r="N61" s="16">
        <v>0</v>
      </c>
      <c r="O61" s="75">
        <v>0</v>
      </c>
      <c r="P61" s="16">
        <v>7274.3</v>
      </c>
      <c r="Q61" s="75">
        <v>0</v>
      </c>
      <c r="R61" s="16">
        <v>0</v>
      </c>
      <c r="S61" s="75">
        <v>0</v>
      </c>
      <c r="T61" s="16">
        <v>0</v>
      </c>
      <c r="U61" s="75">
        <v>0</v>
      </c>
      <c r="V61" s="16">
        <v>0</v>
      </c>
      <c r="W61" s="75">
        <v>0</v>
      </c>
    </row>
    <row r="62" spans="1:23" x14ac:dyDescent="0.3">
      <c r="A62" s="4" t="s">
        <v>50</v>
      </c>
      <c r="B62" s="92">
        <v>0</v>
      </c>
      <c r="C62" s="93">
        <v>73000</v>
      </c>
      <c r="D62" s="16">
        <v>0</v>
      </c>
      <c r="E62" s="75">
        <v>0</v>
      </c>
      <c r="F62" s="16">
        <v>0</v>
      </c>
      <c r="G62" s="75">
        <v>73000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c r="V64" s="16">
        <v>0</v>
      </c>
      <c r="W64" s="75">
        <v>0</v>
      </c>
    </row>
    <row r="65" spans="1:23" x14ac:dyDescent="0.3">
      <c r="A65" s="4" t="s">
        <v>53</v>
      </c>
      <c r="B65" s="92">
        <v>75219</v>
      </c>
      <c r="C65" s="93">
        <v>168274</v>
      </c>
      <c r="D65" s="16">
        <v>0</v>
      </c>
      <c r="E65" s="75">
        <v>0</v>
      </c>
      <c r="F65" s="16">
        <v>0</v>
      </c>
      <c r="G65" s="75">
        <v>105455</v>
      </c>
      <c r="H65" s="16">
        <v>0</v>
      </c>
      <c r="I65" s="75">
        <v>0</v>
      </c>
      <c r="J65" s="16">
        <v>0</v>
      </c>
      <c r="K65" s="75">
        <v>0</v>
      </c>
      <c r="L65" s="16">
        <v>0</v>
      </c>
      <c r="M65" s="75">
        <v>0</v>
      </c>
      <c r="N65" s="16">
        <v>0</v>
      </c>
      <c r="O65" s="75">
        <v>0</v>
      </c>
      <c r="P65" s="16">
        <v>0</v>
      </c>
      <c r="Q65" s="75">
        <v>0</v>
      </c>
      <c r="R65" s="16">
        <v>0</v>
      </c>
      <c r="S65" s="75">
        <v>0</v>
      </c>
      <c r="T65" s="16">
        <v>0</v>
      </c>
      <c r="U65" s="75">
        <v>0</v>
      </c>
      <c r="V65" s="16">
        <v>75219</v>
      </c>
      <c r="W65" s="75">
        <v>62819</v>
      </c>
    </row>
    <row r="66" spans="1:23" x14ac:dyDescent="0.3">
      <c r="A66" s="4" t="s">
        <v>54</v>
      </c>
      <c r="B66" s="92" t="e">
        <v>#VALUE!</v>
      </c>
      <c r="C66" s="93" t="e">
        <v>#VALUE!</v>
      </c>
      <c r="D66" s="16" t="e">
        <v>#VALUE!</v>
      </c>
      <c r="E66" s="75" t="e">
        <v>#VALUE!</v>
      </c>
      <c r="F66" s="16" t="e">
        <v>#VALUE!</v>
      </c>
      <c r="G66" s="75" t="e">
        <v>#VALUE!</v>
      </c>
      <c r="H66" s="16" t="e">
        <v>#VALUE!</v>
      </c>
      <c r="I66" s="75" t="e">
        <v>#VALUE!</v>
      </c>
      <c r="J66" s="16" t="e">
        <v>#VALUE!</v>
      </c>
      <c r="K66" s="75" t="e">
        <v>#VALUE!</v>
      </c>
      <c r="L66" s="16" t="e">
        <v>#VALUE!</v>
      </c>
      <c r="M66" s="75" t="e">
        <v>#VALUE!</v>
      </c>
      <c r="N66" s="16" t="e">
        <v>#VALUE!</v>
      </c>
      <c r="O66" s="75" t="e">
        <v>#VALUE!</v>
      </c>
      <c r="P66" s="16" t="e">
        <v>#VALUE!</v>
      </c>
      <c r="Q66" s="75" t="e">
        <v>#VALUE!</v>
      </c>
      <c r="R66" s="16" t="e">
        <v>#VALUE!</v>
      </c>
      <c r="S66" s="75" t="e">
        <v>#VALUE!</v>
      </c>
      <c r="T66" s="16" t="e">
        <v>#VALUE!</v>
      </c>
      <c r="U66" s="75" t="e">
        <v>#VALUE!</v>
      </c>
      <c r="V66" s="16" t="e">
        <v>#VALUE!</v>
      </c>
      <c r="W66" s="75" t="e">
        <v>#VALUE!</v>
      </c>
    </row>
    <row r="67" spans="1:23"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c r="V67" s="16">
        <v>0</v>
      </c>
      <c r="W67" s="75">
        <v>0</v>
      </c>
    </row>
    <row r="68" spans="1:23" x14ac:dyDescent="0.3">
      <c r="A68" s="4" t="s">
        <v>56</v>
      </c>
      <c r="B68" s="92">
        <v>23561</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23561</v>
      </c>
      <c r="W68" s="75">
        <v>0</v>
      </c>
    </row>
    <row r="69" spans="1:23" x14ac:dyDescent="0.3">
      <c r="A69" s="4" t="s">
        <v>57</v>
      </c>
      <c r="B69" s="92">
        <v>0</v>
      </c>
      <c r="C69" s="93">
        <v>1819017</v>
      </c>
      <c r="D69" s="16">
        <v>0</v>
      </c>
      <c r="E69" s="75">
        <v>30000</v>
      </c>
      <c r="F69" s="16">
        <v>0</v>
      </c>
      <c r="G69" s="75">
        <v>0</v>
      </c>
      <c r="H69" s="16">
        <v>0</v>
      </c>
      <c r="I69" s="75">
        <v>0</v>
      </c>
      <c r="J69" s="16">
        <v>0</v>
      </c>
      <c r="K69" s="75">
        <v>0</v>
      </c>
      <c r="L69" s="16">
        <v>0</v>
      </c>
      <c r="M69" s="75">
        <v>0</v>
      </c>
      <c r="N69" s="16">
        <v>0</v>
      </c>
      <c r="O69" s="75">
        <v>0</v>
      </c>
      <c r="P69" s="16">
        <v>0</v>
      </c>
      <c r="Q69" s="75">
        <v>0</v>
      </c>
      <c r="R69" s="16">
        <v>0</v>
      </c>
      <c r="S69" s="75">
        <v>1789017</v>
      </c>
      <c r="T69" s="16">
        <v>0</v>
      </c>
      <c r="U69" s="75">
        <v>0</v>
      </c>
      <c r="V69" s="16">
        <v>0</v>
      </c>
      <c r="W69" s="75">
        <v>0</v>
      </c>
    </row>
    <row r="70" spans="1:23"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3">
      <c r="A71" s="4" t="s">
        <v>59</v>
      </c>
      <c r="B71" s="92">
        <v>1250677</v>
      </c>
      <c r="C71" s="93">
        <v>3140718</v>
      </c>
      <c r="D71" s="16">
        <v>3673</v>
      </c>
      <c r="E71" s="75">
        <v>0</v>
      </c>
      <c r="F71" s="16">
        <v>879451</v>
      </c>
      <c r="G71" s="75">
        <v>45571</v>
      </c>
      <c r="H71" s="16">
        <v>0</v>
      </c>
      <c r="I71" s="75">
        <v>3095147</v>
      </c>
      <c r="J71" s="16">
        <v>0</v>
      </c>
      <c r="K71" s="75">
        <v>0</v>
      </c>
      <c r="L71" s="16">
        <v>121035</v>
      </c>
      <c r="M71" s="75">
        <v>0</v>
      </c>
      <c r="N71" s="16">
        <v>0</v>
      </c>
      <c r="O71" s="75">
        <v>0</v>
      </c>
      <c r="P71" s="16">
        <v>0</v>
      </c>
      <c r="Q71" s="75">
        <v>0</v>
      </c>
      <c r="R71" s="16">
        <v>246518</v>
      </c>
      <c r="S71" s="75">
        <v>0</v>
      </c>
      <c r="T71" s="16">
        <v>0</v>
      </c>
      <c r="U71" s="75">
        <v>0</v>
      </c>
      <c r="V71" s="16">
        <v>0</v>
      </c>
      <c r="W71" s="75">
        <v>0</v>
      </c>
    </row>
    <row r="72" spans="1:23"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c r="V72" s="16">
        <v>0</v>
      </c>
      <c r="W72" s="75">
        <v>0</v>
      </c>
    </row>
    <row r="73" spans="1:23" x14ac:dyDescent="0.3">
      <c r="A73" s="4" t="s">
        <v>61</v>
      </c>
      <c r="B73" s="92">
        <v>4254811.6899999995</v>
      </c>
      <c r="C73" s="93">
        <v>0</v>
      </c>
      <c r="D73" s="16">
        <v>2951111.61</v>
      </c>
      <c r="E73" s="75">
        <v>0</v>
      </c>
      <c r="F73" s="16">
        <v>1303700.08</v>
      </c>
      <c r="G73" s="75">
        <v>0</v>
      </c>
      <c r="H73" s="16">
        <v>0</v>
      </c>
      <c r="I73" s="75">
        <v>0</v>
      </c>
      <c r="J73" s="16">
        <v>0</v>
      </c>
      <c r="K73" s="75">
        <v>0</v>
      </c>
      <c r="L73" s="16">
        <v>0</v>
      </c>
      <c r="M73" s="75">
        <v>0</v>
      </c>
      <c r="N73" s="16">
        <v>0</v>
      </c>
      <c r="O73" s="75">
        <v>0</v>
      </c>
      <c r="P73" s="16">
        <v>0</v>
      </c>
      <c r="Q73" s="75">
        <v>0</v>
      </c>
      <c r="R73" s="16">
        <v>0</v>
      </c>
      <c r="S73" s="75">
        <v>0</v>
      </c>
      <c r="T73" s="16">
        <v>0</v>
      </c>
      <c r="U73" s="75">
        <v>0</v>
      </c>
      <c r="V73" s="16">
        <v>0</v>
      </c>
      <c r="W73" s="75">
        <v>0</v>
      </c>
    </row>
    <row r="74" spans="1:23" x14ac:dyDescent="0.3">
      <c r="A74" s="4" t="s">
        <v>62</v>
      </c>
      <c r="B74" s="92">
        <v>943866</v>
      </c>
      <c r="C74" s="93">
        <v>1078671</v>
      </c>
      <c r="D74" s="16">
        <v>0</v>
      </c>
      <c r="E74" s="75">
        <v>0</v>
      </c>
      <c r="F74" s="16">
        <v>0</v>
      </c>
      <c r="G74" s="75">
        <v>0</v>
      </c>
      <c r="H74" s="16">
        <v>0</v>
      </c>
      <c r="I74" s="75">
        <v>30805</v>
      </c>
      <c r="J74" s="16">
        <v>0</v>
      </c>
      <c r="K74" s="75">
        <v>104000</v>
      </c>
      <c r="L74" s="16">
        <v>0</v>
      </c>
      <c r="M74" s="75">
        <v>0</v>
      </c>
      <c r="N74" s="16">
        <v>0</v>
      </c>
      <c r="O74" s="75">
        <v>0</v>
      </c>
      <c r="P74" s="16">
        <v>0</v>
      </c>
      <c r="Q74" s="75">
        <v>0</v>
      </c>
      <c r="R74" s="16">
        <v>943866</v>
      </c>
      <c r="S74" s="75">
        <v>943866</v>
      </c>
      <c r="T74" s="16">
        <v>0</v>
      </c>
      <c r="U74" s="75">
        <v>0</v>
      </c>
      <c r="V74" s="16">
        <v>0</v>
      </c>
      <c r="W74" s="75">
        <v>0</v>
      </c>
    </row>
    <row r="75" spans="1:23"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3">
      <c r="A76" s="4" t="s">
        <v>64</v>
      </c>
      <c r="B76" s="92">
        <v>491676</v>
      </c>
      <c r="C76" s="93">
        <v>32826</v>
      </c>
      <c r="D76" s="16">
        <v>491648</v>
      </c>
      <c r="E76" s="75">
        <v>0</v>
      </c>
      <c r="F76" s="16">
        <v>0</v>
      </c>
      <c r="G76" s="75">
        <v>0</v>
      </c>
      <c r="H76" s="16">
        <v>0</v>
      </c>
      <c r="I76" s="75">
        <v>0</v>
      </c>
      <c r="J76" s="16">
        <v>0</v>
      </c>
      <c r="K76" s="75">
        <v>27490</v>
      </c>
      <c r="L76" s="16">
        <v>0</v>
      </c>
      <c r="M76" s="75">
        <v>0</v>
      </c>
      <c r="N76" s="16">
        <v>28</v>
      </c>
      <c r="O76" s="75">
        <v>0</v>
      </c>
      <c r="P76" s="16">
        <v>0</v>
      </c>
      <c r="Q76" s="75">
        <v>5336</v>
      </c>
      <c r="R76" s="16">
        <v>0</v>
      </c>
      <c r="S76" s="75">
        <v>0</v>
      </c>
      <c r="T76" s="16">
        <v>0</v>
      </c>
      <c r="U76" s="75">
        <v>0</v>
      </c>
      <c r="V76" s="16">
        <v>0</v>
      </c>
      <c r="W76" s="75">
        <v>0</v>
      </c>
    </row>
    <row r="77" spans="1:23"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c r="V78" s="16">
        <v>0</v>
      </c>
      <c r="W78" s="75">
        <v>0</v>
      </c>
    </row>
    <row r="79" spans="1:23" x14ac:dyDescent="0.3">
      <c r="A79" s="4" t="s">
        <v>67</v>
      </c>
      <c r="B79" s="92">
        <v>138742</v>
      </c>
      <c r="C79" s="93">
        <v>0</v>
      </c>
      <c r="D79" s="16">
        <v>0</v>
      </c>
      <c r="E79" s="75">
        <v>0</v>
      </c>
      <c r="F79" s="16">
        <v>0</v>
      </c>
      <c r="G79" s="75">
        <v>0</v>
      </c>
      <c r="H79" s="16">
        <v>0</v>
      </c>
      <c r="I79" s="75">
        <v>0</v>
      </c>
      <c r="J79" s="16">
        <v>0</v>
      </c>
      <c r="K79" s="75">
        <v>0</v>
      </c>
      <c r="L79" s="16">
        <v>0</v>
      </c>
      <c r="M79" s="75">
        <v>0</v>
      </c>
      <c r="N79" s="16">
        <v>0</v>
      </c>
      <c r="O79" s="75">
        <v>0</v>
      </c>
      <c r="P79" s="16">
        <v>138742</v>
      </c>
      <c r="Q79" s="75">
        <v>0</v>
      </c>
      <c r="R79" s="16">
        <v>0</v>
      </c>
      <c r="S79" s="75">
        <v>0</v>
      </c>
      <c r="T79" s="16">
        <v>0</v>
      </c>
      <c r="U79" s="75">
        <v>0</v>
      </c>
      <c r="V79" s="16">
        <v>0</v>
      </c>
      <c r="W79" s="75">
        <v>0</v>
      </c>
    </row>
    <row r="80" spans="1:23" x14ac:dyDescent="0.3">
      <c r="A80" s="4" t="s">
        <v>68</v>
      </c>
      <c r="B80" s="92">
        <v>98151.010000000009</v>
      </c>
      <c r="C80" s="93">
        <v>0</v>
      </c>
      <c r="D80" s="16">
        <v>42516.24</v>
      </c>
      <c r="E80" s="75">
        <v>0</v>
      </c>
      <c r="F80" s="16">
        <v>55634.770000000004</v>
      </c>
      <c r="G80" s="75">
        <v>0</v>
      </c>
      <c r="H80" s="16">
        <v>0</v>
      </c>
      <c r="I80" s="75">
        <v>0</v>
      </c>
      <c r="J80" s="16">
        <v>0</v>
      </c>
      <c r="K80" s="75">
        <v>0</v>
      </c>
      <c r="L80" s="16">
        <v>0</v>
      </c>
      <c r="M80" s="75">
        <v>0</v>
      </c>
      <c r="N80" s="16">
        <v>0</v>
      </c>
      <c r="O80" s="75">
        <v>0</v>
      </c>
      <c r="P80" s="16">
        <v>0</v>
      </c>
      <c r="Q80" s="75">
        <v>0</v>
      </c>
      <c r="R80" s="16">
        <v>0</v>
      </c>
      <c r="S80" s="75">
        <v>0</v>
      </c>
      <c r="T80" s="16">
        <v>0</v>
      </c>
      <c r="U80" s="75">
        <v>0</v>
      </c>
      <c r="V80" s="16">
        <v>0</v>
      </c>
      <c r="W80" s="75">
        <v>0</v>
      </c>
    </row>
    <row r="81" spans="1:23"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3">
      <c r="A83" s="4" t="s">
        <v>71</v>
      </c>
      <c r="B83" s="92">
        <v>0</v>
      </c>
      <c r="C83" s="93">
        <v>7557971.5199999996</v>
      </c>
      <c r="D83" s="16">
        <v>0</v>
      </c>
      <c r="E83" s="75">
        <v>0</v>
      </c>
      <c r="F83" s="16">
        <v>0</v>
      </c>
      <c r="G83" s="75">
        <v>7557971.5199999996</v>
      </c>
      <c r="H83" s="16">
        <v>0</v>
      </c>
      <c r="I83" s="75">
        <v>0</v>
      </c>
      <c r="J83" s="16">
        <v>0</v>
      </c>
      <c r="K83" s="75">
        <v>0</v>
      </c>
      <c r="L83" s="16">
        <v>0</v>
      </c>
      <c r="M83" s="75">
        <v>0</v>
      </c>
      <c r="N83" s="16">
        <v>0</v>
      </c>
      <c r="O83" s="75">
        <v>0</v>
      </c>
      <c r="P83" s="16">
        <v>0</v>
      </c>
      <c r="Q83" s="75">
        <v>0</v>
      </c>
      <c r="R83" s="16">
        <v>0</v>
      </c>
      <c r="S83" s="75">
        <v>0</v>
      </c>
      <c r="T83" s="16">
        <v>0</v>
      </c>
      <c r="U83" s="75">
        <v>0</v>
      </c>
      <c r="V83" s="16">
        <v>0</v>
      </c>
      <c r="W83" s="75">
        <v>0</v>
      </c>
    </row>
    <row r="84" spans="1:23"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3">
      <c r="A87" s="4" t="s">
        <v>75</v>
      </c>
      <c r="B87" s="92">
        <v>0</v>
      </c>
      <c r="C87" s="93">
        <v>85058.64</v>
      </c>
      <c r="D87" s="16">
        <v>0</v>
      </c>
      <c r="E87" s="75">
        <v>0</v>
      </c>
      <c r="F87" s="16">
        <v>0</v>
      </c>
      <c r="G87" s="75">
        <v>43261.45</v>
      </c>
      <c r="H87" s="16">
        <v>0</v>
      </c>
      <c r="I87" s="75">
        <v>0</v>
      </c>
      <c r="J87" s="16">
        <v>0</v>
      </c>
      <c r="K87" s="75">
        <v>0</v>
      </c>
      <c r="L87" s="16">
        <v>0</v>
      </c>
      <c r="M87" s="75">
        <v>1994.79</v>
      </c>
      <c r="N87" s="16">
        <v>0</v>
      </c>
      <c r="O87" s="75">
        <v>38211.94</v>
      </c>
      <c r="P87" s="16">
        <v>0</v>
      </c>
      <c r="Q87" s="75">
        <v>0</v>
      </c>
      <c r="R87" s="16">
        <v>0</v>
      </c>
      <c r="S87" s="75">
        <v>0</v>
      </c>
      <c r="T87" s="16">
        <v>0</v>
      </c>
      <c r="U87" s="75">
        <v>1590.46</v>
      </c>
      <c r="V87" s="16">
        <v>0</v>
      </c>
      <c r="W87" s="75">
        <v>0</v>
      </c>
    </row>
    <row r="88" spans="1:23"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3">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3">
      <c r="A90" s="30"/>
      <c r="B90" s="31" t="e">
        <f>SUM(B9:B89)</f>
        <v>#VALUE!</v>
      </c>
      <c r="C90" s="33" t="e">
        <f t="shared" ref="C90:W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c r="L90" s="31" t="e">
        <f t="shared" si="0"/>
        <v>#VALUE!</v>
      </c>
      <c r="M90" s="33" t="e">
        <f t="shared" si="0"/>
        <v>#VALUE!</v>
      </c>
      <c r="N90" s="31" t="e">
        <f t="shared" si="0"/>
        <v>#VALUE!</v>
      </c>
      <c r="O90" s="33" t="e">
        <f t="shared" si="0"/>
        <v>#VALUE!</v>
      </c>
      <c r="P90" s="31" t="e">
        <f t="shared" si="0"/>
        <v>#VALUE!</v>
      </c>
      <c r="Q90" s="33" t="e">
        <f t="shared" si="0"/>
        <v>#VALUE!</v>
      </c>
      <c r="R90" s="31" t="e">
        <f t="shared" si="0"/>
        <v>#VALUE!</v>
      </c>
      <c r="S90" s="33" t="e">
        <f t="shared" si="0"/>
        <v>#VALUE!</v>
      </c>
      <c r="T90" s="31" t="e">
        <f t="shared" si="0"/>
        <v>#VALUE!</v>
      </c>
      <c r="U90" s="33" t="e">
        <f t="shared" si="0"/>
        <v>#VALUE!</v>
      </c>
      <c r="V90" s="31" t="e">
        <f t="shared" si="0"/>
        <v>#VALUE!</v>
      </c>
      <c r="W90" s="33" t="e">
        <f t="shared" si="0"/>
        <v>#VALUE!</v>
      </c>
    </row>
    <row r="91" spans="1:23"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headerFooter>
    <oddHeader>&amp;C&amp;"Arial"&amp;12&amp;K000000OFFICIAL&amp;1#</oddHeader>
    <oddFooter>&amp;C&amp;1#&amp;"Arial"&amp;12&amp;K000000OFFICIAL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1" width="12.81640625" style="9"/>
    <col min="12" max="16384" width="12.81640625" style="6"/>
  </cols>
  <sheetData>
    <row r="1" spans="1:11" x14ac:dyDescent="0.3">
      <c r="A1" s="1" t="s">
        <v>315</v>
      </c>
      <c r="B1" s="7"/>
      <c r="C1" s="7"/>
      <c r="D1" s="7"/>
      <c r="E1" s="7"/>
      <c r="F1" s="7"/>
      <c r="G1" s="7"/>
      <c r="H1" s="7"/>
      <c r="I1" s="7"/>
      <c r="J1" s="7"/>
      <c r="K1" s="7"/>
    </row>
    <row r="2" spans="1:11" ht="15.5" x14ac:dyDescent="0.35">
      <c r="A2" s="2" t="s">
        <v>269</v>
      </c>
      <c r="B2" s="8"/>
      <c r="C2" s="8"/>
      <c r="D2" s="8"/>
      <c r="E2" s="8"/>
      <c r="F2" s="8"/>
      <c r="G2" s="8"/>
      <c r="H2" s="8"/>
      <c r="I2" s="8"/>
      <c r="J2" s="8"/>
      <c r="K2" s="8"/>
    </row>
    <row r="3" spans="1:11" x14ac:dyDescent="0.3">
      <c r="A3" s="28" t="str">
        <f>'Total Exp'!A3</f>
        <v>2022-23</v>
      </c>
    </row>
    <row r="4" spans="1:11" ht="15.5" x14ac:dyDescent="0.35">
      <c r="A4" s="82" t="s">
        <v>123</v>
      </c>
      <c r="B4" s="83"/>
      <c r="C4" s="84"/>
      <c r="D4" s="85"/>
      <c r="E4" s="83"/>
      <c r="F4" s="85"/>
      <c r="G4" s="83"/>
      <c r="H4" s="85"/>
      <c r="I4" s="83"/>
      <c r="J4" s="85"/>
      <c r="K4" s="84" t="s">
        <v>284</v>
      </c>
    </row>
    <row r="5" spans="1:11" s="60" customFormat="1" ht="13" x14ac:dyDescent="0.3">
      <c r="A5" s="49"/>
      <c r="B5" s="65" t="s">
        <v>178</v>
      </c>
      <c r="C5" s="63"/>
      <c r="D5" s="64" t="s">
        <v>171</v>
      </c>
      <c r="E5" s="66"/>
      <c r="F5" s="65" t="s">
        <v>172</v>
      </c>
      <c r="G5" s="66"/>
      <c r="H5" s="65" t="s">
        <v>173</v>
      </c>
      <c r="I5" s="66"/>
      <c r="J5" s="64" t="s">
        <v>177</v>
      </c>
      <c r="K5" s="66"/>
    </row>
    <row r="6" spans="1:11" s="60" customFormat="1" ht="13" x14ac:dyDescent="0.3">
      <c r="A6" s="49"/>
      <c r="B6" s="50" t="str">
        <f>$A$4&amp;" Total"</f>
        <v>Waste Management Total</v>
      </c>
      <c r="C6" s="52"/>
      <c r="D6" s="50" t="s">
        <v>174</v>
      </c>
      <c r="E6" s="52"/>
      <c r="F6" s="51" t="s">
        <v>175</v>
      </c>
      <c r="G6" s="52"/>
      <c r="H6" s="51" t="s">
        <v>176</v>
      </c>
      <c r="I6" s="52"/>
      <c r="J6" s="53" t="s">
        <v>140</v>
      </c>
      <c r="K6" s="52"/>
    </row>
    <row r="7" spans="1:11" s="59" customFormat="1" ht="20" x14ac:dyDescent="0.25">
      <c r="A7" s="57"/>
      <c r="B7" s="42" t="s">
        <v>116</v>
      </c>
      <c r="C7" s="44" t="s">
        <v>117</v>
      </c>
      <c r="D7" s="42" t="s">
        <v>116</v>
      </c>
      <c r="E7" s="44" t="s">
        <v>117</v>
      </c>
      <c r="F7" s="42" t="s">
        <v>116</v>
      </c>
      <c r="G7" s="44" t="s">
        <v>117</v>
      </c>
      <c r="H7" s="42" t="s">
        <v>116</v>
      </c>
      <c r="I7" s="44" t="s">
        <v>117</v>
      </c>
      <c r="J7" s="42" t="s">
        <v>116</v>
      </c>
      <c r="K7" s="44" t="s">
        <v>117</v>
      </c>
    </row>
    <row r="8" spans="1:11" s="59" customFormat="1" ht="10.5" x14ac:dyDescent="0.25">
      <c r="A8" s="67"/>
      <c r="B8" s="46" t="s">
        <v>118</v>
      </c>
      <c r="C8" s="48" t="s">
        <v>119</v>
      </c>
      <c r="D8" s="46" t="s">
        <v>118</v>
      </c>
      <c r="E8" s="48" t="s">
        <v>119</v>
      </c>
      <c r="F8" s="46" t="s">
        <v>118</v>
      </c>
      <c r="G8" s="48" t="s">
        <v>119</v>
      </c>
      <c r="H8" s="46" t="s">
        <v>118</v>
      </c>
      <c r="I8" s="48" t="s">
        <v>119</v>
      </c>
      <c r="J8" s="46" t="s">
        <v>118</v>
      </c>
      <c r="K8" s="48" t="s">
        <v>119</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-87121</v>
      </c>
      <c r="D11" s="16">
        <v>0</v>
      </c>
      <c r="E11" s="75">
        <v>-87121</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3673.28</v>
      </c>
      <c r="C21" s="93">
        <v>0</v>
      </c>
      <c r="D21" s="16">
        <v>3673.28</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2891336</v>
      </c>
      <c r="C23" s="93">
        <v>0</v>
      </c>
      <c r="D23" s="16">
        <v>0</v>
      </c>
      <c r="E23" s="75">
        <v>0</v>
      </c>
      <c r="F23" s="16">
        <v>2891336</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586353</v>
      </c>
      <c r="C26" s="93">
        <v>0</v>
      </c>
      <c r="D26" s="16">
        <v>586353</v>
      </c>
      <c r="E26" s="75">
        <v>0</v>
      </c>
      <c r="F26" s="16">
        <v>0</v>
      </c>
      <c r="G26" s="75">
        <v>0</v>
      </c>
      <c r="H26" s="16">
        <v>0</v>
      </c>
      <c r="I26" s="75">
        <v>0</v>
      </c>
      <c r="J26" s="16">
        <v>0</v>
      </c>
      <c r="K26" s="75">
        <v>0</v>
      </c>
    </row>
    <row r="27" spans="1:11" x14ac:dyDescent="0.3">
      <c r="A27" s="4" t="s">
        <v>17</v>
      </c>
      <c r="B27" s="92">
        <v>171923</v>
      </c>
      <c r="C27" s="93">
        <v>0</v>
      </c>
      <c r="D27" s="16">
        <v>170873</v>
      </c>
      <c r="E27" s="75">
        <v>0</v>
      </c>
      <c r="F27" s="16">
        <v>0</v>
      </c>
      <c r="G27" s="75">
        <v>0</v>
      </c>
      <c r="H27" s="16">
        <v>0</v>
      </c>
      <c r="I27" s="75">
        <v>0</v>
      </c>
      <c r="J27" s="16">
        <v>1050</v>
      </c>
      <c r="K27" s="75">
        <v>0</v>
      </c>
    </row>
    <row r="28" spans="1:11" x14ac:dyDescent="0.3">
      <c r="A28" s="4" t="s">
        <v>18</v>
      </c>
      <c r="B28" s="92">
        <v>0</v>
      </c>
      <c r="C28" s="93">
        <v>0</v>
      </c>
      <c r="D28" s="16">
        <v>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1051441.17</v>
      </c>
      <c r="C32" s="93">
        <v>0</v>
      </c>
      <c r="D32" s="16">
        <v>0</v>
      </c>
      <c r="E32" s="75">
        <v>0</v>
      </c>
      <c r="F32" s="16">
        <v>0</v>
      </c>
      <c r="G32" s="75">
        <v>0</v>
      </c>
      <c r="H32" s="16">
        <v>0</v>
      </c>
      <c r="I32" s="75">
        <v>0</v>
      </c>
      <c r="J32" s="16">
        <v>1051441.17</v>
      </c>
      <c r="K32" s="75">
        <v>0</v>
      </c>
    </row>
    <row r="33" spans="1:11" x14ac:dyDescent="0.3">
      <c r="A33" s="4" t="s">
        <v>23</v>
      </c>
      <c r="B33" s="92">
        <v>492257.77</v>
      </c>
      <c r="C33" s="93">
        <v>0</v>
      </c>
      <c r="D33" s="16">
        <v>492257.77</v>
      </c>
      <c r="E33" s="75">
        <v>0</v>
      </c>
      <c r="F33" s="16">
        <v>0</v>
      </c>
      <c r="G33" s="75">
        <v>0</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0</v>
      </c>
      <c r="D36" s="16">
        <v>0</v>
      </c>
      <c r="E36" s="75">
        <v>0</v>
      </c>
      <c r="F36" s="16">
        <v>0</v>
      </c>
      <c r="G36" s="75">
        <v>0</v>
      </c>
      <c r="H36" s="16">
        <v>0</v>
      </c>
      <c r="I36" s="75">
        <v>0</v>
      </c>
      <c r="J36" s="16">
        <v>0</v>
      </c>
      <c r="K36" s="75">
        <v>0</v>
      </c>
    </row>
    <row r="37" spans="1:11" x14ac:dyDescent="0.3">
      <c r="A37" s="4" t="s">
        <v>27</v>
      </c>
      <c r="B37" s="92">
        <v>-8575613</v>
      </c>
      <c r="C37" s="93">
        <v>0</v>
      </c>
      <c r="D37" s="16">
        <v>-8575613</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620</v>
      </c>
      <c r="C41" s="93">
        <v>0</v>
      </c>
      <c r="D41" s="16">
        <v>620</v>
      </c>
      <c r="E41" s="75">
        <v>0</v>
      </c>
      <c r="F41" s="16">
        <v>0</v>
      </c>
      <c r="G41" s="75">
        <v>0</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0</v>
      </c>
      <c r="C45" s="93">
        <v>3583</v>
      </c>
      <c r="D45" s="16">
        <v>0</v>
      </c>
      <c r="E45" s="75">
        <v>3583</v>
      </c>
      <c r="F45" s="16">
        <v>0</v>
      </c>
      <c r="G45" s="75">
        <v>0</v>
      </c>
      <c r="H45" s="16">
        <v>0</v>
      </c>
      <c r="I45" s="75">
        <v>0</v>
      </c>
      <c r="J45" s="16">
        <v>0</v>
      </c>
      <c r="K45" s="75">
        <v>0</v>
      </c>
    </row>
    <row r="46" spans="1:11" x14ac:dyDescent="0.3">
      <c r="A46" s="4" t="s">
        <v>36</v>
      </c>
      <c r="B46" s="92">
        <v>716800.54189999995</v>
      </c>
      <c r="C46" s="93">
        <v>0</v>
      </c>
      <c r="D46" s="16">
        <v>716800.54189999995</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262</v>
      </c>
      <c r="B54" s="92">
        <v>0</v>
      </c>
      <c r="C54" s="93">
        <v>0</v>
      </c>
      <c r="D54" s="16">
        <v>0</v>
      </c>
      <c r="E54" s="75">
        <v>0</v>
      </c>
      <c r="F54" s="16">
        <v>0</v>
      </c>
      <c r="G54" s="75">
        <v>0</v>
      </c>
      <c r="H54" s="16">
        <v>0</v>
      </c>
      <c r="I54" s="75">
        <v>0</v>
      </c>
      <c r="J54" s="16">
        <v>0</v>
      </c>
      <c r="K54" s="75">
        <v>0</v>
      </c>
    </row>
    <row r="55" spans="1:11" x14ac:dyDescent="0.3">
      <c r="A55" s="4" t="s">
        <v>324</v>
      </c>
      <c r="B55" s="92">
        <v>0</v>
      </c>
      <c r="C55" s="93">
        <v>0</v>
      </c>
      <c r="D55" s="16">
        <v>0</v>
      </c>
      <c r="E55" s="75">
        <v>0</v>
      </c>
      <c r="F55" s="16">
        <v>0</v>
      </c>
      <c r="G55" s="75">
        <v>0</v>
      </c>
      <c r="H55" s="16">
        <v>0</v>
      </c>
      <c r="I55" s="75">
        <v>0</v>
      </c>
      <c r="J55" s="16">
        <v>0</v>
      </c>
      <c r="K55" s="75">
        <v>0</v>
      </c>
    </row>
    <row r="56" spans="1:11" x14ac:dyDescent="0.3">
      <c r="A56" s="4" t="s">
        <v>44</v>
      </c>
      <c r="B56" s="92">
        <v>0</v>
      </c>
      <c r="C56" s="93">
        <v>0</v>
      </c>
      <c r="D56" s="16">
        <v>0</v>
      </c>
      <c r="E56" s="75">
        <v>0</v>
      </c>
      <c r="F56" s="16">
        <v>0</v>
      </c>
      <c r="G56" s="75">
        <v>0</v>
      </c>
      <c r="H56" s="16">
        <v>0</v>
      </c>
      <c r="I56" s="75">
        <v>0</v>
      </c>
      <c r="J56" s="16">
        <v>0</v>
      </c>
      <c r="K56" s="75">
        <v>0</v>
      </c>
    </row>
    <row r="57" spans="1:11" x14ac:dyDescent="0.3">
      <c r="A57" s="4" t="s">
        <v>45</v>
      </c>
      <c r="B57" s="92">
        <v>0</v>
      </c>
      <c r="C57" s="93">
        <v>0</v>
      </c>
      <c r="D57" s="16">
        <v>0</v>
      </c>
      <c r="E57" s="75">
        <v>0</v>
      </c>
      <c r="F57" s="16">
        <v>0</v>
      </c>
      <c r="G57" s="75">
        <v>0</v>
      </c>
      <c r="H57" s="16">
        <v>0</v>
      </c>
      <c r="I57" s="75">
        <v>0</v>
      </c>
      <c r="J57" s="16">
        <v>0</v>
      </c>
      <c r="K57" s="75">
        <v>0</v>
      </c>
    </row>
    <row r="58" spans="1:11" x14ac:dyDescent="0.3">
      <c r="A58" s="4" t="s">
        <v>46</v>
      </c>
      <c r="B58" s="92">
        <v>0</v>
      </c>
      <c r="C58" s="93">
        <v>0</v>
      </c>
      <c r="D58" s="16">
        <v>0</v>
      </c>
      <c r="E58" s="75">
        <v>0</v>
      </c>
      <c r="F58" s="16">
        <v>0</v>
      </c>
      <c r="G58" s="75">
        <v>0</v>
      </c>
      <c r="H58" s="16">
        <v>0</v>
      </c>
      <c r="I58" s="75">
        <v>0</v>
      </c>
      <c r="J58" s="16">
        <v>0</v>
      </c>
      <c r="K58" s="75">
        <v>0</v>
      </c>
    </row>
    <row r="59" spans="1:11" x14ac:dyDescent="0.3">
      <c r="A59" s="4" t="s">
        <v>47</v>
      </c>
      <c r="B59" s="92">
        <v>0</v>
      </c>
      <c r="C59" s="93">
        <v>0</v>
      </c>
      <c r="D59" s="16">
        <v>0</v>
      </c>
      <c r="E59" s="75">
        <v>0</v>
      </c>
      <c r="F59" s="16">
        <v>0</v>
      </c>
      <c r="G59" s="75">
        <v>0</v>
      </c>
      <c r="H59" s="16">
        <v>0</v>
      </c>
      <c r="I59" s="75">
        <v>0</v>
      </c>
      <c r="J59" s="16">
        <v>0</v>
      </c>
      <c r="K59" s="75">
        <v>0</v>
      </c>
    </row>
    <row r="60" spans="1:11" x14ac:dyDescent="0.3">
      <c r="A60" s="4" t="s">
        <v>48</v>
      </c>
      <c r="B60" s="92">
        <v>0</v>
      </c>
      <c r="C60" s="93">
        <v>0</v>
      </c>
      <c r="D60" s="16">
        <v>0</v>
      </c>
      <c r="E60" s="75">
        <v>0</v>
      </c>
      <c r="F60" s="16">
        <v>0</v>
      </c>
      <c r="G60" s="75">
        <v>0</v>
      </c>
      <c r="H60" s="16">
        <v>0</v>
      </c>
      <c r="I60" s="75">
        <v>0</v>
      </c>
      <c r="J60" s="16">
        <v>0</v>
      </c>
      <c r="K60" s="75">
        <v>0</v>
      </c>
    </row>
    <row r="61" spans="1:11" x14ac:dyDescent="0.3">
      <c r="A61" s="4" t="s">
        <v>49</v>
      </c>
      <c r="B61" s="92">
        <v>0</v>
      </c>
      <c r="C61" s="93">
        <v>0</v>
      </c>
      <c r="D61" s="16">
        <v>0</v>
      </c>
      <c r="E61" s="75">
        <v>0</v>
      </c>
      <c r="F61" s="16">
        <v>0</v>
      </c>
      <c r="G61" s="75">
        <v>0</v>
      </c>
      <c r="H61" s="16" t="s">
        <v>380</v>
      </c>
      <c r="I61" s="75" t="s">
        <v>380</v>
      </c>
      <c r="J61" s="16">
        <v>0</v>
      </c>
      <c r="K61" s="75">
        <v>0</v>
      </c>
    </row>
    <row r="62" spans="1:11" x14ac:dyDescent="0.3">
      <c r="A62" s="4" t="s">
        <v>50</v>
      </c>
      <c r="B62" s="92">
        <v>0</v>
      </c>
      <c r="C62" s="93">
        <v>0</v>
      </c>
      <c r="D62" s="16">
        <v>0</v>
      </c>
      <c r="E62" s="75">
        <v>0</v>
      </c>
      <c r="F62" s="16">
        <v>0</v>
      </c>
      <c r="G62" s="75">
        <v>0</v>
      </c>
      <c r="H62" s="16">
        <v>0</v>
      </c>
      <c r="I62" s="75">
        <v>0</v>
      </c>
      <c r="J62" s="16">
        <v>0</v>
      </c>
      <c r="K62" s="75">
        <v>0</v>
      </c>
    </row>
    <row r="63" spans="1:11" x14ac:dyDescent="0.3">
      <c r="A63" s="4" t="s">
        <v>51</v>
      </c>
      <c r="B63" s="92">
        <v>0</v>
      </c>
      <c r="C63" s="93">
        <v>0</v>
      </c>
      <c r="D63" s="16">
        <v>0</v>
      </c>
      <c r="E63" s="75">
        <v>0</v>
      </c>
      <c r="F63" s="16">
        <v>0</v>
      </c>
      <c r="G63" s="75">
        <v>0</v>
      </c>
      <c r="H63" s="16">
        <v>0</v>
      </c>
      <c r="I63" s="75">
        <v>0</v>
      </c>
      <c r="J63" s="16">
        <v>0</v>
      </c>
      <c r="K63" s="75">
        <v>0</v>
      </c>
    </row>
    <row r="64" spans="1:11" x14ac:dyDescent="0.3">
      <c r="A64" s="4" t="s">
        <v>52</v>
      </c>
      <c r="B64" s="92">
        <v>0</v>
      </c>
      <c r="C64" s="93">
        <v>0</v>
      </c>
      <c r="D64" s="16">
        <v>0</v>
      </c>
      <c r="E64" s="75">
        <v>0</v>
      </c>
      <c r="F64" s="16">
        <v>0</v>
      </c>
      <c r="G64" s="75">
        <v>0</v>
      </c>
      <c r="H64" s="16">
        <v>0</v>
      </c>
      <c r="I64" s="75">
        <v>0</v>
      </c>
      <c r="J64" s="16">
        <v>0</v>
      </c>
      <c r="K64" s="75">
        <v>0</v>
      </c>
    </row>
    <row r="65" spans="1:11" x14ac:dyDescent="0.3">
      <c r="A65" s="4" t="s">
        <v>53</v>
      </c>
      <c r="B65" s="92">
        <v>0</v>
      </c>
      <c r="C65" s="93">
        <v>0</v>
      </c>
      <c r="D65" s="16">
        <v>0</v>
      </c>
      <c r="E65" s="75">
        <v>0</v>
      </c>
      <c r="F65" s="16">
        <v>0</v>
      </c>
      <c r="G65" s="75">
        <v>0</v>
      </c>
      <c r="H65" s="16">
        <v>0</v>
      </c>
      <c r="I65" s="75">
        <v>0</v>
      </c>
      <c r="J65" s="16">
        <v>0</v>
      </c>
      <c r="K65" s="75">
        <v>0</v>
      </c>
    </row>
    <row r="66" spans="1:11" x14ac:dyDescent="0.3">
      <c r="A66" s="4" t="s">
        <v>54</v>
      </c>
      <c r="B66" s="92" t="e">
        <v>#VALUE!</v>
      </c>
      <c r="C66" s="93" t="e">
        <v>#VALUE!</v>
      </c>
      <c r="D66" s="16" t="e">
        <v>#VALUE!</v>
      </c>
      <c r="E66" s="75" t="e">
        <v>#VALUE!</v>
      </c>
      <c r="F66" s="16" t="e">
        <v>#VALUE!</v>
      </c>
      <c r="G66" s="75" t="e">
        <v>#VALUE!</v>
      </c>
      <c r="H66" s="16" t="e">
        <v>#VALUE!</v>
      </c>
      <c r="I66" s="75" t="e">
        <v>#VALUE!</v>
      </c>
      <c r="J66" s="16" t="e">
        <v>#VALUE!</v>
      </c>
      <c r="K66" s="75" t="e">
        <v>#VALUE!</v>
      </c>
    </row>
    <row r="67" spans="1:11" x14ac:dyDescent="0.3">
      <c r="A67" s="4" t="s">
        <v>55</v>
      </c>
      <c r="B67" s="92">
        <v>0</v>
      </c>
      <c r="C67" s="93">
        <v>0</v>
      </c>
      <c r="D67" s="16">
        <v>0</v>
      </c>
      <c r="E67" s="75">
        <v>0</v>
      </c>
      <c r="F67" s="16">
        <v>0</v>
      </c>
      <c r="G67" s="75">
        <v>0</v>
      </c>
      <c r="H67" s="16">
        <v>0</v>
      </c>
      <c r="I67" s="75">
        <v>0</v>
      </c>
      <c r="J67" s="16">
        <v>0</v>
      </c>
      <c r="K67" s="75">
        <v>0</v>
      </c>
    </row>
    <row r="68" spans="1:11" x14ac:dyDescent="0.3">
      <c r="A68" s="4" t="s">
        <v>56</v>
      </c>
      <c r="B68" s="92">
        <v>0</v>
      </c>
      <c r="C68" s="93">
        <v>0</v>
      </c>
      <c r="D68" s="16">
        <v>0</v>
      </c>
      <c r="E68" s="75">
        <v>0</v>
      </c>
      <c r="F68" s="16">
        <v>0</v>
      </c>
      <c r="G68" s="75">
        <v>0</v>
      </c>
      <c r="H68" s="16">
        <v>0</v>
      </c>
      <c r="I68" s="75">
        <v>0</v>
      </c>
      <c r="J68" s="16">
        <v>0</v>
      </c>
      <c r="K68" s="75">
        <v>0</v>
      </c>
    </row>
    <row r="69" spans="1:11" x14ac:dyDescent="0.3">
      <c r="A69" s="4" t="s">
        <v>57</v>
      </c>
      <c r="B69" s="92">
        <v>0</v>
      </c>
      <c r="C69" s="93">
        <v>0</v>
      </c>
      <c r="D69" s="16">
        <v>0</v>
      </c>
      <c r="E69" s="75">
        <v>0</v>
      </c>
      <c r="F69" s="16">
        <v>0</v>
      </c>
      <c r="G69" s="75">
        <v>0</v>
      </c>
      <c r="H69" s="16">
        <v>0</v>
      </c>
      <c r="I69" s="75">
        <v>0</v>
      </c>
      <c r="J69" s="16">
        <v>0</v>
      </c>
      <c r="K69" s="75">
        <v>0</v>
      </c>
    </row>
    <row r="70" spans="1:11" x14ac:dyDescent="0.3">
      <c r="A70" s="4" t="s">
        <v>58</v>
      </c>
      <c r="B70" s="92">
        <v>0</v>
      </c>
      <c r="C70" s="93">
        <v>0</v>
      </c>
      <c r="D70" s="16">
        <v>0</v>
      </c>
      <c r="E70" s="75">
        <v>0</v>
      </c>
      <c r="F70" s="16">
        <v>0</v>
      </c>
      <c r="G70" s="75">
        <v>0</v>
      </c>
      <c r="H70" s="16">
        <v>0</v>
      </c>
      <c r="I70" s="75">
        <v>0</v>
      </c>
      <c r="J70" s="16">
        <v>0</v>
      </c>
      <c r="K70" s="75">
        <v>0</v>
      </c>
    </row>
    <row r="71" spans="1:11" x14ac:dyDescent="0.3">
      <c r="A71" s="4" t="s">
        <v>59</v>
      </c>
      <c r="B71" s="92">
        <v>-1406980.92</v>
      </c>
      <c r="C71" s="93">
        <v>0</v>
      </c>
      <c r="D71" s="16">
        <v>-1406980.92</v>
      </c>
      <c r="E71" s="75">
        <v>0</v>
      </c>
      <c r="F71" s="16">
        <v>0</v>
      </c>
      <c r="G71" s="75">
        <v>0</v>
      </c>
      <c r="H71" s="16">
        <v>0</v>
      </c>
      <c r="I71" s="75">
        <v>0</v>
      </c>
      <c r="J71" s="16">
        <v>0</v>
      </c>
      <c r="K71" s="75">
        <v>0</v>
      </c>
    </row>
    <row r="72" spans="1:11" x14ac:dyDescent="0.3">
      <c r="A72" s="4" t="s">
        <v>60</v>
      </c>
      <c r="B72" s="92">
        <v>0</v>
      </c>
      <c r="C72" s="93">
        <v>0</v>
      </c>
      <c r="D72" s="16">
        <v>0</v>
      </c>
      <c r="E72" s="75">
        <v>0</v>
      </c>
      <c r="F72" s="16">
        <v>0</v>
      </c>
      <c r="G72" s="75">
        <v>0</v>
      </c>
      <c r="H72" s="16">
        <v>0</v>
      </c>
      <c r="I72" s="75">
        <v>0</v>
      </c>
      <c r="J72" s="16">
        <v>0</v>
      </c>
      <c r="K72" s="75">
        <v>0</v>
      </c>
    </row>
    <row r="73" spans="1:11" x14ac:dyDescent="0.3">
      <c r="A73" s="4" t="s">
        <v>61</v>
      </c>
      <c r="B73" s="92">
        <v>0</v>
      </c>
      <c r="C73" s="93">
        <v>0</v>
      </c>
      <c r="D73" s="16">
        <v>0</v>
      </c>
      <c r="E73" s="75">
        <v>0</v>
      </c>
      <c r="F73" s="16">
        <v>0</v>
      </c>
      <c r="G73" s="75">
        <v>0</v>
      </c>
      <c r="H73" s="16">
        <v>0</v>
      </c>
      <c r="I73" s="75">
        <v>0</v>
      </c>
      <c r="J73" s="16">
        <v>0</v>
      </c>
      <c r="K73" s="75">
        <v>0</v>
      </c>
    </row>
    <row r="74" spans="1:11" x14ac:dyDescent="0.3">
      <c r="A74" s="4" t="s">
        <v>62</v>
      </c>
      <c r="B74" s="92">
        <v>0</v>
      </c>
      <c r="C74" s="93">
        <v>700</v>
      </c>
      <c r="D74" s="16">
        <v>0</v>
      </c>
      <c r="E74" s="75">
        <v>700</v>
      </c>
      <c r="F74" s="16">
        <v>0</v>
      </c>
      <c r="G74" s="75">
        <v>0</v>
      </c>
      <c r="H74" s="16">
        <v>0</v>
      </c>
      <c r="I74" s="75">
        <v>0</v>
      </c>
      <c r="J74" s="16">
        <v>0</v>
      </c>
      <c r="K74" s="75">
        <v>0</v>
      </c>
    </row>
    <row r="75" spans="1:11" x14ac:dyDescent="0.3">
      <c r="A75" s="4" t="s">
        <v>63</v>
      </c>
      <c r="B75" s="92">
        <v>0</v>
      </c>
      <c r="C75" s="93">
        <v>0</v>
      </c>
      <c r="D75" s="16">
        <v>0</v>
      </c>
      <c r="E75" s="75">
        <v>0</v>
      </c>
      <c r="F75" s="16">
        <v>0</v>
      </c>
      <c r="G75" s="75">
        <v>0</v>
      </c>
      <c r="H75" s="16">
        <v>0</v>
      </c>
      <c r="I75" s="75">
        <v>0</v>
      </c>
      <c r="J75" s="16">
        <v>0</v>
      </c>
      <c r="K75" s="75">
        <v>0</v>
      </c>
    </row>
    <row r="76" spans="1:11" x14ac:dyDescent="0.3">
      <c r="A76" s="4" t="s">
        <v>64</v>
      </c>
      <c r="B76" s="92">
        <v>0</v>
      </c>
      <c r="C76" s="93">
        <v>0</v>
      </c>
      <c r="D76" s="16">
        <v>0</v>
      </c>
      <c r="E76" s="75">
        <v>0</v>
      </c>
      <c r="F76" s="16">
        <v>0</v>
      </c>
      <c r="G76" s="75">
        <v>0</v>
      </c>
      <c r="H76" s="16">
        <v>0</v>
      </c>
      <c r="I76" s="75">
        <v>0</v>
      </c>
      <c r="J76" s="16">
        <v>0</v>
      </c>
      <c r="K76" s="75">
        <v>0</v>
      </c>
    </row>
    <row r="77" spans="1:11" x14ac:dyDescent="0.3">
      <c r="A77" s="4" t="s">
        <v>65</v>
      </c>
      <c r="B77" s="92">
        <v>0</v>
      </c>
      <c r="C77" s="93">
        <v>0</v>
      </c>
      <c r="D77" s="16">
        <v>0</v>
      </c>
      <c r="E77" s="75">
        <v>0</v>
      </c>
      <c r="F77" s="16">
        <v>0</v>
      </c>
      <c r="G77" s="75">
        <v>0</v>
      </c>
      <c r="H77" s="16">
        <v>0</v>
      </c>
      <c r="I77" s="75">
        <v>0</v>
      </c>
      <c r="J77" s="16">
        <v>0</v>
      </c>
      <c r="K77" s="75">
        <v>0</v>
      </c>
    </row>
    <row r="78" spans="1:11" x14ac:dyDescent="0.3">
      <c r="A78" s="4" t="s">
        <v>66</v>
      </c>
      <c r="B78" s="92">
        <v>0</v>
      </c>
      <c r="C78" s="93">
        <v>0</v>
      </c>
      <c r="D78" s="16">
        <v>0</v>
      </c>
      <c r="E78" s="75">
        <v>0</v>
      </c>
      <c r="F78" s="16">
        <v>0</v>
      </c>
      <c r="G78" s="75">
        <v>0</v>
      </c>
      <c r="H78" s="16">
        <v>0</v>
      </c>
      <c r="I78" s="75">
        <v>0</v>
      </c>
      <c r="J78" s="16">
        <v>0</v>
      </c>
      <c r="K78" s="75">
        <v>0</v>
      </c>
    </row>
    <row r="79" spans="1:11" x14ac:dyDescent="0.3">
      <c r="A79" s="4" t="s">
        <v>67</v>
      </c>
      <c r="B79" s="92">
        <v>0</v>
      </c>
      <c r="C79" s="93">
        <v>0</v>
      </c>
      <c r="D79" s="16">
        <v>0</v>
      </c>
      <c r="E79" s="75">
        <v>0</v>
      </c>
      <c r="F79" s="16">
        <v>0</v>
      </c>
      <c r="G79" s="75">
        <v>0</v>
      </c>
      <c r="H79" s="16">
        <v>0</v>
      </c>
      <c r="I79" s="75">
        <v>0</v>
      </c>
      <c r="J79" s="16">
        <v>0</v>
      </c>
      <c r="K79" s="75">
        <v>0</v>
      </c>
    </row>
    <row r="80" spans="1:11" x14ac:dyDescent="0.3">
      <c r="A80" s="4" t="s">
        <v>68</v>
      </c>
      <c r="B80" s="92">
        <v>-49728.979999999996</v>
      </c>
      <c r="C80" s="93">
        <v>0</v>
      </c>
      <c r="D80" s="16">
        <v>6625.02</v>
      </c>
      <c r="E80" s="75">
        <v>0</v>
      </c>
      <c r="F80" s="16">
        <v>0</v>
      </c>
      <c r="G80" s="75">
        <v>0</v>
      </c>
      <c r="H80" s="16">
        <v>0</v>
      </c>
      <c r="I80" s="75">
        <v>0</v>
      </c>
      <c r="J80" s="16">
        <v>-56354</v>
      </c>
      <c r="K80" s="75">
        <v>0</v>
      </c>
    </row>
    <row r="81" spans="1:11" x14ac:dyDescent="0.3">
      <c r="A81" s="4" t="s">
        <v>69</v>
      </c>
      <c r="B81" s="92">
        <v>0</v>
      </c>
      <c r="C81" s="93">
        <v>0</v>
      </c>
      <c r="D81" s="16">
        <v>0</v>
      </c>
      <c r="E81" s="75">
        <v>0</v>
      </c>
      <c r="F81" s="16">
        <v>0</v>
      </c>
      <c r="G81" s="75">
        <v>0</v>
      </c>
      <c r="H81" s="16">
        <v>0</v>
      </c>
      <c r="I81" s="75">
        <v>0</v>
      </c>
      <c r="J81" s="16">
        <v>0</v>
      </c>
      <c r="K81" s="75">
        <v>0</v>
      </c>
    </row>
    <row r="82" spans="1:11" x14ac:dyDescent="0.3">
      <c r="A82" s="4" t="s">
        <v>70</v>
      </c>
      <c r="B82" s="92">
        <v>0</v>
      </c>
      <c r="C82" s="93">
        <v>0</v>
      </c>
      <c r="D82" s="16">
        <v>0</v>
      </c>
      <c r="E82" s="75">
        <v>0</v>
      </c>
      <c r="F82" s="16">
        <v>0</v>
      </c>
      <c r="G82" s="75">
        <v>0</v>
      </c>
      <c r="H82" s="16">
        <v>0</v>
      </c>
      <c r="I82" s="75">
        <v>0</v>
      </c>
      <c r="J82" s="16">
        <v>0</v>
      </c>
      <c r="K82" s="75">
        <v>0</v>
      </c>
    </row>
    <row r="83" spans="1:11" x14ac:dyDescent="0.3">
      <c r="A83" s="4" t="s">
        <v>71</v>
      </c>
      <c r="B83" s="92">
        <v>0</v>
      </c>
      <c r="C83" s="93">
        <v>0</v>
      </c>
      <c r="D83" s="16">
        <v>0</v>
      </c>
      <c r="E83" s="75">
        <v>0</v>
      </c>
      <c r="F83" s="16">
        <v>0</v>
      </c>
      <c r="G83" s="75">
        <v>0</v>
      </c>
      <c r="H83" s="16">
        <v>0</v>
      </c>
      <c r="I83" s="75">
        <v>0</v>
      </c>
      <c r="J83" s="16">
        <v>0</v>
      </c>
      <c r="K83" s="75">
        <v>0</v>
      </c>
    </row>
    <row r="84" spans="1:11" x14ac:dyDescent="0.3">
      <c r="A84" s="4" t="s">
        <v>72</v>
      </c>
      <c r="B84" s="92">
        <v>0</v>
      </c>
      <c r="C84" s="93">
        <v>0</v>
      </c>
      <c r="D84" s="16">
        <v>0</v>
      </c>
      <c r="E84" s="75">
        <v>0</v>
      </c>
      <c r="F84" s="16">
        <v>0</v>
      </c>
      <c r="G84" s="75">
        <v>0</v>
      </c>
      <c r="H84" s="16">
        <v>0</v>
      </c>
      <c r="I84" s="75">
        <v>0</v>
      </c>
      <c r="J84" s="16">
        <v>0</v>
      </c>
      <c r="K84" s="75">
        <v>0</v>
      </c>
    </row>
    <row r="85" spans="1:11" x14ac:dyDescent="0.3">
      <c r="A85" s="4" t="s">
        <v>73</v>
      </c>
      <c r="B85" s="92">
        <v>0</v>
      </c>
      <c r="C85" s="93">
        <v>0</v>
      </c>
      <c r="D85" s="16">
        <v>0</v>
      </c>
      <c r="E85" s="75">
        <v>0</v>
      </c>
      <c r="F85" s="16">
        <v>0</v>
      </c>
      <c r="G85" s="75">
        <v>0</v>
      </c>
      <c r="H85" s="16">
        <v>0</v>
      </c>
      <c r="I85" s="75">
        <v>0</v>
      </c>
      <c r="J85" s="16">
        <v>0</v>
      </c>
      <c r="K85" s="75">
        <v>0</v>
      </c>
    </row>
    <row r="86" spans="1:11" x14ac:dyDescent="0.3">
      <c r="A86" s="4" t="s">
        <v>74</v>
      </c>
      <c r="B86" s="92">
        <v>0</v>
      </c>
      <c r="C86" s="93">
        <v>0</v>
      </c>
      <c r="D86" s="16">
        <v>0</v>
      </c>
      <c r="E86" s="75">
        <v>0</v>
      </c>
      <c r="F86" s="16">
        <v>0</v>
      </c>
      <c r="G86" s="75">
        <v>0</v>
      </c>
      <c r="H86" s="16">
        <v>0</v>
      </c>
      <c r="I86" s="75">
        <v>0</v>
      </c>
      <c r="J86" s="16">
        <v>0</v>
      </c>
      <c r="K86" s="75">
        <v>0</v>
      </c>
    </row>
    <row r="87" spans="1:11" x14ac:dyDescent="0.3">
      <c r="A87" s="4" t="s">
        <v>75</v>
      </c>
      <c r="B87" s="92">
        <v>0</v>
      </c>
      <c r="C87" s="93">
        <v>0</v>
      </c>
      <c r="D87" s="16">
        <v>0</v>
      </c>
      <c r="E87" s="75">
        <v>0</v>
      </c>
      <c r="F87" s="16">
        <v>0</v>
      </c>
      <c r="G87" s="75">
        <v>0</v>
      </c>
      <c r="H87" s="16">
        <v>0</v>
      </c>
      <c r="I87" s="75">
        <v>0</v>
      </c>
      <c r="J87" s="16">
        <v>0</v>
      </c>
      <c r="K87" s="75">
        <v>0</v>
      </c>
    </row>
    <row r="88" spans="1:11" x14ac:dyDescent="0.3">
      <c r="A88" s="4" t="s">
        <v>76</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t="e">
        <f>SUM(B9:B89)</f>
        <v>#VALUE!</v>
      </c>
      <c r="C90" s="33" t="e">
        <f t="shared" ref="C90:K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row>
    <row r="91" spans="1:1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1" width="12.81640625" style="9"/>
    <col min="22" max="16384" width="12.81640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2022-23</v>
      </c>
    </row>
    <row r="4" spans="1:21" ht="15.5" x14ac:dyDescent="0.35">
      <c r="A4" s="82" t="s">
        <v>128</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196</v>
      </c>
      <c r="C5" s="63"/>
      <c r="D5" s="64" t="s">
        <v>179</v>
      </c>
      <c r="E5" s="66"/>
      <c r="F5" s="65" t="s">
        <v>180</v>
      </c>
      <c r="G5" s="66"/>
      <c r="H5" s="65" t="s">
        <v>181</v>
      </c>
      <c r="I5" s="66"/>
      <c r="J5" s="64" t="s">
        <v>185</v>
      </c>
      <c r="K5" s="66"/>
      <c r="L5" s="65" t="s">
        <v>186</v>
      </c>
      <c r="M5" s="66"/>
      <c r="N5" s="65" t="s">
        <v>187</v>
      </c>
      <c r="O5" s="66"/>
      <c r="P5" s="64" t="s">
        <v>191</v>
      </c>
      <c r="Q5" s="66"/>
      <c r="R5" s="65" t="s">
        <v>192</v>
      </c>
      <c r="S5" s="66"/>
      <c r="T5" s="64" t="s">
        <v>195</v>
      </c>
      <c r="U5" s="66"/>
    </row>
    <row r="6" spans="1:21" s="60" customFormat="1" ht="13" x14ac:dyDescent="0.3">
      <c r="A6" s="49"/>
      <c r="B6" s="50" t="str">
        <f>$A$4&amp;" Total"</f>
        <v>Traffic &amp; Street Management Total</v>
      </c>
      <c r="C6" s="52"/>
      <c r="D6" s="50" t="s">
        <v>182</v>
      </c>
      <c r="E6" s="52"/>
      <c r="F6" s="51" t="s">
        <v>183</v>
      </c>
      <c r="G6" s="52"/>
      <c r="H6" s="51" t="s">
        <v>184</v>
      </c>
      <c r="I6" s="52"/>
      <c r="J6" s="50" t="s">
        <v>188</v>
      </c>
      <c r="K6" s="52"/>
      <c r="L6" s="51" t="s">
        <v>189</v>
      </c>
      <c r="M6" s="52"/>
      <c r="N6" s="51" t="s">
        <v>190</v>
      </c>
      <c r="O6" s="52"/>
      <c r="P6" s="50" t="s">
        <v>193</v>
      </c>
      <c r="Q6" s="52"/>
      <c r="R6" s="51" t="s">
        <v>194</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316648.02</v>
      </c>
      <c r="C15" s="93">
        <v>743461.3</v>
      </c>
      <c r="D15" s="16">
        <v>1038.5</v>
      </c>
      <c r="E15" s="75">
        <v>743461.3</v>
      </c>
      <c r="F15" s="16">
        <v>16892.48</v>
      </c>
      <c r="G15" s="75">
        <v>0</v>
      </c>
      <c r="H15" s="16">
        <v>0</v>
      </c>
      <c r="I15" s="75">
        <v>0</v>
      </c>
      <c r="J15" s="16">
        <v>116539.85</v>
      </c>
      <c r="K15" s="75">
        <v>0</v>
      </c>
      <c r="L15" s="16">
        <v>182177.19</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237736</v>
      </c>
      <c r="D19" s="16">
        <v>0</v>
      </c>
      <c r="E19" s="75">
        <v>237736</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3">
      <c r="A22" s="4" t="s">
        <v>12</v>
      </c>
      <c r="B22" s="92">
        <v>0</v>
      </c>
      <c r="C22" s="93">
        <v>16615</v>
      </c>
      <c r="D22" s="16">
        <v>0</v>
      </c>
      <c r="E22" s="75">
        <v>0</v>
      </c>
      <c r="F22" s="16">
        <v>0</v>
      </c>
      <c r="G22" s="75">
        <v>0</v>
      </c>
      <c r="H22" s="16">
        <v>0</v>
      </c>
      <c r="I22" s="75">
        <v>0</v>
      </c>
      <c r="J22" s="16">
        <v>0</v>
      </c>
      <c r="K22" s="75">
        <v>0</v>
      </c>
      <c r="L22" s="16">
        <v>0</v>
      </c>
      <c r="M22" s="75">
        <v>16615</v>
      </c>
      <c r="N22" s="16">
        <v>0</v>
      </c>
      <c r="O22" s="75">
        <v>0</v>
      </c>
      <c r="P22" s="16">
        <v>0</v>
      </c>
      <c r="Q22" s="75">
        <v>0</v>
      </c>
      <c r="R22" s="16">
        <v>0</v>
      </c>
      <c r="S22" s="75">
        <v>0</v>
      </c>
      <c r="T22" s="16">
        <v>0</v>
      </c>
      <c r="U22" s="75">
        <v>0</v>
      </c>
    </row>
    <row r="23" spans="1:21" x14ac:dyDescent="0.3">
      <c r="A23" s="4" t="s">
        <v>13</v>
      </c>
      <c r="B23" s="92">
        <v>3213277</v>
      </c>
      <c r="C23" s="93">
        <v>0</v>
      </c>
      <c r="D23" s="16">
        <v>661116</v>
      </c>
      <c r="E23" s="75">
        <v>0</v>
      </c>
      <c r="F23" s="16">
        <v>2552161</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917841</v>
      </c>
      <c r="C27" s="93">
        <v>0</v>
      </c>
      <c r="D27" s="16">
        <v>0</v>
      </c>
      <c r="E27" s="75">
        <v>0</v>
      </c>
      <c r="F27" s="16">
        <v>6838</v>
      </c>
      <c r="G27" s="75">
        <v>0</v>
      </c>
      <c r="H27" s="16">
        <v>163849</v>
      </c>
      <c r="I27" s="75">
        <v>0</v>
      </c>
      <c r="J27" s="16">
        <v>0</v>
      </c>
      <c r="K27" s="75">
        <v>0</v>
      </c>
      <c r="L27" s="16">
        <v>0</v>
      </c>
      <c r="M27" s="75">
        <v>0</v>
      </c>
      <c r="N27" s="16">
        <v>736080</v>
      </c>
      <c r="O27" s="75">
        <v>0</v>
      </c>
      <c r="P27" s="16">
        <v>0</v>
      </c>
      <c r="Q27" s="75">
        <v>0</v>
      </c>
      <c r="R27" s="16">
        <v>0</v>
      </c>
      <c r="S27" s="75">
        <v>0</v>
      </c>
      <c r="T27" s="16">
        <v>11074</v>
      </c>
      <c r="U27" s="75">
        <v>0</v>
      </c>
    </row>
    <row r="28" spans="1:21" x14ac:dyDescent="0.3">
      <c r="A28" s="4" t="s">
        <v>18</v>
      </c>
      <c r="B28" s="92">
        <v>50713</v>
      </c>
      <c r="C28" s="93">
        <v>0</v>
      </c>
      <c r="D28" s="16">
        <v>50713</v>
      </c>
      <c r="E28" s="75">
        <v>0</v>
      </c>
      <c r="F28" s="16">
        <v>0</v>
      </c>
      <c r="G28" s="75">
        <v>0</v>
      </c>
      <c r="H28" s="16">
        <v>0</v>
      </c>
      <c r="I28" s="75">
        <v>0</v>
      </c>
      <c r="J28" s="16">
        <v>0</v>
      </c>
      <c r="K28" s="75">
        <v>0</v>
      </c>
      <c r="L28" s="16">
        <v>0</v>
      </c>
      <c r="M28" s="75">
        <v>0</v>
      </c>
      <c r="N28" s="16">
        <v>0</v>
      </c>
      <c r="O28" s="75">
        <v>0</v>
      </c>
      <c r="P28" s="16">
        <v>0</v>
      </c>
      <c r="Q28" s="75">
        <v>0</v>
      </c>
      <c r="R28" s="16">
        <v>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0</v>
      </c>
      <c r="D33" s="16">
        <v>0</v>
      </c>
      <c r="E33" s="75">
        <v>0</v>
      </c>
      <c r="F33" s="16">
        <v>0</v>
      </c>
      <c r="G33" s="75">
        <v>0</v>
      </c>
      <c r="H33" s="16">
        <v>0</v>
      </c>
      <c r="I33" s="75">
        <v>0</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6425</v>
      </c>
      <c r="C41" s="93">
        <v>832996.28</v>
      </c>
      <c r="D41" s="16">
        <v>6425</v>
      </c>
      <c r="E41" s="75">
        <v>440948.88</v>
      </c>
      <c r="F41" s="16">
        <v>0</v>
      </c>
      <c r="G41" s="75">
        <v>393558.4</v>
      </c>
      <c r="H41" s="16">
        <v>0</v>
      </c>
      <c r="I41" s="75">
        <v>0</v>
      </c>
      <c r="J41" s="16">
        <v>0</v>
      </c>
      <c r="K41" s="75">
        <v>0</v>
      </c>
      <c r="L41" s="16">
        <v>0</v>
      </c>
      <c r="M41" s="75">
        <v>0</v>
      </c>
      <c r="N41" s="16">
        <v>0</v>
      </c>
      <c r="O41" s="75">
        <v>-1511</v>
      </c>
      <c r="P41" s="16">
        <v>0</v>
      </c>
      <c r="Q41" s="75">
        <v>0</v>
      </c>
      <c r="R41" s="16">
        <v>0</v>
      </c>
      <c r="S41" s="75">
        <v>0</v>
      </c>
      <c r="T41" s="16">
        <v>0</v>
      </c>
      <c r="U41" s="75">
        <v>0</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2733513.26</v>
      </c>
      <c r="C45" s="93">
        <v>46657</v>
      </c>
      <c r="D45" s="16">
        <v>572354.11</v>
      </c>
      <c r="E45" s="75">
        <v>0</v>
      </c>
      <c r="F45" s="16">
        <v>39410.07</v>
      </c>
      <c r="G45" s="75">
        <v>0</v>
      </c>
      <c r="H45" s="16">
        <v>0</v>
      </c>
      <c r="I45" s="75">
        <v>12212</v>
      </c>
      <c r="J45" s="16">
        <v>0</v>
      </c>
      <c r="K45" s="75">
        <v>0</v>
      </c>
      <c r="L45" s="16">
        <v>2137456.08</v>
      </c>
      <c r="M45" s="75">
        <v>0</v>
      </c>
      <c r="N45" s="16">
        <v>0</v>
      </c>
      <c r="O45" s="75">
        <v>18600</v>
      </c>
      <c r="P45" s="16">
        <v>0</v>
      </c>
      <c r="Q45" s="75">
        <v>0</v>
      </c>
      <c r="R45" s="16">
        <v>0</v>
      </c>
      <c r="S45" s="75">
        <v>15845</v>
      </c>
      <c r="T45" s="16">
        <v>-15707</v>
      </c>
      <c r="U45" s="75">
        <v>0</v>
      </c>
    </row>
    <row r="46" spans="1:21" x14ac:dyDescent="0.3">
      <c r="A46" s="4" t="s">
        <v>36</v>
      </c>
      <c r="B46" s="92">
        <v>1219327.1175000002</v>
      </c>
      <c r="C46" s="93">
        <v>1791030.2948000003</v>
      </c>
      <c r="D46" s="16">
        <v>168762.35779999997</v>
      </c>
      <c r="E46" s="75">
        <v>676841.19480000006</v>
      </c>
      <c r="F46" s="16">
        <v>357778.41440000013</v>
      </c>
      <c r="G46" s="75">
        <v>1114189.1000000001</v>
      </c>
      <c r="H46" s="16">
        <v>0</v>
      </c>
      <c r="I46" s="75">
        <v>0</v>
      </c>
      <c r="J46" s="16">
        <v>0</v>
      </c>
      <c r="K46" s="75">
        <v>0</v>
      </c>
      <c r="L46" s="16">
        <v>692786.34529999993</v>
      </c>
      <c r="M46" s="75">
        <v>0</v>
      </c>
      <c r="N46" s="16">
        <v>0</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244233</v>
      </c>
      <c r="D51" s="16">
        <v>0</v>
      </c>
      <c r="E51" s="75">
        <v>155846</v>
      </c>
      <c r="F51" s="16">
        <v>0</v>
      </c>
      <c r="G51" s="75">
        <v>88387</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-44000</v>
      </c>
      <c r="D56" s="16">
        <v>0</v>
      </c>
      <c r="E56" s="75">
        <v>0</v>
      </c>
      <c r="F56" s="16">
        <v>0</v>
      </c>
      <c r="G56" s="75">
        <v>0</v>
      </c>
      <c r="H56" s="16">
        <v>0</v>
      </c>
      <c r="I56" s="75">
        <v>0</v>
      </c>
      <c r="J56" s="16">
        <v>0</v>
      </c>
      <c r="K56" s="75">
        <v>0</v>
      </c>
      <c r="L56" s="16">
        <v>0</v>
      </c>
      <c r="M56" s="75">
        <v>-44000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1731775</v>
      </c>
      <c r="D58" s="16">
        <v>0</v>
      </c>
      <c r="E58" s="75">
        <v>956040</v>
      </c>
      <c r="F58" s="16">
        <v>0</v>
      </c>
      <c r="G58" s="75">
        <v>775735</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2232000</v>
      </c>
      <c r="D60" s="16">
        <v>0</v>
      </c>
      <c r="E60" s="75">
        <v>0</v>
      </c>
      <c r="F60" s="16">
        <v>0</v>
      </c>
      <c r="G60" s="75">
        <v>0</v>
      </c>
      <c r="H60" s="16">
        <v>0</v>
      </c>
      <c r="I60" s="75">
        <v>2232000</v>
      </c>
      <c r="J60" s="16">
        <v>0</v>
      </c>
      <c r="K60" s="75">
        <v>0</v>
      </c>
      <c r="L60" s="16">
        <v>0</v>
      </c>
      <c r="M60" s="75">
        <v>0</v>
      </c>
      <c r="N60" s="16">
        <v>0</v>
      </c>
      <c r="O60" s="75">
        <v>0</v>
      </c>
      <c r="P60" s="16">
        <v>0</v>
      </c>
      <c r="Q60" s="75">
        <v>0</v>
      </c>
      <c r="R60" s="16">
        <v>0</v>
      </c>
      <c r="S60" s="75">
        <v>0</v>
      </c>
      <c r="T60" s="16">
        <v>0</v>
      </c>
      <c r="U60" s="75">
        <v>0</v>
      </c>
    </row>
    <row r="61" spans="1:21" x14ac:dyDescent="0.3">
      <c r="A61" s="4" t="s">
        <v>49</v>
      </c>
      <c r="B61" s="92">
        <v>91806.069999999992</v>
      </c>
      <c r="C61" s="93">
        <v>0</v>
      </c>
      <c r="D61" s="16">
        <v>61360.7</v>
      </c>
      <c r="E61" s="75">
        <v>0</v>
      </c>
      <c r="F61" s="16">
        <v>30445.37</v>
      </c>
      <c r="G61" s="75">
        <v>0</v>
      </c>
      <c r="H61" s="16">
        <v>0</v>
      </c>
      <c r="I61" s="75">
        <v>0</v>
      </c>
      <c r="J61" s="16">
        <v>0</v>
      </c>
      <c r="K61" s="75">
        <v>0</v>
      </c>
      <c r="L61" s="16">
        <v>0</v>
      </c>
      <c r="M61" s="75">
        <v>0</v>
      </c>
      <c r="N61" s="16">
        <v>0</v>
      </c>
      <c r="O61" s="75">
        <v>0</v>
      </c>
      <c r="P61" s="16">
        <v>0</v>
      </c>
      <c r="Q61" s="75">
        <v>0</v>
      </c>
      <c r="R61" s="16">
        <v>0</v>
      </c>
      <c r="S61" s="75">
        <v>0</v>
      </c>
      <c r="T61" s="16">
        <v>0</v>
      </c>
      <c r="U61" s="75" t="s">
        <v>380</v>
      </c>
    </row>
    <row r="62" spans="1:21" x14ac:dyDescent="0.3">
      <c r="A62" s="4" t="s">
        <v>50</v>
      </c>
      <c r="B62" s="92">
        <v>0</v>
      </c>
      <c r="C62" s="93">
        <v>21000</v>
      </c>
      <c r="D62" s="16">
        <v>0</v>
      </c>
      <c r="E62" s="75">
        <v>21000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34075</v>
      </c>
      <c r="D63" s="16">
        <v>0</v>
      </c>
      <c r="E63" s="75">
        <v>34075</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3">
      <c r="A65" s="4" t="s">
        <v>53</v>
      </c>
      <c r="B65" s="92">
        <v>3934</v>
      </c>
      <c r="C65" s="93">
        <v>0</v>
      </c>
      <c r="D65" s="16">
        <v>3934</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54</v>
      </c>
      <c r="B66" s="92" t="e">
        <v>#VALUE!</v>
      </c>
      <c r="C66" s="93" t="e">
        <v>#VALUE!</v>
      </c>
      <c r="D66" s="16" t="e">
        <v>#VALUE!</v>
      </c>
      <c r="E66" s="75" t="e">
        <v>#VALUE!</v>
      </c>
      <c r="F66" s="16" t="e">
        <v>#VALUE!</v>
      </c>
      <c r="G66" s="75" t="e">
        <v>#VALUE!</v>
      </c>
      <c r="H66" s="16" t="e">
        <v>#VALUE!</v>
      </c>
      <c r="I66" s="75" t="e">
        <v>#VALUE!</v>
      </c>
      <c r="J66" s="16" t="e">
        <v>#VALUE!</v>
      </c>
      <c r="K66" s="75" t="e">
        <v>#VALUE!</v>
      </c>
      <c r="L66" s="16" t="e">
        <v>#VALUE!</v>
      </c>
      <c r="M66" s="75" t="e">
        <v>#VALUE!</v>
      </c>
      <c r="N66" s="16" t="e">
        <v>#VALUE!</v>
      </c>
      <c r="O66" s="75" t="e">
        <v>#VALUE!</v>
      </c>
      <c r="P66" s="16" t="e">
        <v>#VALUE!</v>
      </c>
      <c r="Q66" s="75" t="e">
        <v>#VALUE!</v>
      </c>
      <c r="R66" s="16" t="e">
        <v>#VALUE!</v>
      </c>
      <c r="S66" s="75" t="e">
        <v>#VALUE!</v>
      </c>
      <c r="T66" s="16" t="e">
        <v>#VALUE!</v>
      </c>
      <c r="U66" s="75" t="e">
        <v>#VALUE!</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340302</v>
      </c>
      <c r="C71" s="93">
        <v>237296</v>
      </c>
      <c r="D71" s="16">
        <v>116108</v>
      </c>
      <c r="E71" s="75">
        <v>237296</v>
      </c>
      <c r="F71" s="16">
        <v>94470</v>
      </c>
      <c r="G71" s="75">
        <v>0</v>
      </c>
      <c r="H71" s="16">
        <v>0</v>
      </c>
      <c r="I71" s="75">
        <v>0</v>
      </c>
      <c r="J71" s="16">
        <v>0</v>
      </c>
      <c r="K71" s="75">
        <v>0</v>
      </c>
      <c r="L71" s="16">
        <v>129724</v>
      </c>
      <c r="M71" s="75">
        <v>0</v>
      </c>
      <c r="N71" s="16">
        <v>0</v>
      </c>
      <c r="O71" s="75">
        <v>0</v>
      </c>
      <c r="P71" s="16">
        <v>0</v>
      </c>
      <c r="Q71" s="75">
        <v>0</v>
      </c>
      <c r="R71" s="16">
        <v>0</v>
      </c>
      <c r="S71" s="75">
        <v>0</v>
      </c>
      <c r="T71" s="16">
        <v>0</v>
      </c>
      <c r="U71" s="75">
        <v>0</v>
      </c>
    </row>
    <row r="72" spans="1:21"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3">
      <c r="A74" s="4" t="s">
        <v>62</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68</v>
      </c>
      <c r="B80" s="92">
        <v>391097.11</v>
      </c>
      <c r="C80" s="93">
        <v>0</v>
      </c>
      <c r="D80" s="16">
        <v>391097.11</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0</v>
      </c>
      <c r="C83" s="93">
        <v>69989.95</v>
      </c>
      <c r="D83" s="16">
        <v>0</v>
      </c>
      <c r="E83" s="75">
        <v>0</v>
      </c>
      <c r="F83" s="16">
        <v>0</v>
      </c>
      <c r="G83" s="75">
        <v>0</v>
      </c>
      <c r="H83" s="16">
        <v>0</v>
      </c>
      <c r="I83" s="75">
        <v>0</v>
      </c>
      <c r="J83" s="16">
        <v>0</v>
      </c>
      <c r="K83" s="75">
        <v>0</v>
      </c>
      <c r="L83" s="16">
        <v>0</v>
      </c>
      <c r="M83" s="75">
        <v>0</v>
      </c>
      <c r="N83" s="16">
        <v>0</v>
      </c>
      <c r="O83" s="75">
        <v>0</v>
      </c>
      <c r="P83" s="16">
        <v>0</v>
      </c>
      <c r="Q83" s="75">
        <v>69989.95</v>
      </c>
      <c r="R83" s="16">
        <v>0</v>
      </c>
      <c r="S83" s="75">
        <v>0</v>
      </c>
      <c r="T83" s="16">
        <v>0</v>
      </c>
      <c r="U83" s="75">
        <v>0</v>
      </c>
    </row>
    <row r="84" spans="1:21"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3201526.75</v>
      </c>
      <c r="C87" s="93">
        <v>1043904.1200000001</v>
      </c>
      <c r="D87" s="16">
        <v>2514697.61</v>
      </c>
      <c r="E87" s="75">
        <v>1043904.1200000001</v>
      </c>
      <c r="F87" s="16">
        <v>0</v>
      </c>
      <c r="G87" s="75">
        <v>0</v>
      </c>
      <c r="H87" s="16">
        <v>0</v>
      </c>
      <c r="I87" s="75">
        <v>0</v>
      </c>
      <c r="J87" s="16">
        <v>0</v>
      </c>
      <c r="K87" s="75">
        <v>0</v>
      </c>
      <c r="L87" s="16">
        <v>686829.14</v>
      </c>
      <c r="M87" s="75">
        <v>0</v>
      </c>
      <c r="N87" s="16">
        <v>0</v>
      </c>
      <c r="O87" s="75">
        <v>0</v>
      </c>
      <c r="P87" s="16">
        <v>0</v>
      </c>
      <c r="Q87" s="75">
        <v>0</v>
      </c>
      <c r="R87" s="16">
        <v>0</v>
      </c>
      <c r="S87" s="75">
        <v>0</v>
      </c>
      <c r="T87" s="16">
        <v>0</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t="e">
        <f>SUM(B9:B89)</f>
        <v>#VALUE!</v>
      </c>
      <c r="C90" s="33" t="e">
        <f t="shared" ref="C90:U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c r="L90" s="31" t="e">
        <f t="shared" si="0"/>
        <v>#VALUE!</v>
      </c>
      <c r="M90" s="33" t="e">
        <f t="shared" si="0"/>
        <v>#VALUE!</v>
      </c>
      <c r="N90" s="31" t="e">
        <f t="shared" si="0"/>
        <v>#VALUE!</v>
      </c>
      <c r="O90" s="33" t="e">
        <f t="shared" si="0"/>
        <v>#VALUE!</v>
      </c>
      <c r="P90" s="31" t="e">
        <f t="shared" si="0"/>
        <v>#VALUE!</v>
      </c>
      <c r="Q90" s="33" t="e">
        <f t="shared" si="0"/>
        <v>#VALUE!</v>
      </c>
      <c r="R90" s="31" t="e">
        <f t="shared" si="0"/>
        <v>#VALUE!</v>
      </c>
      <c r="S90" s="33" t="e">
        <f t="shared" si="0"/>
        <v>#VALUE!</v>
      </c>
      <c r="T90" s="31" t="e">
        <f t="shared" si="0"/>
        <v>#VALUE!</v>
      </c>
      <c r="U90" s="33" t="e">
        <f t="shared" si="0"/>
        <v>#VALUE!</v>
      </c>
    </row>
    <row r="91" spans="1:2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9" width="12.81640625" style="9"/>
    <col min="20" max="16384" width="12.81640625" style="6"/>
  </cols>
  <sheetData>
    <row r="1" spans="1:19" x14ac:dyDescent="0.3">
      <c r="A1" s="1" t="s">
        <v>315</v>
      </c>
      <c r="B1" s="7"/>
      <c r="C1" s="7"/>
      <c r="D1" s="7"/>
      <c r="E1" s="7"/>
      <c r="F1" s="7"/>
      <c r="G1" s="7"/>
      <c r="H1" s="7"/>
      <c r="I1" s="7"/>
      <c r="J1" s="7"/>
      <c r="K1" s="7"/>
      <c r="L1" s="7"/>
      <c r="M1" s="7"/>
      <c r="N1" s="7"/>
      <c r="O1" s="7"/>
      <c r="P1" s="7"/>
      <c r="Q1" s="7"/>
      <c r="R1" s="7"/>
      <c r="S1" s="7"/>
    </row>
    <row r="2" spans="1:19" ht="15.5" x14ac:dyDescent="0.35">
      <c r="A2" s="2" t="s">
        <v>269</v>
      </c>
      <c r="B2" s="8"/>
      <c r="C2" s="8"/>
      <c r="D2" s="8"/>
      <c r="E2" s="8"/>
      <c r="F2" s="8"/>
      <c r="G2" s="8"/>
      <c r="H2" s="8"/>
      <c r="I2" s="8"/>
      <c r="J2" s="8"/>
      <c r="K2" s="8"/>
      <c r="L2" s="8"/>
      <c r="M2" s="8"/>
      <c r="N2" s="8"/>
      <c r="O2" s="8"/>
      <c r="P2" s="8"/>
      <c r="Q2" s="8"/>
      <c r="R2" s="8"/>
      <c r="S2" s="8"/>
    </row>
    <row r="3" spans="1:19" x14ac:dyDescent="0.3">
      <c r="A3" s="28" t="str">
        <f>'Total Exp'!A3</f>
        <v>2022-23</v>
      </c>
    </row>
    <row r="4" spans="1:19" ht="15.5" x14ac:dyDescent="0.35">
      <c r="A4" s="82" t="s">
        <v>127</v>
      </c>
      <c r="B4" s="83"/>
      <c r="C4" s="84"/>
      <c r="D4" s="85"/>
      <c r="E4" s="83"/>
      <c r="F4" s="85"/>
      <c r="G4" s="83"/>
      <c r="H4" s="85"/>
      <c r="I4" s="83"/>
      <c r="J4" s="85"/>
      <c r="K4" s="83"/>
      <c r="L4" s="85"/>
      <c r="M4" s="83"/>
      <c r="N4" s="85"/>
      <c r="O4" s="83"/>
      <c r="P4" s="85"/>
      <c r="Q4" s="83"/>
      <c r="R4" s="85"/>
      <c r="S4" s="84" t="s">
        <v>284</v>
      </c>
    </row>
    <row r="5" spans="1:19" s="60" customFormat="1" ht="13" x14ac:dyDescent="0.3">
      <c r="A5" s="49"/>
      <c r="B5" s="65" t="s">
        <v>211</v>
      </c>
      <c r="C5" s="63"/>
      <c r="D5" s="64" t="s">
        <v>197</v>
      </c>
      <c r="E5" s="66"/>
      <c r="F5" s="65" t="s">
        <v>198</v>
      </c>
      <c r="G5" s="66"/>
      <c r="H5" s="65" t="s">
        <v>199</v>
      </c>
      <c r="I5" s="66"/>
      <c r="J5" s="64" t="s">
        <v>203</v>
      </c>
      <c r="K5" s="66"/>
      <c r="L5" s="65" t="s">
        <v>204</v>
      </c>
      <c r="M5" s="66"/>
      <c r="N5" s="65" t="s">
        <v>205</v>
      </c>
      <c r="O5" s="66"/>
      <c r="P5" s="64" t="s">
        <v>209</v>
      </c>
      <c r="Q5" s="66"/>
      <c r="R5" s="65" t="s">
        <v>210</v>
      </c>
      <c r="S5" s="66"/>
    </row>
    <row r="6" spans="1:19" s="60" customFormat="1" ht="13" x14ac:dyDescent="0.3">
      <c r="A6" s="49"/>
      <c r="B6" s="50" t="str">
        <f>$A$4&amp;" Total"</f>
        <v>Environment Total</v>
      </c>
      <c r="C6" s="52"/>
      <c r="D6" s="50" t="s">
        <v>200</v>
      </c>
      <c r="E6" s="52"/>
      <c r="F6" s="51" t="s">
        <v>201</v>
      </c>
      <c r="G6" s="52"/>
      <c r="H6" s="51" t="s">
        <v>202</v>
      </c>
      <c r="I6" s="52"/>
      <c r="J6" s="50" t="s">
        <v>206</v>
      </c>
      <c r="K6" s="52"/>
      <c r="L6" s="51" t="s">
        <v>207</v>
      </c>
      <c r="M6" s="52"/>
      <c r="N6" s="51" t="s">
        <v>208</v>
      </c>
      <c r="O6" s="52"/>
      <c r="P6" s="50" t="s">
        <v>212</v>
      </c>
      <c r="Q6" s="52"/>
      <c r="R6" s="55" t="s">
        <v>140</v>
      </c>
      <c r="S6" s="52"/>
    </row>
    <row r="7" spans="1:19"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row>
    <row r="8" spans="1:19"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row>
    <row r="9" spans="1:19" x14ac:dyDescent="0.3">
      <c r="A9" s="3"/>
      <c r="B9" s="89"/>
      <c r="C9" s="91"/>
      <c r="D9" s="14"/>
      <c r="E9" s="11"/>
      <c r="F9" s="14"/>
      <c r="G9" s="11"/>
      <c r="H9" s="14"/>
      <c r="I9" s="11"/>
      <c r="J9" s="14"/>
      <c r="K9" s="11"/>
      <c r="L9" s="14"/>
      <c r="M9" s="11"/>
      <c r="N9" s="14"/>
      <c r="O9" s="11"/>
      <c r="P9" s="14"/>
      <c r="Q9" s="11"/>
      <c r="R9" s="14"/>
      <c r="S9" s="11"/>
    </row>
    <row r="10" spans="1:19"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3">
      <c r="A12" s="4" t="s">
        <v>2</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row>
    <row r="14" spans="1:19"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3">
      <c r="A15" s="4" t="s">
        <v>5</v>
      </c>
      <c r="B15" s="92">
        <v>11396.26</v>
      </c>
      <c r="C15" s="93">
        <v>1578596.42</v>
      </c>
      <c r="D15" s="16">
        <v>0</v>
      </c>
      <c r="E15" s="75">
        <v>0</v>
      </c>
      <c r="F15" s="16">
        <v>0</v>
      </c>
      <c r="G15" s="75">
        <v>0</v>
      </c>
      <c r="H15" s="16">
        <v>11396.26</v>
      </c>
      <c r="I15" s="75">
        <v>1578596.42</v>
      </c>
      <c r="J15" s="16">
        <v>0</v>
      </c>
      <c r="K15" s="75">
        <v>0</v>
      </c>
      <c r="L15" s="16">
        <v>0</v>
      </c>
      <c r="M15" s="75">
        <v>0</v>
      </c>
      <c r="N15" s="16">
        <v>0</v>
      </c>
      <c r="O15" s="75">
        <v>0</v>
      </c>
      <c r="P15" s="16">
        <v>0</v>
      </c>
      <c r="Q15" s="75">
        <v>0</v>
      </c>
      <c r="R15" s="16">
        <v>0</v>
      </c>
      <c r="S15" s="75">
        <v>0</v>
      </c>
    </row>
    <row r="16" spans="1:19"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3">
      <c r="A19" s="4" t="s">
        <v>9</v>
      </c>
      <c r="B19" s="92">
        <v>0</v>
      </c>
      <c r="C19" s="93">
        <v>936459</v>
      </c>
      <c r="D19" s="16">
        <v>0</v>
      </c>
      <c r="E19" s="75">
        <v>0</v>
      </c>
      <c r="F19" s="16">
        <v>0</v>
      </c>
      <c r="G19" s="75">
        <v>0</v>
      </c>
      <c r="H19" s="16">
        <v>0</v>
      </c>
      <c r="I19" s="75">
        <v>936459</v>
      </c>
      <c r="J19" s="16">
        <v>0</v>
      </c>
      <c r="K19" s="75">
        <v>0</v>
      </c>
      <c r="L19" s="16">
        <v>0</v>
      </c>
      <c r="M19" s="75">
        <v>0</v>
      </c>
      <c r="N19" s="16">
        <v>0</v>
      </c>
      <c r="O19" s="75">
        <v>0</v>
      </c>
      <c r="P19" s="16">
        <v>0</v>
      </c>
      <c r="Q19" s="75">
        <v>0</v>
      </c>
      <c r="R19" s="16">
        <v>0</v>
      </c>
      <c r="S19" s="75">
        <v>0</v>
      </c>
    </row>
    <row r="20" spans="1:19"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3">
      <c r="A22" s="4" t="s">
        <v>12</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row>
    <row r="23" spans="1:19" x14ac:dyDescent="0.3">
      <c r="A23" s="4" t="s">
        <v>13</v>
      </c>
      <c r="B23" s="92">
        <v>396846</v>
      </c>
      <c r="C23" s="93">
        <v>0</v>
      </c>
      <c r="D23" s="16">
        <v>0</v>
      </c>
      <c r="E23" s="75">
        <v>0</v>
      </c>
      <c r="F23" s="16">
        <v>0</v>
      </c>
      <c r="G23" s="75">
        <v>0</v>
      </c>
      <c r="H23" s="16">
        <v>396846</v>
      </c>
      <c r="I23" s="75">
        <v>0</v>
      </c>
      <c r="J23" s="16">
        <v>0</v>
      </c>
      <c r="K23" s="75">
        <v>0</v>
      </c>
      <c r="L23" s="16">
        <v>0</v>
      </c>
      <c r="M23" s="75">
        <v>0</v>
      </c>
      <c r="N23" s="16">
        <v>0</v>
      </c>
      <c r="O23" s="75">
        <v>0</v>
      </c>
      <c r="P23" s="16">
        <v>0</v>
      </c>
      <c r="Q23" s="75">
        <v>0</v>
      </c>
      <c r="R23" s="16">
        <v>0</v>
      </c>
      <c r="S23" s="75">
        <v>0</v>
      </c>
    </row>
    <row r="24" spans="1:19"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3">
      <c r="A27" s="4" t="s">
        <v>17</v>
      </c>
      <c r="B27" s="92">
        <v>203777</v>
      </c>
      <c r="C27" s="93">
        <v>0</v>
      </c>
      <c r="D27" s="16">
        <v>0</v>
      </c>
      <c r="E27" s="75">
        <v>0</v>
      </c>
      <c r="F27" s="16">
        <v>0</v>
      </c>
      <c r="G27" s="75">
        <v>0</v>
      </c>
      <c r="H27" s="16">
        <v>70508</v>
      </c>
      <c r="I27" s="75">
        <v>0</v>
      </c>
      <c r="J27" s="16">
        <v>4725</v>
      </c>
      <c r="K27" s="75">
        <v>0</v>
      </c>
      <c r="L27" s="16">
        <v>18985</v>
      </c>
      <c r="M27" s="75">
        <v>0</v>
      </c>
      <c r="N27" s="16">
        <v>109559</v>
      </c>
      <c r="O27" s="75">
        <v>0</v>
      </c>
      <c r="P27" s="16">
        <v>0</v>
      </c>
      <c r="Q27" s="75">
        <v>0</v>
      </c>
      <c r="R27" s="16">
        <v>0</v>
      </c>
      <c r="S27" s="75">
        <v>0</v>
      </c>
    </row>
    <row r="28" spans="1:19" x14ac:dyDescent="0.3">
      <c r="A28" s="4" t="s">
        <v>18</v>
      </c>
      <c r="B28" s="92">
        <v>232906</v>
      </c>
      <c r="C28" s="93">
        <v>102700</v>
      </c>
      <c r="D28" s="16">
        <v>232906</v>
      </c>
      <c r="E28" s="75">
        <v>102700</v>
      </c>
      <c r="F28" s="16">
        <v>0</v>
      </c>
      <c r="G28" s="75">
        <v>0</v>
      </c>
      <c r="H28" s="16">
        <v>0</v>
      </c>
      <c r="I28" s="75">
        <v>0</v>
      </c>
      <c r="J28" s="16">
        <v>0</v>
      </c>
      <c r="K28" s="75">
        <v>0</v>
      </c>
      <c r="L28" s="16">
        <v>0</v>
      </c>
      <c r="M28" s="75">
        <v>0</v>
      </c>
      <c r="N28" s="16">
        <v>0</v>
      </c>
      <c r="O28" s="75">
        <v>0</v>
      </c>
      <c r="P28" s="16">
        <v>0</v>
      </c>
      <c r="Q28" s="75">
        <v>0</v>
      </c>
      <c r="R28" s="16">
        <v>0</v>
      </c>
      <c r="S28" s="75">
        <v>0</v>
      </c>
    </row>
    <row r="29" spans="1:19"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row>
    <row r="32" spans="1:19"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3">
      <c r="A33" s="4" t="s">
        <v>23</v>
      </c>
      <c r="B33" s="92">
        <v>0</v>
      </c>
      <c r="C33" s="93">
        <v>0</v>
      </c>
      <c r="D33" s="16">
        <v>0</v>
      </c>
      <c r="E33" s="75">
        <v>0</v>
      </c>
      <c r="F33" s="16">
        <v>0</v>
      </c>
      <c r="G33" s="75">
        <v>0</v>
      </c>
      <c r="H33" s="16">
        <v>0</v>
      </c>
      <c r="I33" s="75">
        <v>0</v>
      </c>
      <c r="J33" s="16">
        <v>0</v>
      </c>
      <c r="K33" s="75">
        <v>0</v>
      </c>
      <c r="L33" s="16">
        <v>0</v>
      </c>
      <c r="M33" s="75">
        <v>0</v>
      </c>
      <c r="N33" s="16">
        <v>0</v>
      </c>
      <c r="O33" s="75">
        <v>0</v>
      </c>
      <c r="P33" s="16">
        <v>0</v>
      </c>
      <c r="Q33" s="75">
        <v>0</v>
      </c>
      <c r="R33" s="16">
        <v>0</v>
      </c>
      <c r="S33" s="75">
        <v>0</v>
      </c>
    </row>
    <row r="34" spans="1:19"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3">
      <c r="A41" s="4" t="s">
        <v>31</v>
      </c>
      <c r="B41" s="92">
        <v>6399</v>
      </c>
      <c r="C41" s="93">
        <v>523488.86</v>
      </c>
      <c r="D41" s="16">
        <v>0</v>
      </c>
      <c r="E41" s="75">
        <v>0</v>
      </c>
      <c r="F41" s="16">
        <v>0</v>
      </c>
      <c r="G41" s="75">
        <v>0</v>
      </c>
      <c r="H41" s="16">
        <v>6399</v>
      </c>
      <c r="I41" s="75">
        <v>523488.86</v>
      </c>
      <c r="J41" s="16">
        <v>0</v>
      </c>
      <c r="K41" s="75">
        <v>0</v>
      </c>
      <c r="L41" s="16">
        <v>0</v>
      </c>
      <c r="M41" s="75">
        <v>0</v>
      </c>
      <c r="N41" s="16">
        <v>0</v>
      </c>
      <c r="O41" s="75">
        <v>0</v>
      </c>
      <c r="P41" s="16">
        <v>0</v>
      </c>
      <c r="Q41" s="75">
        <v>0</v>
      </c>
      <c r="R41" s="16">
        <v>0</v>
      </c>
      <c r="S41" s="75">
        <v>0</v>
      </c>
    </row>
    <row r="42" spans="1:19"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3">
      <c r="A45" s="4" t="s">
        <v>35</v>
      </c>
      <c r="B45" s="92">
        <v>306377.32</v>
      </c>
      <c r="C45" s="93">
        <v>43934</v>
      </c>
      <c r="D45" s="16">
        <v>8563.56</v>
      </c>
      <c r="E45" s="75">
        <v>2107</v>
      </c>
      <c r="F45" s="16">
        <v>0</v>
      </c>
      <c r="G45" s="75">
        <v>0</v>
      </c>
      <c r="H45" s="16">
        <v>297813.76000000001</v>
      </c>
      <c r="I45" s="75">
        <v>0</v>
      </c>
      <c r="J45" s="16">
        <v>0</v>
      </c>
      <c r="K45" s="75">
        <v>0</v>
      </c>
      <c r="L45" s="16">
        <v>0</v>
      </c>
      <c r="M45" s="75">
        <v>0</v>
      </c>
      <c r="N45" s="16">
        <v>0</v>
      </c>
      <c r="O45" s="75">
        <v>0</v>
      </c>
      <c r="P45" s="16">
        <v>0</v>
      </c>
      <c r="Q45" s="75">
        <v>0</v>
      </c>
      <c r="R45" s="16">
        <v>0</v>
      </c>
      <c r="S45" s="75">
        <v>41827</v>
      </c>
    </row>
    <row r="46" spans="1:19" x14ac:dyDescent="0.3">
      <c r="A46" s="4" t="s">
        <v>36</v>
      </c>
      <c r="B46" s="92">
        <v>304708.84140000003</v>
      </c>
      <c r="C46" s="93">
        <v>8764998.0238999799</v>
      </c>
      <c r="D46" s="16">
        <v>0</v>
      </c>
      <c r="E46" s="75">
        <v>0</v>
      </c>
      <c r="F46" s="16">
        <v>0</v>
      </c>
      <c r="G46" s="75">
        <v>0</v>
      </c>
      <c r="H46" s="16">
        <v>255550.274</v>
      </c>
      <c r="I46" s="75">
        <v>8764998.0238999799</v>
      </c>
      <c r="J46" s="16">
        <v>0</v>
      </c>
      <c r="K46" s="75">
        <v>0</v>
      </c>
      <c r="L46" s="16">
        <v>0</v>
      </c>
      <c r="M46" s="75">
        <v>0</v>
      </c>
      <c r="N46" s="16">
        <v>0</v>
      </c>
      <c r="O46" s="75">
        <v>0</v>
      </c>
      <c r="P46" s="16">
        <v>0</v>
      </c>
      <c r="Q46" s="75">
        <v>0</v>
      </c>
      <c r="R46" s="16">
        <v>49158.5674</v>
      </c>
      <c r="S46" s="75">
        <v>0</v>
      </c>
    </row>
    <row r="47" spans="1:19"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3">
      <c r="A49" s="4" t="s">
        <v>39</v>
      </c>
      <c r="B49" s="92">
        <v>0</v>
      </c>
      <c r="C49" s="93">
        <v>54234</v>
      </c>
      <c r="D49" s="16">
        <v>0</v>
      </c>
      <c r="E49" s="75">
        <v>0</v>
      </c>
      <c r="F49" s="16">
        <v>0</v>
      </c>
      <c r="G49" s="75">
        <v>0</v>
      </c>
      <c r="H49" s="16">
        <v>0</v>
      </c>
      <c r="I49" s="75">
        <v>19219</v>
      </c>
      <c r="J49" s="16">
        <v>0</v>
      </c>
      <c r="K49" s="75">
        <v>0</v>
      </c>
      <c r="L49" s="16">
        <v>0</v>
      </c>
      <c r="M49" s="75">
        <v>0</v>
      </c>
      <c r="N49" s="16">
        <v>0</v>
      </c>
      <c r="O49" s="75">
        <v>0</v>
      </c>
      <c r="P49" s="16">
        <v>0</v>
      </c>
      <c r="Q49" s="75">
        <v>0</v>
      </c>
      <c r="R49" s="16">
        <v>0</v>
      </c>
      <c r="S49" s="75">
        <v>35015</v>
      </c>
    </row>
    <row r="50" spans="1:19"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3">
      <c r="A51" s="4" t="s">
        <v>41</v>
      </c>
      <c r="B51" s="92">
        <v>0</v>
      </c>
      <c r="C51" s="93">
        <v>594295</v>
      </c>
      <c r="D51" s="16">
        <v>0</v>
      </c>
      <c r="E51" s="75">
        <v>0</v>
      </c>
      <c r="F51" s="16">
        <v>0</v>
      </c>
      <c r="G51" s="75">
        <v>0</v>
      </c>
      <c r="H51" s="16">
        <v>0</v>
      </c>
      <c r="I51" s="75">
        <v>594295</v>
      </c>
      <c r="J51" s="16">
        <v>0</v>
      </c>
      <c r="K51" s="75">
        <v>0</v>
      </c>
      <c r="L51" s="16">
        <v>0</v>
      </c>
      <c r="M51" s="75">
        <v>0</v>
      </c>
      <c r="N51" s="16">
        <v>0</v>
      </c>
      <c r="O51" s="75">
        <v>0</v>
      </c>
      <c r="P51" s="16">
        <v>0</v>
      </c>
      <c r="Q51" s="75">
        <v>0</v>
      </c>
      <c r="R51" s="16">
        <v>0</v>
      </c>
      <c r="S51" s="75">
        <v>0</v>
      </c>
    </row>
    <row r="52" spans="1:19"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3">
      <c r="A54" s="4" t="s">
        <v>262</v>
      </c>
      <c r="B54" s="92">
        <v>5799752.2800000003</v>
      </c>
      <c r="C54" s="93">
        <v>0</v>
      </c>
      <c r="D54" s="16">
        <v>0</v>
      </c>
      <c r="E54" s="75">
        <v>0</v>
      </c>
      <c r="F54" s="16">
        <v>0</v>
      </c>
      <c r="G54" s="75">
        <v>0</v>
      </c>
      <c r="H54" s="16">
        <v>5799752.2800000003</v>
      </c>
      <c r="I54" s="75">
        <v>0</v>
      </c>
      <c r="J54" s="16">
        <v>0</v>
      </c>
      <c r="K54" s="75">
        <v>0</v>
      </c>
      <c r="L54" s="16">
        <v>0</v>
      </c>
      <c r="M54" s="75">
        <v>0</v>
      </c>
      <c r="N54" s="16">
        <v>0</v>
      </c>
      <c r="O54" s="75">
        <v>0</v>
      </c>
      <c r="P54" s="16">
        <v>0</v>
      </c>
      <c r="Q54" s="75">
        <v>0</v>
      </c>
      <c r="R54" s="16">
        <v>0</v>
      </c>
      <c r="S54" s="75">
        <v>0</v>
      </c>
    </row>
    <row r="55" spans="1:19"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row>
    <row r="56" spans="1:19" x14ac:dyDescent="0.3">
      <c r="A56" s="4" t="s">
        <v>44</v>
      </c>
      <c r="B56" s="92">
        <v>0</v>
      </c>
      <c r="C56" s="93">
        <v>-41000</v>
      </c>
      <c r="D56" s="16">
        <v>0</v>
      </c>
      <c r="E56" s="75">
        <v>0</v>
      </c>
      <c r="F56" s="16">
        <v>0</v>
      </c>
      <c r="G56" s="75">
        <v>0</v>
      </c>
      <c r="H56" s="16">
        <v>0</v>
      </c>
      <c r="I56" s="75">
        <v>-41000</v>
      </c>
      <c r="J56" s="16">
        <v>0</v>
      </c>
      <c r="K56" s="75">
        <v>0</v>
      </c>
      <c r="L56" s="16">
        <v>0</v>
      </c>
      <c r="M56" s="75">
        <v>0</v>
      </c>
      <c r="N56" s="16">
        <v>0</v>
      </c>
      <c r="O56" s="75">
        <v>0</v>
      </c>
      <c r="P56" s="16">
        <v>0</v>
      </c>
      <c r="Q56" s="75">
        <v>0</v>
      </c>
      <c r="R56" s="16">
        <v>0</v>
      </c>
      <c r="S56" s="75">
        <v>0</v>
      </c>
    </row>
    <row r="57" spans="1:19"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row>
    <row r="58" spans="1:19" x14ac:dyDescent="0.3">
      <c r="A58" s="4" t="s">
        <v>46</v>
      </c>
      <c r="B58" s="92">
        <v>0</v>
      </c>
      <c r="C58" s="93">
        <v>1302786</v>
      </c>
      <c r="D58" s="16">
        <v>0</v>
      </c>
      <c r="E58" s="75">
        <v>0</v>
      </c>
      <c r="F58" s="16">
        <v>0</v>
      </c>
      <c r="G58" s="75">
        <v>0</v>
      </c>
      <c r="H58" s="16">
        <v>0</v>
      </c>
      <c r="I58" s="75">
        <v>1302786</v>
      </c>
      <c r="J58" s="16">
        <v>0</v>
      </c>
      <c r="K58" s="75">
        <v>0</v>
      </c>
      <c r="L58" s="16">
        <v>0</v>
      </c>
      <c r="M58" s="75">
        <v>0</v>
      </c>
      <c r="N58" s="16">
        <v>0</v>
      </c>
      <c r="O58" s="75">
        <v>0</v>
      </c>
      <c r="P58" s="16">
        <v>0</v>
      </c>
      <c r="Q58" s="75">
        <v>0</v>
      </c>
      <c r="R58" s="16">
        <v>0</v>
      </c>
      <c r="S58" s="75">
        <v>0</v>
      </c>
    </row>
    <row r="59" spans="1:19"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row>
    <row r="60" spans="1:19" x14ac:dyDescent="0.3">
      <c r="A60" s="4" t="s">
        <v>48</v>
      </c>
      <c r="B60" s="92">
        <v>0</v>
      </c>
      <c r="C60" s="93">
        <v>388972.41</v>
      </c>
      <c r="D60" s="16">
        <v>0</v>
      </c>
      <c r="E60" s="75">
        <v>0</v>
      </c>
      <c r="F60" s="16">
        <v>0</v>
      </c>
      <c r="G60" s="75">
        <v>0</v>
      </c>
      <c r="H60" s="16">
        <v>0</v>
      </c>
      <c r="I60" s="75">
        <v>0</v>
      </c>
      <c r="J60" s="16">
        <v>0</v>
      </c>
      <c r="K60" s="75">
        <v>0</v>
      </c>
      <c r="L60" s="16">
        <v>0</v>
      </c>
      <c r="M60" s="75">
        <v>0</v>
      </c>
      <c r="N60" s="16">
        <v>0</v>
      </c>
      <c r="O60" s="75">
        <v>0</v>
      </c>
      <c r="P60" s="16">
        <v>0</v>
      </c>
      <c r="Q60" s="75">
        <v>0</v>
      </c>
      <c r="R60" s="16">
        <v>0</v>
      </c>
      <c r="S60" s="75">
        <v>388972.41</v>
      </c>
    </row>
    <row r="61" spans="1:19" x14ac:dyDescent="0.3">
      <c r="A61" s="4" t="s">
        <v>49</v>
      </c>
      <c r="B61" s="92">
        <v>71202.91</v>
      </c>
      <c r="C61" s="93">
        <v>0</v>
      </c>
      <c r="D61" s="16">
        <v>0</v>
      </c>
      <c r="E61" s="75">
        <v>0</v>
      </c>
      <c r="F61" s="16">
        <v>0</v>
      </c>
      <c r="G61" s="75">
        <v>0</v>
      </c>
      <c r="H61" s="16">
        <v>71202.91</v>
      </c>
      <c r="I61" s="75">
        <v>0</v>
      </c>
      <c r="J61" s="16">
        <v>0</v>
      </c>
      <c r="K61" s="75">
        <v>0</v>
      </c>
      <c r="L61" s="16">
        <v>0</v>
      </c>
      <c r="M61" s="75">
        <v>0</v>
      </c>
      <c r="N61" s="16">
        <v>0</v>
      </c>
      <c r="O61" s="75">
        <v>0</v>
      </c>
      <c r="P61" s="16">
        <v>0</v>
      </c>
      <c r="Q61" s="75">
        <v>0</v>
      </c>
      <c r="R61" s="16">
        <v>0</v>
      </c>
      <c r="S61" s="75">
        <v>0</v>
      </c>
    </row>
    <row r="62" spans="1:19" x14ac:dyDescent="0.3">
      <c r="A62" s="4" t="s">
        <v>50</v>
      </c>
      <c r="B62" s="92">
        <v>14024.2</v>
      </c>
      <c r="C62" s="93">
        <v>2720000</v>
      </c>
      <c r="D62" s="16">
        <v>0</v>
      </c>
      <c r="E62" s="75">
        <v>0</v>
      </c>
      <c r="F62" s="16">
        <v>0</v>
      </c>
      <c r="G62" s="75">
        <v>0</v>
      </c>
      <c r="H62" s="16">
        <v>0</v>
      </c>
      <c r="I62" s="75">
        <v>2720000</v>
      </c>
      <c r="J62" s="16">
        <v>0</v>
      </c>
      <c r="K62" s="75">
        <v>0</v>
      </c>
      <c r="L62" s="16">
        <v>0</v>
      </c>
      <c r="M62" s="75">
        <v>0</v>
      </c>
      <c r="N62" s="16">
        <v>14024.2</v>
      </c>
      <c r="O62" s="75">
        <v>0</v>
      </c>
      <c r="P62" s="16">
        <v>0</v>
      </c>
      <c r="Q62" s="75">
        <v>0</v>
      </c>
      <c r="R62" s="16">
        <v>0</v>
      </c>
      <c r="S62" s="75">
        <v>0</v>
      </c>
    </row>
    <row r="63" spans="1:19" x14ac:dyDescent="0.3">
      <c r="A63" s="4" t="s">
        <v>51</v>
      </c>
      <c r="B63" s="92">
        <v>0</v>
      </c>
      <c r="C63" s="93">
        <v>246002</v>
      </c>
      <c r="D63" s="16">
        <v>0</v>
      </c>
      <c r="E63" s="75">
        <v>0</v>
      </c>
      <c r="F63" s="16">
        <v>0</v>
      </c>
      <c r="G63" s="75">
        <v>0</v>
      </c>
      <c r="H63" s="16">
        <v>0</v>
      </c>
      <c r="I63" s="75">
        <v>246002</v>
      </c>
      <c r="J63" s="16">
        <v>0</v>
      </c>
      <c r="K63" s="75">
        <v>0</v>
      </c>
      <c r="L63" s="16">
        <v>0</v>
      </c>
      <c r="M63" s="75">
        <v>0</v>
      </c>
      <c r="N63" s="16">
        <v>0</v>
      </c>
      <c r="O63" s="75">
        <v>0</v>
      </c>
      <c r="P63" s="16">
        <v>0</v>
      </c>
      <c r="Q63" s="75">
        <v>0</v>
      </c>
      <c r="R63" s="16">
        <v>0</v>
      </c>
      <c r="S63" s="75">
        <v>0</v>
      </c>
    </row>
    <row r="64" spans="1:19"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3">
      <c r="A65" s="4" t="s">
        <v>53</v>
      </c>
      <c r="B65" s="92">
        <v>22918</v>
      </c>
      <c r="C65" s="93">
        <v>0</v>
      </c>
      <c r="D65" s="16">
        <v>0</v>
      </c>
      <c r="E65" s="75">
        <v>0</v>
      </c>
      <c r="F65" s="16">
        <v>0</v>
      </c>
      <c r="G65" s="75">
        <v>0</v>
      </c>
      <c r="H65" s="16">
        <v>22918</v>
      </c>
      <c r="I65" s="75">
        <v>0</v>
      </c>
      <c r="J65" s="16">
        <v>0</v>
      </c>
      <c r="K65" s="75">
        <v>0</v>
      </c>
      <c r="L65" s="16">
        <v>0</v>
      </c>
      <c r="M65" s="75">
        <v>0</v>
      </c>
      <c r="N65" s="16">
        <v>0</v>
      </c>
      <c r="O65" s="75">
        <v>0</v>
      </c>
      <c r="P65" s="16">
        <v>0</v>
      </c>
      <c r="Q65" s="75">
        <v>0</v>
      </c>
      <c r="R65" s="16">
        <v>0</v>
      </c>
      <c r="S65" s="75">
        <v>0</v>
      </c>
    </row>
    <row r="66" spans="1:19" x14ac:dyDescent="0.3">
      <c r="A66" s="4" t="s">
        <v>54</v>
      </c>
      <c r="B66" s="92" t="e">
        <v>#VALUE!</v>
      </c>
      <c r="C66" s="93" t="e">
        <v>#VALUE!</v>
      </c>
      <c r="D66" s="16" t="e">
        <v>#VALUE!</v>
      </c>
      <c r="E66" s="75" t="e">
        <v>#VALUE!</v>
      </c>
      <c r="F66" s="16" t="e">
        <v>#VALUE!</v>
      </c>
      <c r="G66" s="75" t="e">
        <v>#VALUE!</v>
      </c>
      <c r="H66" s="16" t="e">
        <v>#VALUE!</v>
      </c>
      <c r="I66" s="75" t="e">
        <v>#VALUE!</v>
      </c>
      <c r="J66" s="16" t="e">
        <v>#VALUE!</v>
      </c>
      <c r="K66" s="75" t="e">
        <v>#VALUE!</v>
      </c>
      <c r="L66" s="16" t="e">
        <v>#VALUE!</v>
      </c>
      <c r="M66" s="75" t="e">
        <v>#VALUE!</v>
      </c>
      <c r="N66" s="16" t="e">
        <v>#VALUE!</v>
      </c>
      <c r="O66" s="75" t="e">
        <v>#VALUE!</v>
      </c>
      <c r="P66" s="16" t="e">
        <v>#VALUE!</v>
      </c>
      <c r="Q66" s="75" t="e">
        <v>#VALUE!</v>
      </c>
      <c r="R66" s="16" t="e">
        <v>#VALUE!</v>
      </c>
      <c r="S66" s="75" t="e">
        <v>#VALUE!</v>
      </c>
    </row>
    <row r="67" spans="1:19"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3">
      <c r="A69" s="4" t="s">
        <v>57</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3">
      <c r="A71" s="4" t="s">
        <v>59</v>
      </c>
      <c r="B71" s="92">
        <v>34468</v>
      </c>
      <c r="C71" s="93">
        <v>430129</v>
      </c>
      <c r="D71" s="16">
        <v>0</v>
      </c>
      <c r="E71" s="75">
        <v>0</v>
      </c>
      <c r="F71" s="16">
        <v>0</v>
      </c>
      <c r="G71" s="75">
        <v>0</v>
      </c>
      <c r="H71" s="16">
        <v>34468</v>
      </c>
      <c r="I71" s="75">
        <v>430129</v>
      </c>
      <c r="J71" s="16">
        <v>0</v>
      </c>
      <c r="K71" s="75">
        <v>0</v>
      </c>
      <c r="L71" s="16">
        <v>0</v>
      </c>
      <c r="M71" s="75">
        <v>0</v>
      </c>
      <c r="N71" s="16">
        <v>0</v>
      </c>
      <c r="O71" s="75">
        <v>0</v>
      </c>
      <c r="P71" s="16">
        <v>0</v>
      </c>
      <c r="Q71" s="75">
        <v>0</v>
      </c>
      <c r="R71" s="16">
        <v>0</v>
      </c>
      <c r="S71" s="75">
        <v>0</v>
      </c>
    </row>
    <row r="72" spans="1:19"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3">
      <c r="A73" s="4" t="s">
        <v>61</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3">
      <c r="A74" s="4" t="s">
        <v>62</v>
      </c>
      <c r="B74" s="92">
        <v>0</v>
      </c>
      <c r="C74" s="93">
        <v>69788</v>
      </c>
      <c r="D74" s="16">
        <v>0</v>
      </c>
      <c r="E74" s="75">
        <v>60923</v>
      </c>
      <c r="F74" s="16">
        <v>0</v>
      </c>
      <c r="G74" s="75">
        <v>8865</v>
      </c>
      <c r="H74" s="16">
        <v>0</v>
      </c>
      <c r="I74" s="75">
        <v>0</v>
      </c>
      <c r="J74" s="16">
        <v>0</v>
      </c>
      <c r="K74" s="75">
        <v>0</v>
      </c>
      <c r="L74" s="16">
        <v>0</v>
      </c>
      <c r="M74" s="75">
        <v>0</v>
      </c>
      <c r="N74" s="16">
        <v>0</v>
      </c>
      <c r="O74" s="75">
        <v>0</v>
      </c>
      <c r="P74" s="16">
        <v>0</v>
      </c>
      <c r="Q74" s="75">
        <v>0</v>
      </c>
      <c r="R74" s="16">
        <v>0</v>
      </c>
      <c r="S74" s="75">
        <v>0</v>
      </c>
    </row>
    <row r="75" spans="1:19" x14ac:dyDescent="0.3">
      <c r="A75" s="4" t="s">
        <v>63</v>
      </c>
      <c r="B75" s="92">
        <v>3313472.8</v>
      </c>
      <c r="C75" s="93">
        <v>0</v>
      </c>
      <c r="D75" s="16">
        <v>3313472.8</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3">
      <c r="A76" s="4" t="s">
        <v>64</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3">
      <c r="A77" s="4" t="s">
        <v>65</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row>
    <row r="79" spans="1:19" x14ac:dyDescent="0.3">
      <c r="A79" s="4" t="s">
        <v>67</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3">
      <c r="A80" s="4" t="s">
        <v>68</v>
      </c>
      <c r="B80" s="92">
        <v>866534.42</v>
      </c>
      <c r="C80" s="93">
        <v>0</v>
      </c>
      <c r="D80" s="16">
        <v>0</v>
      </c>
      <c r="E80" s="75">
        <v>0</v>
      </c>
      <c r="F80" s="16">
        <v>0</v>
      </c>
      <c r="G80" s="75">
        <v>0</v>
      </c>
      <c r="H80" s="16">
        <v>866534.42</v>
      </c>
      <c r="I80" s="75">
        <v>0</v>
      </c>
      <c r="J80" s="16">
        <v>0</v>
      </c>
      <c r="K80" s="75">
        <v>0</v>
      </c>
      <c r="L80" s="16">
        <v>0</v>
      </c>
      <c r="M80" s="75">
        <v>0</v>
      </c>
      <c r="N80" s="16">
        <v>0</v>
      </c>
      <c r="O80" s="75">
        <v>0</v>
      </c>
      <c r="P80" s="16">
        <v>0</v>
      </c>
      <c r="Q80" s="75">
        <v>0</v>
      </c>
      <c r="R80" s="16">
        <v>0</v>
      </c>
      <c r="S80" s="75">
        <v>0</v>
      </c>
    </row>
    <row r="81" spans="1:19"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3">
      <c r="A82" s="4" t="s">
        <v>70</v>
      </c>
      <c r="B82" s="92">
        <v>0</v>
      </c>
      <c r="C82" s="93">
        <v>625697</v>
      </c>
      <c r="D82" s="16">
        <v>0</v>
      </c>
      <c r="E82" s="75">
        <v>0</v>
      </c>
      <c r="F82" s="16">
        <v>0</v>
      </c>
      <c r="G82" s="75">
        <v>0</v>
      </c>
      <c r="H82" s="16">
        <v>0</v>
      </c>
      <c r="I82" s="75">
        <v>625697</v>
      </c>
      <c r="J82" s="16">
        <v>0</v>
      </c>
      <c r="K82" s="75">
        <v>0</v>
      </c>
      <c r="L82" s="16">
        <v>0</v>
      </c>
      <c r="M82" s="75">
        <v>0</v>
      </c>
      <c r="N82" s="16">
        <v>0</v>
      </c>
      <c r="O82" s="75">
        <v>0</v>
      </c>
      <c r="P82" s="16">
        <v>0</v>
      </c>
      <c r="Q82" s="75">
        <v>0</v>
      </c>
      <c r="R82" s="16">
        <v>0</v>
      </c>
      <c r="S82" s="75">
        <v>0</v>
      </c>
    </row>
    <row r="83" spans="1:19" x14ac:dyDescent="0.3">
      <c r="A83" s="4" t="s">
        <v>71</v>
      </c>
      <c r="B83" s="92">
        <v>0</v>
      </c>
      <c r="C83" s="93">
        <v>14629285.209999999</v>
      </c>
      <c r="D83" s="16">
        <v>0</v>
      </c>
      <c r="E83" s="75">
        <v>0</v>
      </c>
      <c r="F83" s="16">
        <v>0</v>
      </c>
      <c r="G83" s="75">
        <v>0</v>
      </c>
      <c r="H83" s="16">
        <v>0</v>
      </c>
      <c r="I83" s="75">
        <v>14629285.209999999</v>
      </c>
      <c r="J83" s="16">
        <v>0</v>
      </c>
      <c r="K83" s="75">
        <v>0</v>
      </c>
      <c r="L83" s="16">
        <v>0</v>
      </c>
      <c r="M83" s="75">
        <v>0</v>
      </c>
      <c r="N83" s="16">
        <v>0</v>
      </c>
      <c r="O83" s="75">
        <v>0</v>
      </c>
      <c r="P83" s="16">
        <v>0</v>
      </c>
      <c r="Q83" s="75">
        <v>0</v>
      </c>
      <c r="R83" s="16">
        <v>0</v>
      </c>
      <c r="S83" s="75">
        <v>0</v>
      </c>
    </row>
    <row r="84" spans="1:19" x14ac:dyDescent="0.3">
      <c r="A84" s="4" t="s">
        <v>72</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3">
      <c r="A87" s="4" t="s">
        <v>75</v>
      </c>
      <c r="B87" s="92">
        <v>46961.45</v>
      </c>
      <c r="C87" s="93">
        <v>0</v>
      </c>
      <c r="D87" s="16">
        <v>0</v>
      </c>
      <c r="E87" s="75">
        <v>0</v>
      </c>
      <c r="F87" s="16">
        <v>0</v>
      </c>
      <c r="G87" s="75">
        <v>0</v>
      </c>
      <c r="H87" s="16">
        <v>46961.45</v>
      </c>
      <c r="I87" s="75">
        <v>0</v>
      </c>
      <c r="J87" s="16">
        <v>0</v>
      </c>
      <c r="K87" s="75">
        <v>0</v>
      </c>
      <c r="L87" s="16">
        <v>0</v>
      </c>
      <c r="M87" s="75">
        <v>0</v>
      </c>
      <c r="N87" s="16">
        <v>0</v>
      </c>
      <c r="O87" s="75">
        <v>0</v>
      </c>
      <c r="P87" s="16">
        <v>0</v>
      </c>
      <c r="Q87" s="75">
        <v>0</v>
      </c>
      <c r="R87" s="16">
        <v>0</v>
      </c>
      <c r="S87" s="75">
        <v>0</v>
      </c>
    </row>
    <row r="88" spans="1:19"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3">
      <c r="A89" s="5"/>
      <c r="B89" s="94"/>
      <c r="C89" s="95"/>
      <c r="D89" s="18"/>
      <c r="E89" s="13"/>
      <c r="F89" s="18"/>
      <c r="G89" s="13"/>
      <c r="H89" s="18"/>
      <c r="I89" s="13"/>
      <c r="J89" s="18"/>
      <c r="K89" s="13"/>
      <c r="L89" s="18"/>
      <c r="M89" s="13"/>
      <c r="N89" s="18"/>
      <c r="O89" s="13"/>
      <c r="P89" s="18"/>
      <c r="Q89" s="13"/>
      <c r="R89" s="18"/>
      <c r="S89" s="13"/>
    </row>
    <row r="90" spans="1:19" x14ac:dyDescent="0.3">
      <c r="A90" s="30"/>
      <c r="B90" s="31" t="e">
        <f>SUM(B9:B89)</f>
        <v>#VALUE!</v>
      </c>
      <c r="C90" s="33" t="e">
        <f t="shared" ref="C90:S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c r="L90" s="31" t="e">
        <f t="shared" si="0"/>
        <v>#VALUE!</v>
      </c>
      <c r="M90" s="33" t="e">
        <f t="shared" si="0"/>
        <v>#VALUE!</v>
      </c>
      <c r="N90" s="31" t="e">
        <f t="shared" si="0"/>
        <v>#VALUE!</v>
      </c>
      <c r="O90" s="33" t="e">
        <f t="shared" si="0"/>
        <v>#VALUE!</v>
      </c>
      <c r="P90" s="31" t="e">
        <f t="shared" si="0"/>
        <v>#VALUE!</v>
      </c>
      <c r="Q90" s="33" t="e">
        <f t="shared" si="0"/>
        <v>#VALUE!</v>
      </c>
      <c r="R90" s="31" t="e">
        <f t="shared" si="0"/>
        <v>#VALUE!</v>
      </c>
      <c r="S90" s="33" t="e">
        <f t="shared" si="0"/>
        <v>#VALUE!</v>
      </c>
    </row>
    <row r="91" spans="1:19"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21" width="12.81640625" style="9"/>
    <col min="22" max="16384" width="12.81640625" style="6"/>
  </cols>
  <sheetData>
    <row r="1" spans="1:21" x14ac:dyDescent="0.3">
      <c r="A1" s="1" t="s">
        <v>315</v>
      </c>
      <c r="B1" s="7"/>
      <c r="C1" s="7"/>
      <c r="D1" s="7"/>
      <c r="E1" s="7"/>
      <c r="F1" s="7"/>
      <c r="G1" s="7"/>
      <c r="H1" s="7"/>
      <c r="I1" s="7"/>
      <c r="J1" s="7"/>
      <c r="K1" s="7"/>
      <c r="L1" s="7"/>
      <c r="M1" s="7"/>
      <c r="N1" s="7"/>
      <c r="O1" s="7"/>
      <c r="P1" s="7"/>
      <c r="Q1" s="7"/>
      <c r="R1" s="7"/>
      <c r="S1" s="7"/>
      <c r="T1" s="7"/>
      <c r="U1" s="7"/>
    </row>
    <row r="2" spans="1:21" ht="15.5" x14ac:dyDescent="0.35">
      <c r="A2" s="2" t="s">
        <v>269</v>
      </c>
      <c r="B2" s="8"/>
      <c r="C2" s="8"/>
      <c r="D2" s="8"/>
      <c r="E2" s="8"/>
      <c r="F2" s="8"/>
      <c r="G2" s="8"/>
      <c r="H2" s="8"/>
      <c r="I2" s="8"/>
      <c r="J2" s="8"/>
      <c r="K2" s="8"/>
      <c r="L2" s="8"/>
      <c r="M2" s="8"/>
      <c r="N2" s="8"/>
      <c r="O2" s="8"/>
      <c r="P2" s="8"/>
      <c r="Q2" s="8"/>
      <c r="R2" s="8"/>
      <c r="S2" s="8"/>
      <c r="T2" s="8"/>
      <c r="U2" s="8"/>
    </row>
    <row r="3" spans="1:21" x14ac:dyDescent="0.3">
      <c r="A3" s="28" t="str">
        <f>'Total Exp'!A3</f>
        <v>2022-23</v>
      </c>
    </row>
    <row r="4" spans="1:21" ht="15.5" x14ac:dyDescent="0.35">
      <c r="A4" s="82" t="s">
        <v>126</v>
      </c>
      <c r="B4" s="83"/>
      <c r="C4" s="84"/>
      <c r="D4" s="85"/>
      <c r="E4" s="83"/>
      <c r="F4" s="85"/>
      <c r="G4" s="83"/>
      <c r="H4" s="85"/>
      <c r="I4" s="83"/>
      <c r="J4" s="85"/>
      <c r="K4" s="83"/>
      <c r="L4" s="85"/>
      <c r="M4" s="83"/>
      <c r="N4" s="85"/>
      <c r="O4" s="83"/>
      <c r="P4" s="85"/>
      <c r="Q4" s="83"/>
      <c r="R4" s="85"/>
      <c r="S4" s="83"/>
      <c r="T4" s="85"/>
      <c r="U4" s="84" t="s">
        <v>284</v>
      </c>
    </row>
    <row r="5" spans="1:21" s="60" customFormat="1" ht="13" x14ac:dyDescent="0.3">
      <c r="A5" s="49"/>
      <c r="B5" s="65" t="s">
        <v>230</v>
      </c>
      <c r="C5" s="63"/>
      <c r="D5" s="64" t="s">
        <v>213</v>
      </c>
      <c r="E5" s="66"/>
      <c r="F5" s="65" t="s">
        <v>214</v>
      </c>
      <c r="G5" s="66"/>
      <c r="H5" s="65" t="s">
        <v>215</v>
      </c>
      <c r="I5" s="66"/>
      <c r="J5" s="64" t="s">
        <v>219</v>
      </c>
      <c r="K5" s="66"/>
      <c r="L5" s="65" t="s">
        <v>220</v>
      </c>
      <c r="M5" s="66"/>
      <c r="N5" s="65" t="s">
        <v>221</v>
      </c>
      <c r="O5" s="66"/>
      <c r="P5" s="64" t="s">
        <v>225</v>
      </c>
      <c r="Q5" s="66"/>
      <c r="R5" s="65" t="s">
        <v>226</v>
      </c>
      <c r="S5" s="66"/>
      <c r="T5" s="64" t="s">
        <v>229</v>
      </c>
      <c r="U5" s="66"/>
    </row>
    <row r="6" spans="1:21" s="60" customFormat="1" ht="13" x14ac:dyDescent="0.3">
      <c r="A6" s="49"/>
      <c r="B6" s="50" t="str">
        <f>$A$4&amp;" Total"</f>
        <v>Business &amp; Economic Services Total</v>
      </c>
      <c r="C6" s="52"/>
      <c r="D6" s="50" t="s">
        <v>216</v>
      </c>
      <c r="E6" s="52"/>
      <c r="F6" s="51" t="s">
        <v>217</v>
      </c>
      <c r="G6" s="52"/>
      <c r="H6" s="51" t="s">
        <v>218</v>
      </c>
      <c r="I6" s="52"/>
      <c r="J6" s="50" t="s">
        <v>222</v>
      </c>
      <c r="K6" s="52"/>
      <c r="L6" s="51" t="s">
        <v>223</v>
      </c>
      <c r="M6" s="52"/>
      <c r="N6" s="51" t="s">
        <v>224</v>
      </c>
      <c r="O6" s="52"/>
      <c r="P6" s="50" t="s">
        <v>227</v>
      </c>
      <c r="Q6" s="52"/>
      <c r="R6" s="51" t="s">
        <v>228</v>
      </c>
      <c r="S6" s="52"/>
      <c r="T6" s="53" t="s">
        <v>140</v>
      </c>
      <c r="U6" s="52"/>
    </row>
    <row r="7" spans="1:21" s="59" customFormat="1" ht="20" x14ac:dyDescent="0.25">
      <c r="A7" s="57"/>
      <c r="B7" s="42" t="s">
        <v>116</v>
      </c>
      <c r="C7" s="44" t="s">
        <v>117</v>
      </c>
      <c r="D7" s="42" t="s">
        <v>116</v>
      </c>
      <c r="E7" s="44" t="s">
        <v>117</v>
      </c>
      <c r="F7" s="42" t="s">
        <v>116</v>
      </c>
      <c r="G7" s="44" t="s">
        <v>117</v>
      </c>
      <c r="H7" s="42" t="s">
        <v>116</v>
      </c>
      <c r="I7" s="44" t="s">
        <v>117</v>
      </c>
      <c r="J7" s="42" t="s">
        <v>116</v>
      </c>
      <c r="K7" s="44" t="s">
        <v>117</v>
      </c>
      <c r="L7" s="42" t="s">
        <v>116</v>
      </c>
      <c r="M7" s="44" t="s">
        <v>117</v>
      </c>
      <c r="N7" s="42" t="s">
        <v>116</v>
      </c>
      <c r="O7" s="44" t="s">
        <v>117</v>
      </c>
      <c r="P7" s="42" t="s">
        <v>116</v>
      </c>
      <c r="Q7" s="44" t="s">
        <v>117</v>
      </c>
      <c r="R7" s="42" t="s">
        <v>116</v>
      </c>
      <c r="S7" s="44" t="s">
        <v>117</v>
      </c>
      <c r="T7" s="42" t="s">
        <v>116</v>
      </c>
      <c r="U7" s="44" t="s">
        <v>117</v>
      </c>
    </row>
    <row r="8" spans="1:21" s="59" customFormat="1" ht="10.5" x14ac:dyDescent="0.25">
      <c r="A8" s="67"/>
      <c r="B8" s="46" t="s">
        <v>118</v>
      </c>
      <c r="C8" s="48" t="s">
        <v>119</v>
      </c>
      <c r="D8" s="46" t="s">
        <v>118</v>
      </c>
      <c r="E8" s="48" t="s">
        <v>119</v>
      </c>
      <c r="F8" s="46" t="s">
        <v>118</v>
      </c>
      <c r="G8" s="48" t="s">
        <v>119</v>
      </c>
      <c r="H8" s="46" t="s">
        <v>118</v>
      </c>
      <c r="I8" s="48" t="s">
        <v>119</v>
      </c>
      <c r="J8" s="46" t="s">
        <v>118</v>
      </c>
      <c r="K8" s="48" t="s">
        <v>119</v>
      </c>
      <c r="L8" s="46" t="s">
        <v>118</v>
      </c>
      <c r="M8" s="48" t="s">
        <v>119</v>
      </c>
      <c r="N8" s="46" t="s">
        <v>118</v>
      </c>
      <c r="O8" s="48" t="s">
        <v>119</v>
      </c>
      <c r="P8" s="46" t="s">
        <v>118</v>
      </c>
      <c r="Q8" s="48" t="s">
        <v>119</v>
      </c>
      <c r="R8" s="46" t="s">
        <v>118</v>
      </c>
      <c r="S8" s="48" t="s">
        <v>119</v>
      </c>
      <c r="T8" s="46" t="s">
        <v>118</v>
      </c>
      <c r="U8" s="48" t="s">
        <v>119</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162519</v>
      </c>
      <c r="D11" s="16">
        <v>0</v>
      </c>
      <c r="E11" s="75">
        <v>0</v>
      </c>
      <c r="F11" s="16">
        <v>0</v>
      </c>
      <c r="G11" s="75">
        <v>0</v>
      </c>
      <c r="H11" s="16">
        <v>0</v>
      </c>
      <c r="I11" s="75">
        <v>0</v>
      </c>
      <c r="J11" s="16">
        <v>0</v>
      </c>
      <c r="K11" s="75">
        <v>0</v>
      </c>
      <c r="L11" s="16">
        <v>0</v>
      </c>
      <c r="M11" s="75">
        <v>0</v>
      </c>
      <c r="N11" s="16">
        <v>0</v>
      </c>
      <c r="O11" s="75">
        <v>0</v>
      </c>
      <c r="P11" s="16">
        <v>0</v>
      </c>
      <c r="Q11" s="75">
        <v>519</v>
      </c>
      <c r="R11" s="16">
        <v>0</v>
      </c>
      <c r="S11" s="75">
        <v>162000</v>
      </c>
      <c r="T11" s="16">
        <v>0</v>
      </c>
      <c r="U11" s="75">
        <v>0</v>
      </c>
    </row>
    <row r="12" spans="1:21" x14ac:dyDescent="0.3">
      <c r="A12" s="4" t="s">
        <v>2</v>
      </c>
      <c r="B12" s="92">
        <v>698929</v>
      </c>
      <c r="C12" s="93">
        <v>33461</v>
      </c>
      <c r="D12" s="16">
        <v>0</v>
      </c>
      <c r="E12" s="75">
        <v>0</v>
      </c>
      <c r="F12" s="16">
        <v>0</v>
      </c>
      <c r="G12" s="75">
        <v>0</v>
      </c>
      <c r="H12" s="16">
        <v>0</v>
      </c>
      <c r="I12" s="75">
        <v>0</v>
      </c>
      <c r="J12" s="16">
        <v>0</v>
      </c>
      <c r="K12" s="75">
        <v>0</v>
      </c>
      <c r="L12" s="16">
        <v>0</v>
      </c>
      <c r="M12" s="75">
        <v>0</v>
      </c>
      <c r="N12" s="16">
        <v>0</v>
      </c>
      <c r="O12" s="75">
        <v>0</v>
      </c>
      <c r="P12" s="16">
        <v>0</v>
      </c>
      <c r="Q12" s="75">
        <v>0</v>
      </c>
      <c r="R12" s="16">
        <v>698929</v>
      </c>
      <c r="S12" s="75">
        <v>33461</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9121919.9299999997</v>
      </c>
      <c r="D15" s="16">
        <v>0</v>
      </c>
      <c r="E15" s="75">
        <v>0</v>
      </c>
      <c r="F15" s="16">
        <v>0</v>
      </c>
      <c r="G15" s="75">
        <v>0</v>
      </c>
      <c r="H15" s="16">
        <v>0</v>
      </c>
      <c r="I15" s="75">
        <v>0</v>
      </c>
      <c r="J15" s="16">
        <v>0</v>
      </c>
      <c r="K15" s="75">
        <v>0</v>
      </c>
      <c r="L15" s="16">
        <v>0</v>
      </c>
      <c r="M15" s="75">
        <v>0</v>
      </c>
      <c r="N15" s="16">
        <v>0</v>
      </c>
      <c r="O15" s="75">
        <v>0</v>
      </c>
      <c r="P15" s="16">
        <v>0</v>
      </c>
      <c r="Q15" s="75">
        <v>0</v>
      </c>
      <c r="R15" s="16">
        <v>0</v>
      </c>
      <c r="S15" s="75">
        <v>9121919.9299999997</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3497073.38</v>
      </c>
      <c r="C21" s="93">
        <v>1907648.87</v>
      </c>
      <c r="D21" s="16">
        <v>311463.59000000003</v>
      </c>
      <c r="E21" s="75">
        <v>1907648.87</v>
      </c>
      <c r="F21" s="16">
        <v>0</v>
      </c>
      <c r="G21" s="75">
        <v>0</v>
      </c>
      <c r="H21" s="16">
        <v>2768053.69</v>
      </c>
      <c r="I21" s="75">
        <v>0</v>
      </c>
      <c r="J21" s="16">
        <v>0</v>
      </c>
      <c r="K21" s="75">
        <v>0</v>
      </c>
      <c r="L21" s="16">
        <v>0</v>
      </c>
      <c r="M21" s="75">
        <v>0</v>
      </c>
      <c r="N21" s="16">
        <v>0</v>
      </c>
      <c r="O21" s="75">
        <v>0</v>
      </c>
      <c r="P21" s="16">
        <v>0</v>
      </c>
      <c r="Q21" s="75">
        <v>0</v>
      </c>
      <c r="R21" s="16">
        <v>417556.1</v>
      </c>
      <c r="S21" s="75">
        <v>0</v>
      </c>
      <c r="T21" s="16">
        <v>0</v>
      </c>
      <c r="U21" s="75">
        <v>0</v>
      </c>
    </row>
    <row r="22" spans="1:21" x14ac:dyDescent="0.3">
      <c r="A22" s="4" t="s">
        <v>12</v>
      </c>
      <c r="B22" s="92">
        <v>0</v>
      </c>
      <c r="C22" s="93">
        <v>30550643.550000001</v>
      </c>
      <c r="D22" s="16">
        <v>0</v>
      </c>
      <c r="E22" s="75">
        <v>30550643.550000001</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7836</v>
      </c>
      <c r="C23" s="93">
        <v>0</v>
      </c>
      <c r="D23" s="16">
        <v>7836</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22400</v>
      </c>
      <c r="C27" s="93">
        <v>0</v>
      </c>
      <c r="D27" s="16">
        <v>0</v>
      </c>
      <c r="E27" s="75">
        <v>0</v>
      </c>
      <c r="F27" s="16">
        <v>0</v>
      </c>
      <c r="G27" s="75">
        <v>0</v>
      </c>
      <c r="H27" s="16">
        <v>0</v>
      </c>
      <c r="I27" s="75">
        <v>0</v>
      </c>
      <c r="J27" s="16">
        <v>0</v>
      </c>
      <c r="K27" s="75">
        <v>0</v>
      </c>
      <c r="L27" s="16">
        <v>0</v>
      </c>
      <c r="M27" s="75">
        <v>0</v>
      </c>
      <c r="N27" s="16">
        <v>0</v>
      </c>
      <c r="O27" s="75">
        <v>0</v>
      </c>
      <c r="P27" s="16">
        <v>0</v>
      </c>
      <c r="Q27" s="75">
        <v>0</v>
      </c>
      <c r="R27" s="16">
        <v>0</v>
      </c>
      <c r="S27" s="75">
        <v>0</v>
      </c>
      <c r="T27" s="16">
        <v>22400</v>
      </c>
      <c r="U27" s="75">
        <v>0</v>
      </c>
    </row>
    <row r="28" spans="1:21" x14ac:dyDescent="0.3">
      <c r="A28" s="4" t="s">
        <v>18</v>
      </c>
      <c r="B28" s="92">
        <v>340274</v>
      </c>
      <c r="C28" s="93">
        <v>377800</v>
      </c>
      <c r="D28" s="16">
        <v>0</v>
      </c>
      <c r="E28" s="75">
        <v>200000</v>
      </c>
      <c r="F28" s="16">
        <v>0</v>
      </c>
      <c r="G28" s="75">
        <v>0</v>
      </c>
      <c r="H28" s="16">
        <v>148430</v>
      </c>
      <c r="I28" s="75">
        <v>0</v>
      </c>
      <c r="J28" s="16">
        <v>0</v>
      </c>
      <c r="K28" s="75">
        <v>0</v>
      </c>
      <c r="L28" s="16">
        <v>116373</v>
      </c>
      <c r="M28" s="75">
        <v>0</v>
      </c>
      <c r="N28" s="16">
        <v>0</v>
      </c>
      <c r="O28" s="75">
        <v>0</v>
      </c>
      <c r="P28" s="16">
        <v>0</v>
      </c>
      <c r="Q28" s="75">
        <v>0</v>
      </c>
      <c r="R28" s="16">
        <v>75471</v>
      </c>
      <c r="S28" s="75">
        <v>177800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128277</v>
      </c>
      <c r="D30" s="16">
        <v>0</v>
      </c>
      <c r="E30" s="75">
        <v>0</v>
      </c>
      <c r="F30" s="16">
        <v>0</v>
      </c>
      <c r="G30" s="75">
        <v>0</v>
      </c>
      <c r="H30" s="16">
        <v>0</v>
      </c>
      <c r="I30" s="75">
        <v>0</v>
      </c>
      <c r="J30" s="16">
        <v>0</v>
      </c>
      <c r="K30" s="75">
        <v>0</v>
      </c>
      <c r="L30" s="16">
        <v>0</v>
      </c>
      <c r="M30" s="75">
        <v>0</v>
      </c>
      <c r="N30" s="16">
        <v>0</v>
      </c>
      <c r="O30" s="75">
        <v>0</v>
      </c>
      <c r="P30" s="16">
        <v>0</v>
      </c>
      <c r="Q30" s="75">
        <v>0</v>
      </c>
      <c r="R30" s="16">
        <v>0</v>
      </c>
      <c r="S30" s="75">
        <v>128277</v>
      </c>
      <c r="T30" s="16">
        <v>0</v>
      </c>
      <c r="U30" s="75">
        <v>0</v>
      </c>
    </row>
    <row r="31" spans="1:21" x14ac:dyDescent="0.3">
      <c r="A31" s="4" t="s">
        <v>21</v>
      </c>
      <c r="B31" s="92">
        <v>908579.73</v>
      </c>
      <c r="C31" s="93">
        <v>0</v>
      </c>
      <c r="D31" s="16">
        <v>0</v>
      </c>
      <c r="E31" s="75">
        <v>0</v>
      </c>
      <c r="F31" s="16">
        <v>0</v>
      </c>
      <c r="G31" s="75">
        <v>0</v>
      </c>
      <c r="H31" s="16">
        <v>0</v>
      </c>
      <c r="I31" s="75">
        <v>0</v>
      </c>
      <c r="J31" s="16">
        <v>0</v>
      </c>
      <c r="K31" s="75">
        <v>0</v>
      </c>
      <c r="L31" s="16">
        <v>0</v>
      </c>
      <c r="M31" s="75">
        <v>0</v>
      </c>
      <c r="N31" s="16">
        <v>0</v>
      </c>
      <c r="O31" s="75">
        <v>0</v>
      </c>
      <c r="P31" s="16">
        <v>908579.73</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1052598.78</v>
      </c>
      <c r="D33" s="16">
        <v>0</v>
      </c>
      <c r="E33" s="75">
        <v>1052598.78</v>
      </c>
      <c r="F33" s="16">
        <v>0</v>
      </c>
      <c r="G33" s="75">
        <v>0</v>
      </c>
      <c r="H33" s="16">
        <v>0</v>
      </c>
      <c r="I33" s="75">
        <v>0</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143596</v>
      </c>
      <c r="C41" s="93">
        <v>992551</v>
      </c>
      <c r="D41" s="16">
        <v>0</v>
      </c>
      <c r="E41" s="75">
        <v>-288769</v>
      </c>
      <c r="F41" s="16">
        <v>0</v>
      </c>
      <c r="G41" s="75">
        <v>0</v>
      </c>
      <c r="H41" s="16">
        <v>143596</v>
      </c>
      <c r="I41" s="75">
        <v>0</v>
      </c>
      <c r="J41" s="16">
        <v>0</v>
      </c>
      <c r="K41" s="75">
        <v>0</v>
      </c>
      <c r="L41" s="16">
        <v>0</v>
      </c>
      <c r="M41" s="75">
        <v>0</v>
      </c>
      <c r="N41" s="16">
        <v>0</v>
      </c>
      <c r="O41" s="75">
        <v>0</v>
      </c>
      <c r="P41" s="16">
        <v>0</v>
      </c>
      <c r="Q41" s="75">
        <v>0</v>
      </c>
      <c r="R41" s="16">
        <v>0</v>
      </c>
      <c r="S41" s="75">
        <v>1285734</v>
      </c>
      <c r="T41" s="16">
        <v>0</v>
      </c>
      <c r="U41" s="75">
        <v>-4414</v>
      </c>
    </row>
    <row r="42" spans="1:21" x14ac:dyDescent="0.3">
      <c r="A42" s="4" t="s">
        <v>32</v>
      </c>
      <c r="B42" s="92">
        <v>144941.9</v>
      </c>
      <c r="C42" s="93">
        <v>942175.8</v>
      </c>
      <c r="D42" s="16">
        <v>0</v>
      </c>
      <c r="E42" s="75">
        <v>0</v>
      </c>
      <c r="F42" s="16">
        <v>0</v>
      </c>
      <c r="G42" s="75">
        <v>0</v>
      </c>
      <c r="H42" s="16">
        <v>0</v>
      </c>
      <c r="I42" s="75">
        <v>0</v>
      </c>
      <c r="J42" s="16">
        <v>0</v>
      </c>
      <c r="K42" s="75">
        <v>0</v>
      </c>
      <c r="L42" s="16">
        <v>0</v>
      </c>
      <c r="M42" s="75">
        <v>0</v>
      </c>
      <c r="N42" s="16">
        <v>0</v>
      </c>
      <c r="O42" s="75">
        <v>0</v>
      </c>
      <c r="P42" s="16">
        <v>0</v>
      </c>
      <c r="Q42" s="75">
        <v>0</v>
      </c>
      <c r="R42" s="16">
        <v>144941.9</v>
      </c>
      <c r="S42" s="75">
        <v>942175.8</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39465.4</v>
      </c>
      <c r="C45" s="93">
        <v>1207</v>
      </c>
      <c r="D45" s="16">
        <v>15252.51</v>
      </c>
      <c r="E45" s="75">
        <v>1207</v>
      </c>
      <c r="F45" s="16">
        <v>0</v>
      </c>
      <c r="G45" s="75">
        <v>0</v>
      </c>
      <c r="H45" s="16">
        <v>0</v>
      </c>
      <c r="I45" s="75">
        <v>0</v>
      </c>
      <c r="J45" s="16">
        <v>0</v>
      </c>
      <c r="K45" s="75">
        <v>0</v>
      </c>
      <c r="L45" s="16">
        <v>0</v>
      </c>
      <c r="M45" s="75">
        <v>0</v>
      </c>
      <c r="N45" s="16">
        <v>0</v>
      </c>
      <c r="O45" s="75">
        <v>0</v>
      </c>
      <c r="P45" s="16">
        <v>0</v>
      </c>
      <c r="Q45" s="75">
        <v>0</v>
      </c>
      <c r="R45" s="16">
        <v>0</v>
      </c>
      <c r="S45" s="75">
        <v>0</v>
      </c>
      <c r="T45" s="16">
        <v>24212.89</v>
      </c>
      <c r="U45" s="75">
        <v>0</v>
      </c>
    </row>
    <row r="46" spans="1:21" x14ac:dyDescent="0.3">
      <c r="A46" s="4" t="s">
        <v>36</v>
      </c>
      <c r="B46" s="92">
        <v>138736.27620000002</v>
      </c>
      <c r="C46" s="93">
        <v>0</v>
      </c>
      <c r="D46" s="16">
        <v>0</v>
      </c>
      <c r="E46" s="75">
        <v>0</v>
      </c>
      <c r="F46" s="16">
        <v>0</v>
      </c>
      <c r="G46" s="75">
        <v>0</v>
      </c>
      <c r="H46" s="16">
        <v>67477.757200000007</v>
      </c>
      <c r="I46" s="75">
        <v>0</v>
      </c>
      <c r="J46" s="16">
        <v>26511.688699999999</v>
      </c>
      <c r="K46" s="75">
        <v>0</v>
      </c>
      <c r="L46" s="16">
        <v>44746.830300000001</v>
      </c>
      <c r="M46" s="75">
        <v>0</v>
      </c>
      <c r="N46" s="16">
        <v>0</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262</v>
      </c>
      <c r="B54" s="92">
        <v>5389957.75</v>
      </c>
      <c r="C54" s="93">
        <v>12825538.720000001</v>
      </c>
      <c r="D54" s="16">
        <v>0</v>
      </c>
      <c r="E54" s="75">
        <v>0</v>
      </c>
      <c r="F54" s="16">
        <v>0</v>
      </c>
      <c r="G54" s="75">
        <v>0</v>
      </c>
      <c r="H54" s="16">
        <v>0</v>
      </c>
      <c r="I54" s="75">
        <v>0</v>
      </c>
      <c r="J54" s="16">
        <v>0</v>
      </c>
      <c r="K54" s="75">
        <v>0</v>
      </c>
      <c r="L54" s="16">
        <v>0</v>
      </c>
      <c r="M54" s="75">
        <v>0</v>
      </c>
      <c r="N54" s="16">
        <v>0</v>
      </c>
      <c r="O54" s="75">
        <v>0</v>
      </c>
      <c r="P54" s="16">
        <v>0</v>
      </c>
      <c r="Q54" s="75">
        <v>0</v>
      </c>
      <c r="R54" s="16">
        <v>5389957.75</v>
      </c>
      <c r="S54" s="75">
        <v>12825538.720000001</v>
      </c>
      <c r="T54" s="16">
        <v>0</v>
      </c>
      <c r="U54" s="75">
        <v>0</v>
      </c>
    </row>
    <row r="55" spans="1:21" x14ac:dyDescent="0.3">
      <c r="A55" s="4" t="s">
        <v>324</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44</v>
      </c>
      <c r="B56" s="92">
        <v>0</v>
      </c>
      <c r="C56" s="93">
        <v>2121000</v>
      </c>
      <c r="D56" s="16">
        <v>0</v>
      </c>
      <c r="E56" s="75">
        <v>2121000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45</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46</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47</v>
      </c>
      <c r="B59" s="92">
        <v>0</v>
      </c>
      <c r="C59" s="93">
        <v>0</v>
      </c>
      <c r="D59" s="16">
        <v>0</v>
      </c>
      <c r="E59" s="75">
        <v>0</v>
      </c>
      <c r="F59" s="16">
        <v>0</v>
      </c>
      <c r="G59" s="75">
        <v>0</v>
      </c>
      <c r="H59" s="16">
        <v>0</v>
      </c>
      <c r="I59" s="75">
        <v>0</v>
      </c>
      <c r="J59" s="16">
        <v>0</v>
      </c>
      <c r="K59" s="75">
        <v>0</v>
      </c>
      <c r="L59" s="16">
        <v>0</v>
      </c>
      <c r="M59" s="75">
        <v>0</v>
      </c>
      <c r="N59" s="16">
        <v>0</v>
      </c>
      <c r="O59" s="75">
        <v>0</v>
      </c>
      <c r="P59" s="16">
        <v>0</v>
      </c>
      <c r="Q59" s="75">
        <v>0</v>
      </c>
      <c r="R59" s="16">
        <v>0</v>
      </c>
      <c r="S59" s="75">
        <v>0</v>
      </c>
      <c r="T59" s="16">
        <v>0</v>
      </c>
      <c r="U59" s="75">
        <v>0</v>
      </c>
    </row>
    <row r="60" spans="1:21" x14ac:dyDescent="0.3">
      <c r="A60" s="4" t="s">
        <v>48</v>
      </c>
      <c r="B60" s="92">
        <v>0</v>
      </c>
      <c r="C60" s="93">
        <v>-204508.90999999997</v>
      </c>
      <c r="D60" s="16">
        <v>0</v>
      </c>
      <c r="E60" s="75">
        <v>0</v>
      </c>
      <c r="F60" s="16">
        <v>0</v>
      </c>
      <c r="G60" s="75">
        <v>0</v>
      </c>
      <c r="H60" s="16">
        <v>0</v>
      </c>
      <c r="I60" s="75">
        <v>0</v>
      </c>
      <c r="J60" s="16">
        <v>0</v>
      </c>
      <c r="K60" s="75">
        <v>0</v>
      </c>
      <c r="L60" s="16">
        <v>0</v>
      </c>
      <c r="M60" s="75">
        <v>0</v>
      </c>
      <c r="N60" s="16">
        <v>0</v>
      </c>
      <c r="O60" s="75">
        <v>0</v>
      </c>
      <c r="P60" s="16">
        <v>0</v>
      </c>
      <c r="Q60" s="75">
        <v>0</v>
      </c>
      <c r="R60" s="16">
        <v>0</v>
      </c>
      <c r="S60" s="75">
        <v>0</v>
      </c>
      <c r="T60" s="16">
        <v>0</v>
      </c>
      <c r="U60" s="75">
        <v>-204508.90999999997</v>
      </c>
    </row>
    <row r="61" spans="1:21" x14ac:dyDescent="0.3">
      <c r="A61" s="4" t="s">
        <v>49</v>
      </c>
      <c r="B61" s="92">
        <v>300</v>
      </c>
      <c r="C61" s="93">
        <v>9876873.6600000001</v>
      </c>
      <c r="D61" s="16">
        <v>0</v>
      </c>
      <c r="E61" s="75">
        <v>9853222.4700000007</v>
      </c>
      <c r="F61" s="16">
        <v>0</v>
      </c>
      <c r="G61" s="75">
        <v>0</v>
      </c>
      <c r="H61" s="16">
        <v>0</v>
      </c>
      <c r="I61" s="75">
        <v>0</v>
      </c>
      <c r="J61" s="16">
        <v>0</v>
      </c>
      <c r="K61" s="75">
        <v>0</v>
      </c>
      <c r="L61" s="16">
        <v>0</v>
      </c>
      <c r="M61" s="75">
        <v>0</v>
      </c>
      <c r="N61" s="16">
        <v>0</v>
      </c>
      <c r="O61" s="75">
        <v>0</v>
      </c>
      <c r="P61" s="16">
        <v>0</v>
      </c>
      <c r="Q61" s="75">
        <v>0</v>
      </c>
      <c r="R61" s="16">
        <v>0</v>
      </c>
      <c r="S61" s="75">
        <v>0</v>
      </c>
      <c r="T61" s="16">
        <v>300</v>
      </c>
      <c r="U61" s="75">
        <v>23651.19</v>
      </c>
    </row>
    <row r="62" spans="1:21" x14ac:dyDescent="0.3">
      <c r="A62" s="4" t="s">
        <v>50</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51</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52</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c r="T64" s="16">
        <v>0</v>
      </c>
      <c r="U64" s="75">
        <v>0</v>
      </c>
    </row>
    <row r="65" spans="1:21" x14ac:dyDescent="0.3">
      <c r="A65" s="4" t="s">
        <v>53</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54</v>
      </c>
      <c r="B66" s="92" t="e">
        <v>#VALUE!</v>
      </c>
      <c r="C66" s="93" t="e">
        <v>#VALUE!</v>
      </c>
      <c r="D66" s="16" t="e">
        <v>#VALUE!</v>
      </c>
      <c r="E66" s="75" t="e">
        <v>#VALUE!</v>
      </c>
      <c r="F66" s="16" t="e">
        <v>#VALUE!</v>
      </c>
      <c r="G66" s="75" t="e">
        <v>#VALUE!</v>
      </c>
      <c r="H66" s="16" t="e">
        <v>#VALUE!</v>
      </c>
      <c r="I66" s="75" t="e">
        <v>#VALUE!</v>
      </c>
      <c r="J66" s="16" t="e">
        <v>#VALUE!</v>
      </c>
      <c r="K66" s="75" t="e">
        <v>#VALUE!</v>
      </c>
      <c r="L66" s="16" t="e">
        <v>#VALUE!</v>
      </c>
      <c r="M66" s="75" t="e">
        <v>#VALUE!</v>
      </c>
      <c r="N66" s="16" t="e">
        <v>#VALUE!</v>
      </c>
      <c r="O66" s="75" t="e">
        <v>#VALUE!</v>
      </c>
      <c r="P66" s="16" t="e">
        <v>#VALUE!</v>
      </c>
      <c r="Q66" s="75" t="e">
        <v>#VALUE!</v>
      </c>
      <c r="R66" s="16" t="e">
        <v>#VALUE!</v>
      </c>
      <c r="S66" s="75" t="e">
        <v>#VALUE!</v>
      </c>
      <c r="T66" s="16" t="e">
        <v>#VALUE!</v>
      </c>
      <c r="U66" s="75" t="e">
        <v>#VALUE!</v>
      </c>
    </row>
    <row r="67" spans="1:21" x14ac:dyDescent="0.3">
      <c r="A67" s="4" t="s">
        <v>55</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56</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57</v>
      </c>
      <c r="B69" s="92">
        <v>0</v>
      </c>
      <c r="C69" s="93">
        <v>92281</v>
      </c>
      <c r="D69" s="16">
        <v>0</v>
      </c>
      <c r="E69" s="75">
        <v>0</v>
      </c>
      <c r="F69" s="16">
        <v>0</v>
      </c>
      <c r="G69" s="75">
        <v>0</v>
      </c>
      <c r="H69" s="16">
        <v>0</v>
      </c>
      <c r="I69" s="75">
        <v>92281</v>
      </c>
      <c r="J69" s="16">
        <v>0</v>
      </c>
      <c r="K69" s="75">
        <v>0</v>
      </c>
      <c r="L69" s="16">
        <v>0</v>
      </c>
      <c r="M69" s="75">
        <v>0</v>
      </c>
      <c r="N69" s="16">
        <v>0</v>
      </c>
      <c r="O69" s="75">
        <v>0</v>
      </c>
      <c r="P69" s="16">
        <v>0</v>
      </c>
      <c r="Q69" s="75">
        <v>0</v>
      </c>
      <c r="R69" s="16">
        <v>0</v>
      </c>
      <c r="S69" s="75">
        <v>0</v>
      </c>
      <c r="T69" s="16">
        <v>0</v>
      </c>
      <c r="U69" s="75">
        <v>0</v>
      </c>
    </row>
    <row r="70" spans="1:21" x14ac:dyDescent="0.3">
      <c r="A70" s="4" t="s">
        <v>58</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59</v>
      </c>
      <c r="B71" s="92">
        <v>329654</v>
      </c>
      <c r="C71" s="93">
        <v>93000</v>
      </c>
      <c r="D71" s="16">
        <v>0</v>
      </c>
      <c r="E71" s="75">
        <v>0</v>
      </c>
      <c r="F71" s="16">
        <v>0</v>
      </c>
      <c r="G71" s="75">
        <v>0</v>
      </c>
      <c r="H71" s="16">
        <v>319746</v>
      </c>
      <c r="I71" s="75">
        <v>0</v>
      </c>
      <c r="J71" s="16">
        <v>9908</v>
      </c>
      <c r="K71" s="75">
        <v>0</v>
      </c>
      <c r="L71" s="16">
        <v>0</v>
      </c>
      <c r="M71" s="75">
        <v>0</v>
      </c>
      <c r="N71" s="16">
        <v>0</v>
      </c>
      <c r="O71" s="75">
        <v>0</v>
      </c>
      <c r="P71" s="16">
        <v>0</v>
      </c>
      <c r="Q71" s="75">
        <v>0</v>
      </c>
      <c r="R71" s="16">
        <v>0</v>
      </c>
      <c r="S71" s="75">
        <v>93000</v>
      </c>
      <c r="T71" s="16">
        <v>0</v>
      </c>
      <c r="U71" s="75">
        <v>0</v>
      </c>
    </row>
    <row r="72" spans="1:21" x14ac:dyDescent="0.3">
      <c r="A72" s="4" t="s">
        <v>60</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61</v>
      </c>
      <c r="B73" s="92">
        <v>-147219.17000000001</v>
      </c>
      <c r="C73" s="93">
        <v>0</v>
      </c>
      <c r="D73" s="16">
        <v>0</v>
      </c>
      <c r="E73" s="75">
        <v>0</v>
      </c>
      <c r="F73" s="16">
        <v>0</v>
      </c>
      <c r="G73" s="75">
        <v>0</v>
      </c>
      <c r="H73" s="16">
        <v>0</v>
      </c>
      <c r="I73" s="75">
        <v>0</v>
      </c>
      <c r="J73" s="16">
        <v>0</v>
      </c>
      <c r="K73" s="75">
        <v>0</v>
      </c>
      <c r="L73" s="16">
        <v>0</v>
      </c>
      <c r="M73" s="75">
        <v>0</v>
      </c>
      <c r="N73" s="16">
        <v>0</v>
      </c>
      <c r="O73" s="75">
        <v>0</v>
      </c>
      <c r="P73" s="16">
        <v>0</v>
      </c>
      <c r="Q73" s="75">
        <v>0</v>
      </c>
      <c r="R73" s="16">
        <v>-147219.17000000001</v>
      </c>
      <c r="S73" s="75">
        <v>0</v>
      </c>
      <c r="T73" s="16">
        <v>0</v>
      </c>
      <c r="U73" s="75">
        <v>0</v>
      </c>
    </row>
    <row r="74" spans="1:21" x14ac:dyDescent="0.3">
      <c r="A74" s="4" t="s">
        <v>62</v>
      </c>
      <c r="B74" s="92">
        <v>0</v>
      </c>
      <c r="C74" s="93">
        <v>174312</v>
      </c>
      <c r="D74" s="16">
        <v>0</v>
      </c>
      <c r="E74" s="75">
        <v>174312</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63</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64</v>
      </c>
      <c r="B76" s="92">
        <v>215772</v>
      </c>
      <c r="C76" s="93">
        <v>0</v>
      </c>
      <c r="D76" s="16">
        <v>0</v>
      </c>
      <c r="E76" s="75">
        <v>0</v>
      </c>
      <c r="F76" s="16">
        <v>0</v>
      </c>
      <c r="G76" s="75">
        <v>0</v>
      </c>
      <c r="H76" s="16">
        <v>0</v>
      </c>
      <c r="I76" s="75">
        <v>0</v>
      </c>
      <c r="J76" s="16">
        <v>0</v>
      </c>
      <c r="K76" s="75">
        <v>0</v>
      </c>
      <c r="L76" s="16">
        <v>0</v>
      </c>
      <c r="M76" s="75">
        <v>0</v>
      </c>
      <c r="N76" s="16">
        <v>0</v>
      </c>
      <c r="O76" s="75">
        <v>0</v>
      </c>
      <c r="P76" s="16">
        <v>0</v>
      </c>
      <c r="Q76" s="75">
        <v>0</v>
      </c>
      <c r="R76" s="16">
        <v>215772</v>
      </c>
      <c r="S76" s="75">
        <v>0</v>
      </c>
      <c r="T76" s="16">
        <v>0</v>
      </c>
      <c r="U76" s="75">
        <v>0</v>
      </c>
    </row>
    <row r="77" spans="1:21" x14ac:dyDescent="0.3">
      <c r="A77" s="4" t="s">
        <v>65</v>
      </c>
      <c r="B77" s="92">
        <v>0</v>
      </c>
      <c r="C77" s="93">
        <v>39668</v>
      </c>
      <c r="D77" s="16">
        <v>0</v>
      </c>
      <c r="E77" s="75">
        <v>0</v>
      </c>
      <c r="F77" s="16">
        <v>0</v>
      </c>
      <c r="G77" s="75">
        <v>0</v>
      </c>
      <c r="H77" s="16">
        <v>0</v>
      </c>
      <c r="I77" s="75">
        <v>0</v>
      </c>
      <c r="J77" s="16">
        <v>0</v>
      </c>
      <c r="K77" s="75">
        <v>34459</v>
      </c>
      <c r="L77" s="16">
        <v>0</v>
      </c>
      <c r="M77" s="75">
        <v>0</v>
      </c>
      <c r="N77" s="16">
        <v>0</v>
      </c>
      <c r="O77" s="75">
        <v>0</v>
      </c>
      <c r="P77" s="16">
        <v>0</v>
      </c>
      <c r="Q77" s="75">
        <v>0</v>
      </c>
      <c r="R77" s="16">
        <v>0</v>
      </c>
      <c r="S77" s="75">
        <v>0</v>
      </c>
      <c r="T77" s="16">
        <v>0</v>
      </c>
      <c r="U77" s="75">
        <v>5209</v>
      </c>
    </row>
    <row r="78" spans="1:21" x14ac:dyDescent="0.3">
      <c r="A78" s="4" t="s">
        <v>66</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67</v>
      </c>
      <c r="B79" s="92">
        <v>-368635</v>
      </c>
      <c r="C79" s="93">
        <v>0</v>
      </c>
      <c r="D79" s="16">
        <v>0</v>
      </c>
      <c r="E79" s="75">
        <v>0</v>
      </c>
      <c r="F79" s="16">
        <v>0</v>
      </c>
      <c r="G79" s="75">
        <v>0</v>
      </c>
      <c r="H79" s="16">
        <v>0</v>
      </c>
      <c r="I79" s="75">
        <v>0</v>
      </c>
      <c r="J79" s="16">
        <v>0</v>
      </c>
      <c r="K79" s="75">
        <v>0</v>
      </c>
      <c r="L79" s="16">
        <v>-150000</v>
      </c>
      <c r="M79" s="75">
        <v>0</v>
      </c>
      <c r="N79" s="16">
        <v>-218635</v>
      </c>
      <c r="O79" s="75">
        <v>0</v>
      </c>
      <c r="P79" s="16">
        <v>0</v>
      </c>
      <c r="Q79" s="75">
        <v>0</v>
      </c>
      <c r="R79" s="16">
        <v>0</v>
      </c>
      <c r="S79" s="75">
        <v>0</v>
      </c>
      <c r="T79" s="16">
        <v>0</v>
      </c>
      <c r="U79" s="75">
        <v>0</v>
      </c>
    </row>
    <row r="80" spans="1:21" x14ac:dyDescent="0.3">
      <c r="A80" s="4" t="s">
        <v>68</v>
      </c>
      <c r="B80" s="92">
        <v>0</v>
      </c>
      <c r="C80" s="93">
        <v>0</v>
      </c>
      <c r="D80" s="16">
        <v>0</v>
      </c>
      <c r="E80" s="75">
        <v>0</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3">
      <c r="A81" s="4" t="s">
        <v>69</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70</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71</v>
      </c>
      <c r="B83" s="92">
        <v>7890636</v>
      </c>
      <c r="C83" s="93">
        <v>22655664.030000001</v>
      </c>
      <c r="D83" s="16">
        <v>7890636</v>
      </c>
      <c r="E83" s="75">
        <v>22655664.030000001</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3">
      <c r="A84" s="4" t="s">
        <v>72</v>
      </c>
      <c r="B84" s="92">
        <v>5029429</v>
      </c>
      <c r="C84" s="93">
        <v>0</v>
      </c>
      <c r="D84" s="16">
        <v>0</v>
      </c>
      <c r="E84" s="75">
        <v>0</v>
      </c>
      <c r="F84" s="16">
        <v>0</v>
      </c>
      <c r="G84" s="75">
        <v>0</v>
      </c>
      <c r="H84" s="16">
        <v>0</v>
      </c>
      <c r="I84" s="75">
        <v>0</v>
      </c>
      <c r="J84" s="16">
        <v>0</v>
      </c>
      <c r="K84" s="75">
        <v>0</v>
      </c>
      <c r="L84" s="16">
        <v>0</v>
      </c>
      <c r="M84" s="75">
        <v>0</v>
      </c>
      <c r="N84" s="16">
        <v>0</v>
      </c>
      <c r="O84" s="75">
        <v>0</v>
      </c>
      <c r="P84" s="16">
        <v>0</v>
      </c>
      <c r="Q84" s="75">
        <v>0</v>
      </c>
      <c r="R84" s="16">
        <v>5029429</v>
      </c>
      <c r="S84" s="75">
        <v>0</v>
      </c>
      <c r="T84" s="16">
        <v>0</v>
      </c>
      <c r="U84" s="75">
        <v>0</v>
      </c>
    </row>
    <row r="85" spans="1:21" x14ac:dyDescent="0.3">
      <c r="A85" s="4" t="s">
        <v>73</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74</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75</v>
      </c>
      <c r="B87" s="92">
        <v>69975.520000000004</v>
      </c>
      <c r="C87" s="93">
        <v>0</v>
      </c>
      <c r="D87" s="16">
        <v>0</v>
      </c>
      <c r="E87" s="75">
        <v>0</v>
      </c>
      <c r="F87" s="16">
        <v>0</v>
      </c>
      <c r="G87" s="75">
        <v>0</v>
      </c>
      <c r="H87" s="16">
        <v>0</v>
      </c>
      <c r="I87" s="75">
        <v>0</v>
      </c>
      <c r="J87" s="16">
        <v>69975.520000000004</v>
      </c>
      <c r="K87" s="75">
        <v>0</v>
      </c>
      <c r="L87" s="16">
        <v>0</v>
      </c>
      <c r="M87" s="75">
        <v>0</v>
      </c>
      <c r="N87" s="16">
        <v>0</v>
      </c>
      <c r="O87" s="75">
        <v>0</v>
      </c>
      <c r="P87" s="16">
        <v>0</v>
      </c>
      <c r="Q87" s="75">
        <v>0</v>
      </c>
      <c r="R87" s="16">
        <v>0</v>
      </c>
      <c r="S87" s="75">
        <v>0</v>
      </c>
      <c r="T87" s="16">
        <v>0</v>
      </c>
      <c r="U87" s="75">
        <v>0</v>
      </c>
    </row>
    <row r="88" spans="1:21" x14ac:dyDescent="0.3">
      <c r="A88" s="4" t="s">
        <v>76</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t="e">
        <f>SUM(B9:B89)</f>
        <v>#VALUE!</v>
      </c>
      <c r="C90" s="33" t="e">
        <f t="shared" ref="C90:U90" si="0">SUM(C9:C89)</f>
        <v>#VALUE!</v>
      </c>
      <c r="D90" s="31" t="e">
        <f t="shared" si="0"/>
        <v>#VALUE!</v>
      </c>
      <c r="E90" s="33" t="e">
        <f t="shared" si="0"/>
        <v>#VALUE!</v>
      </c>
      <c r="F90" s="31" t="e">
        <f t="shared" si="0"/>
        <v>#VALUE!</v>
      </c>
      <c r="G90" s="33" t="e">
        <f t="shared" si="0"/>
        <v>#VALUE!</v>
      </c>
      <c r="H90" s="31" t="e">
        <f t="shared" si="0"/>
        <v>#VALUE!</v>
      </c>
      <c r="I90" s="33" t="e">
        <f t="shared" si="0"/>
        <v>#VALUE!</v>
      </c>
      <c r="J90" s="31" t="e">
        <f t="shared" si="0"/>
        <v>#VALUE!</v>
      </c>
      <c r="K90" s="33" t="e">
        <f t="shared" si="0"/>
        <v>#VALUE!</v>
      </c>
      <c r="L90" s="31" t="e">
        <f t="shared" si="0"/>
        <v>#VALUE!</v>
      </c>
      <c r="M90" s="33" t="e">
        <f t="shared" si="0"/>
        <v>#VALUE!</v>
      </c>
      <c r="N90" s="31" t="e">
        <f t="shared" si="0"/>
        <v>#VALUE!</v>
      </c>
      <c r="O90" s="33" t="e">
        <f t="shared" si="0"/>
        <v>#VALUE!</v>
      </c>
      <c r="P90" s="31" t="e">
        <f t="shared" si="0"/>
        <v>#VALUE!</v>
      </c>
      <c r="Q90" s="33" t="e">
        <f t="shared" si="0"/>
        <v>#VALUE!</v>
      </c>
      <c r="R90" s="31" t="e">
        <f t="shared" si="0"/>
        <v>#VALUE!</v>
      </c>
      <c r="S90" s="33" t="e">
        <f t="shared" si="0"/>
        <v>#VALUE!</v>
      </c>
      <c r="T90" s="31" t="e">
        <f t="shared" si="0"/>
        <v>#VALUE!</v>
      </c>
      <c r="U90" s="33" t="e">
        <f t="shared" si="0"/>
        <v>#VALUE!</v>
      </c>
    </row>
    <row r="91" spans="1:21"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 width="12.81640625" style="9"/>
    <col min="8" max="16384" width="12.81640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2022-23</v>
      </c>
    </row>
    <row r="4" spans="1:7" ht="15.5" x14ac:dyDescent="0.35">
      <c r="A4" s="82" t="s">
        <v>125</v>
      </c>
      <c r="B4" s="83"/>
      <c r="C4" s="84"/>
      <c r="D4" s="85"/>
      <c r="E4" s="83"/>
      <c r="F4" s="85"/>
      <c r="G4" s="84" t="s">
        <v>284</v>
      </c>
    </row>
    <row r="5" spans="1:7" s="60" customFormat="1" ht="13" x14ac:dyDescent="0.3">
      <c r="A5" s="49"/>
      <c r="B5" s="65" t="s">
        <v>234</v>
      </c>
      <c r="C5" s="63"/>
      <c r="D5" s="64" t="s">
        <v>231</v>
      </c>
      <c r="E5" s="66"/>
      <c r="F5" s="65" t="s">
        <v>232</v>
      </c>
      <c r="G5" s="66"/>
    </row>
    <row r="6" spans="1:7" s="60" customFormat="1" ht="13" x14ac:dyDescent="0.3">
      <c r="A6" s="49"/>
      <c r="B6" s="50" t="str">
        <f>$A$4&amp;" Total"</f>
        <v>Local Roads &amp; Bridges Total</v>
      </c>
      <c r="C6" s="52"/>
      <c r="D6" s="50" t="s">
        <v>233</v>
      </c>
      <c r="E6" s="52"/>
      <c r="F6" s="55" t="s">
        <v>140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89"/>
      <c r="C9" s="91"/>
      <c r="D9" s="14"/>
      <c r="E9" s="11"/>
      <c r="F9" s="14"/>
      <c r="G9" s="11"/>
    </row>
    <row r="10" spans="1:7" x14ac:dyDescent="0.3">
      <c r="A10" s="4" t="s">
        <v>0</v>
      </c>
      <c r="B10" s="92">
        <v>0</v>
      </c>
      <c r="C10" s="93">
        <v>1675000</v>
      </c>
      <c r="D10" s="16">
        <v>0</v>
      </c>
      <c r="E10" s="75">
        <v>1675000</v>
      </c>
      <c r="F10" s="16">
        <v>0</v>
      </c>
      <c r="G10" s="75">
        <v>0</v>
      </c>
    </row>
    <row r="11" spans="1:7" x14ac:dyDescent="0.3">
      <c r="A11" s="4" t="s">
        <v>1</v>
      </c>
      <c r="B11" s="92">
        <v>0</v>
      </c>
      <c r="C11" s="93">
        <v>271812</v>
      </c>
      <c r="D11" s="16">
        <v>0</v>
      </c>
      <c r="E11" s="75">
        <v>271812</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220221.61</v>
      </c>
      <c r="C15" s="93">
        <v>0</v>
      </c>
      <c r="D15" s="16">
        <v>220221.61</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1496215</v>
      </c>
      <c r="D19" s="16">
        <v>0</v>
      </c>
      <c r="E19" s="75">
        <v>1496215</v>
      </c>
      <c r="F19" s="16">
        <v>0</v>
      </c>
      <c r="G19" s="75">
        <v>0</v>
      </c>
    </row>
    <row r="20" spans="1:7" x14ac:dyDescent="0.3">
      <c r="A20" s="4" t="s">
        <v>10</v>
      </c>
      <c r="B20" s="92">
        <v>5414053</v>
      </c>
      <c r="C20" s="93">
        <v>10255098</v>
      </c>
      <c r="D20" s="16">
        <v>5414053</v>
      </c>
      <c r="E20" s="75">
        <v>10255098</v>
      </c>
      <c r="F20" s="16">
        <v>0</v>
      </c>
      <c r="G20" s="75">
        <v>0</v>
      </c>
    </row>
    <row r="21" spans="1:7" x14ac:dyDescent="0.3">
      <c r="A21" s="4" t="s">
        <v>11</v>
      </c>
      <c r="B21" s="92">
        <v>3699864.03</v>
      </c>
      <c r="C21" s="93">
        <v>0</v>
      </c>
      <c r="D21" s="16">
        <v>3699864.03</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985835</v>
      </c>
      <c r="C23" s="93">
        <v>0</v>
      </c>
      <c r="D23" s="16">
        <v>985835</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1298448</v>
      </c>
      <c r="C26" s="93">
        <v>0</v>
      </c>
      <c r="D26" s="16">
        <v>0</v>
      </c>
      <c r="E26" s="75">
        <v>0</v>
      </c>
      <c r="F26" s="16">
        <v>1298448</v>
      </c>
      <c r="G26" s="75">
        <v>0</v>
      </c>
    </row>
    <row r="27" spans="1:7" x14ac:dyDescent="0.3">
      <c r="A27" s="4" t="s">
        <v>17</v>
      </c>
      <c r="B27" s="92">
        <v>0</v>
      </c>
      <c r="C27" s="93">
        <v>0</v>
      </c>
      <c r="D27" s="16">
        <v>0</v>
      </c>
      <c r="E27" s="75">
        <v>0</v>
      </c>
      <c r="F27" s="16">
        <v>0</v>
      </c>
      <c r="G27" s="75">
        <v>0</v>
      </c>
    </row>
    <row r="28" spans="1:7" x14ac:dyDescent="0.3">
      <c r="A28" s="4" t="s">
        <v>18</v>
      </c>
      <c r="B28" s="92">
        <v>2123324</v>
      </c>
      <c r="C28" s="93">
        <v>0</v>
      </c>
      <c r="D28" s="16">
        <v>2123324</v>
      </c>
      <c r="E28" s="75">
        <v>0</v>
      </c>
      <c r="F28" s="16">
        <v>0</v>
      </c>
      <c r="G28" s="75">
        <v>0</v>
      </c>
    </row>
    <row r="29" spans="1:7" x14ac:dyDescent="0.3">
      <c r="A29" s="4" t="s">
        <v>19</v>
      </c>
      <c r="B29" s="92">
        <v>3871</v>
      </c>
      <c r="C29" s="93">
        <v>0</v>
      </c>
      <c r="D29" s="16">
        <v>3871</v>
      </c>
      <c r="E29" s="75">
        <v>0</v>
      </c>
      <c r="F29" s="16">
        <v>0</v>
      </c>
      <c r="G29" s="75">
        <v>0</v>
      </c>
    </row>
    <row r="30" spans="1:7" x14ac:dyDescent="0.3">
      <c r="A30" s="4" t="s">
        <v>20</v>
      </c>
      <c r="B30" s="92">
        <v>0</v>
      </c>
      <c r="C30" s="93">
        <v>122487</v>
      </c>
      <c r="D30" s="16">
        <v>0</v>
      </c>
      <c r="E30" s="75">
        <v>122487</v>
      </c>
      <c r="F30" s="16">
        <v>0</v>
      </c>
      <c r="G30" s="75">
        <v>0</v>
      </c>
    </row>
    <row r="31" spans="1:7" x14ac:dyDescent="0.3">
      <c r="A31" s="4" t="s">
        <v>21</v>
      </c>
      <c r="B31" s="92">
        <v>449269.68</v>
      </c>
      <c r="C31" s="93">
        <v>0</v>
      </c>
      <c r="D31" s="16">
        <v>449269.68</v>
      </c>
      <c r="E31" s="75">
        <v>0</v>
      </c>
      <c r="F31" s="16">
        <v>0</v>
      </c>
      <c r="G31" s="75">
        <v>0</v>
      </c>
    </row>
    <row r="32" spans="1:7" x14ac:dyDescent="0.3">
      <c r="A32" s="4" t="s">
        <v>22</v>
      </c>
      <c r="B32" s="92">
        <v>2014129.61</v>
      </c>
      <c r="C32" s="93">
        <v>0</v>
      </c>
      <c r="D32" s="16">
        <v>0</v>
      </c>
      <c r="E32" s="75">
        <v>0</v>
      </c>
      <c r="F32" s="16">
        <v>2014129.61</v>
      </c>
      <c r="G32" s="75">
        <v>0</v>
      </c>
    </row>
    <row r="33" spans="1:7" x14ac:dyDescent="0.3">
      <c r="A33" s="4" t="s">
        <v>23</v>
      </c>
      <c r="B33" s="92">
        <v>0</v>
      </c>
      <c r="C33" s="93">
        <v>186339.83</v>
      </c>
      <c r="D33" s="16">
        <v>0</v>
      </c>
      <c r="E33" s="75">
        <v>186339.83</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89007390.690000013</v>
      </c>
      <c r="D36" s="16">
        <v>0</v>
      </c>
      <c r="E36" s="75">
        <v>89007390.690000013</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7782188</v>
      </c>
      <c r="C41" s="93">
        <v>64320748.93</v>
      </c>
      <c r="D41" s="16">
        <v>7782188</v>
      </c>
      <c r="E41" s="75">
        <v>64305892.93</v>
      </c>
      <c r="F41" s="16">
        <v>0</v>
      </c>
      <c r="G41" s="75">
        <v>14856</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620782.56000000006</v>
      </c>
      <c r="C45" s="93">
        <v>18161</v>
      </c>
      <c r="D45" s="16">
        <v>620782.56000000006</v>
      </c>
      <c r="E45" s="75">
        <v>18161</v>
      </c>
      <c r="F45" s="16">
        <v>0</v>
      </c>
      <c r="G45" s="75">
        <v>0</v>
      </c>
    </row>
    <row r="46" spans="1:7" x14ac:dyDescent="0.3">
      <c r="A46" s="4" t="s">
        <v>36</v>
      </c>
      <c r="B46" s="92">
        <v>2871899.59</v>
      </c>
      <c r="C46" s="93">
        <v>3020521.65</v>
      </c>
      <c r="D46" s="16">
        <v>2871899.59</v>
      </c>
      <c r="E46" s="75">
        <v>3020521.65</v>
      </c>
      <c r="F46" s="16">
        <v>0</v>
      </c>
      <c r="G46" s="75">
        <v>0</v>
      </c>
    </row>
    <row r="47" spans="1:7" x14ac:dyDescent="0.3">
      <c r="A47" s="4" t="s">
        <v>37</v>
      </c>
      <c r="B47" s="92">
        <v>0</v>
      </c>
      <c r="C47" s="93">
        <v>17389.919999999998</v>
      </c>
      <c r="D47" s="16">
        <v>0</v>
      </c>
      <c r="E47" s="75">
        <v>17389.919999999998</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520682</v>
      </c>
      <c r="D51" s="16">
        <v>0</v>
      </c>
      <c r="E51" s="75">
        <v>520682</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4" t="s">
        <v>324</v>
      </c>
      <c r="B55" s="92">
        <v>0</v>
      </c>
      <c r="C55" s="93">
        <v>0</v>
      </c>
      <c r="D55" s="16">
        <v>0</v>
      </c>
      <c r="E55" s="75">
        <v>0</v>
      </c>
      <c r="F55" s="16">
        <v>0</v>
      </c>
      <c r="G55" s="75">
        <v>0</v>
      </c>
    </row>
    <row r="56" spans="1:7" x14ac:dyDescent="0.3">
      <c r="A56" s="4" t="s">
        <v>44</v>
      </c>
      <c r="B56" s="92">
        <v>0</v>
      </c>
      <c r="C56" s="93">
        <v>-415000</v>
      </c>
      <c r="D56" s="16">
        <v>0</v>
      </c>
      <c r="E56" s="75">
        <v>-415000</v>
      </c>
      <c r="F56" s="16">
        <v>0</v>
      </c>
      <c r="G56" s="75">
        <v>0</v>
      </c>
    </row>
    <row r="57" spans="1:7" x14ac:dyDescent="0.3">
      <c r="A57" s="4" t="s">
        <v>45</v>
      </c>
      <c r="B57" s="92">
        <v>920274.7</v>
      </c>
      <c r="C57" s="93">
        <v>0</v>
      </c>
      <c r="D57" s="16">
        <v>0</v>
      </c>
      <c r="E57" s="75">
        <v>0</v>
      </c>
      <c r="F57" s="16">
        <v>920274.7</v>
      </c>
      <c r="G57" s="75">
        <v>0</v>
      </c>
    </row>
    <row r="58" spans="1:7" x14ac:dyDescent="0.3">
      <c r="A58" s="4" t="s">
        <v>46</v>
      </c>
      <c r="B58" s="92">
        <v>0</v>
      </c>
      <c r="C58" s="93">
        <v>914040</v>
      </c>
      <c r="D58" s="16">
        <v>0</v>
      </c>
      <c r="E58" s="75">
        <v>914040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76828384.700000003</v>
      </c>
      <c r="D60" s="16">
        <v>0</v>
      </c>
      <c r="E60" s="75">
        <v>76828384.700000003</v>
      </c>
      <c r="F60" s="16">
        <v>0</v>
      </c>
      <c r="G60" s="75">
        <v>0</v>
      </c>
    </row>
    <row r="61" spans="1:7" x14ac:dyDescent="0.3">
      <c r="A61" s="4" t="s">
        <v>49</v>
      </c>
      <c r="B61" s="92">
        <v>748517.55</v>
      </c>
      <c r="C61" s="93">
        <v>0</v>
      </c>
      <c r="D61" s="16">
        <v>748517.55</v>
      </c>
      <c r="E61" s="75">
        <v>0</v>
      </c>
      <c r="F61" s="16">
        <v>0</v>
      </c>
      <c r="G61" s="75">
        <v>0</v>
      </c>
    </row>
    <row r="62" spans="1:7" x14ac:dyDescent="0.3">
      <c r="A62" s="4" t="s">
        <v>50</v>
      </c>
      <c r="B62" s="92">
        <v>0</v>
      </c>
      <c r="C62" s="93">
        <v>4738000</v>
      </c>
      <c r="D62" s="16">
        <v>0</v>
      </c>
      <c r="E62" s="75">
        <v>4738000</v>
      </c>
      <c r="F62" s="16">
        <v>0</v>
      </c>
      <c r="G62" s="75">
        <v>0</v>
      </c>
    </row>
    <row r="63" spans="1:7" x14ac:dyDescent="0.3">
      <c r="A63" s="4" t="s">
        <v>51</v>
      </c>
      <c r="B63" s="92">
        <v>0</v>
      </c>
      <c r="C63" s="93">
        <v>111633</v>
      </c>
      <c r="D63" s="16">
        <v>0</v>
      </c>
      <c r="E63" s="75">
        <v>111633</v>
      </c>
      <c r="F63" s="16">
        <v>0</v>
      </c>
      <c r="G63" s="75">
        <v>0</v>
      </c>
    </row>
    <row r="64" spans="1:7" x14ac:dyDescent="0.3">
      <c r="A64" s="4" t="s">
        <v>52</v>
      </c>
      <c r="B64" s="92">
        <v>0</v>
      </c>
      <c r="C64" s="93">
        <v>0</v>
      </c>
      <c r="D64" s="16">
        <v>0</v>
      </c>
      <c r="E64" s="75">
        <v>0</v>
      </c>
      <c r="F64" s="16">
        <v>0</v>
      </c>
      <c r="G64" s="75">
        <v>0</v>
      </c>
    </row>
    <row r="65" spans="1:7" x14ac:dyDescent="0.3">
      <c r="A65" s="4" t="s">
        <v>53</v>
      </c>
      <c r="B65" s="92">
        <v>1721249</v>
      </c>
      <c r="C65" s="93">
        <v>219317</v>
      </c>
      <c r="D65" s="16">
        <v>1721249</v>
      </c>
      <c r="E65" s="75">
        <v>219317</v>
      </c>
      <c r="F65" s="16">
        <v>0</v>
      </c>
      <c r="G65" s="75">
        <v>0</v>
      </c>
    </row>
    <row r="66" spans="1:7" x14ac:dyDescent="0.3">
      <c r="A66" s="4" t="s">
        <v>54</v>
      </c>
      <c r="B66" s="92" t="e">
        <v>#VALUE!</v>
      </c>
      <c r="C66" s="93" t="e">
        <v>#VALUE!</v>
      </c>
      <c r="D66" s="16" t="e">
        <v>#VALUE!</v>
      </c>
      <c r="E66" s="75" t="e">
        <v>#VALUE!</v>
      </c>
      <c r="F66" s="16" t="e">
        <v>#VALUE!</v>
      </c>
      <c r="G66" s="75" t="e">
        <v>#VALUE!</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280931</v>
      </c>
      <c r="D69" s="16">
        <v>0</v>
      </c>
      <c r="E69" s="75">
        <v>280931</v>
      </c>
      <c r="F69" s="16">
        <v>0</v>
      </c>
      <c r="G69" s="75">
        <v>0</v>
      </c>
    </row>
    <row r="70" spans="1:7" x14ac:dyDescent="0.3">
      <c r="A70" s="4" t="s">
        <v>58</v>
      </c>
      <c r="B70" s="92">
        <v>0</v>
      </c>
      <c r="C70" s="93">
        <v>0</v>
      </c>
      <c r="D70" s="16">
        <v>0</v>
      </c>
      <c r="E70" s="75">
        <v>0</v>
      </c>
      <c r="F70" s="16">
        <v>0</v>
      </c>
      <c r="G70" s="75">
        <v>0</v>
      </c>
    </row>
    <row r="71" spans="1:7" x14ac:dyDescent="0.3">
      <c r="A71" s="4" t="s">
        <v>59</v>
      </c>
      <c r="B71" s="92">
        <v>4994722</v>
      </c>
      <c r="C71" s="93">
        <v>1226466</v>
      </c>
      <c r="D71" s="16">
        <v>4994722</v>
      </c>
      <c r="E71" s="75">
        <v>1226466</v>
      </c>
      <c r="F71" s="16">
        <v>0</v>
      </c>
      <c r="G71" s="75">
        <v>0</v>
      </c>
    </row>
    <row r="72" spans="1:7" x14ac:dyDescent="0.3">
      <c r="A72" s="4" t="s">
        <v>60</v>
      </c>
      <c r="B72" s="92">
        <v>0</v>
      </c>
      <c r="C72" s="93">
        <v>0</v>
      </c>
      <c r="D72" s="16">
        <v>0</v>
      </c>
      <c r="E72" s="75">
        <v>0</v>
      </c>
      <c r="F72" s="16">
        <v>0</v>
      </c>
      <c r="G72" s="75">
        <v>0</v>
      </c>
    </row>
    <row r="73" spans="1:7" x14ac:dyDescent="0.3">
      <c r="A73" s="4" t="s">
        <v>61</v>
      </c>
      <c r="B73" s="92">
        <v>690453.39</v>
      </c>
      <c r="C73" s="93">
        <v>0</v>
      </c>
      <c r="D73" s="16">
        <v>831093.22</v>
      </c>
      <c r="E73" s="75">
        <v>0</v>
      </c>
      <c r="F73" s="16">
        <v>-140639.82999999999</v>
      </c>
      <c r="G73" s="75">
        <v>0</v>
      </c>
    </row>
    <row r="74" spans="1:7" x14ac:dyDescent="0.3">
      <c r="A74" s="4" t="s">
        <v>62</v>
      </c>
      <c r="B74" s="92">
        <v>0</v>
      </c>
      <c r="C74" s="93">
        <v>6183070</v>
      </c>
      <c r="D74" s="16">
        <v>0</v>
      </c>
      <c r="E74" s="75">
        <v>1675691</v>
      </c>
      <c r="F74" s="16">
        <v>0</v>
      </c>
      <c r="G74" s="75">
        <v>4507379</v>
      </c>
    </row>
    <row r="75" spans="1:7" x14ac:dyDescent="0.3">
      <c r="A75" s="4" t="s">
        <v>63</v>
      </c>
      <c r="B75" s="92">
        <v>0</v>
      </c>
      <c r="C75" s="93">
        <v>0</v>
      </c>
      <c r="D75" s="16">
        <v>0</v>
      </c>
      <c r="E75" s="75">
        <v>0</v>
      </c>
      <c r="F75" s="16">
        <v>0</v>
      </c>
      <c r="G75" s="75">
        <v>0</v>
      </c>
    </row>
    <row r="76" spans="1:7" x14ac:dyDescent="0.3">
      <c r="A76" s="4" t="s">
        <v>64</v>
      </c>
      <c r="B76" s="92">
        <v>0</v>
      </c>
      <c r="C76" s="93">
        <v>0</v>
      </c>
      <c r="D76" s="16">
        <v>0</v>
      </c>
      <c r="E76" s="75">
        <v>0</v>
      </c>
      <c r="F76" s="16">
        <v>0</v>
      </c>
      <c r="G76" s="75">
        <v>0</v>
      </c>
    </row>
    <row r="77" spans="1:7" x14ac:dyDescent="0.3">
      <c r="A77" s="4" t="s">
        <v>65</v>
      </c>
      <c r="B77" s="92">
        <v>0</v>
      </c>
      <c r="C77" s="93">
        <v>184567</v>
      </c>
      <c r="D77" s="16">
        <v>0</v>
      </c>
      <c r="E77" s="75">
        <v>-1</v>
      </c>
      <c r="F77" s="16">
        <v>0</v>
      </c>
      <c r="G77" s="75">
        <v>184568</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-31417.11000000003</v>
      </c>
      <c r="C80" s="93">
        <v>146231.25</v>
      </c>
      <c r="D80" s="16">
        <v>48582.899999999965</v>
      </c>
      <c r="E80" s="75">
        <v>146231.25</v>
      </c>
      <c r="F80" s="16">
        <v>-80000.009999999995</v>
      </c>
      <c r="G80" s="75">
        <v>0</v>
      </c>
    </row>
    <row r="81" spans="1:7" x14ac:dyDescent="0.3">
      <c r="A81" s="4" t="s">
        <v>69</v>
      </c>
      <c r="B81" s="92">
        <v>0</v>
      </c>
      <c r="C81" s="93">
        <v>0</v>
      </c>
      <c r="D81" s="16">
        <v>0</v>
      </c>
      <c r="E81" s="75">
        <v>0</v>
      </c>
      <c r="F81" s="16">
        <v>0</v>
      </c>
      <c r="G81" s="75">
        <v>0</v>
      </c>
    </row>
    <row r="82" spans="1:7" x14ac:dyDescent="0.3">
      <c r="A82" s="4" t="s">
        <v>70</v>
      </c>
      <c r="B82" s="92">
        <v>0</v>
      </c>
      <c r="C82" s="93">
        <v>0</v>
      </c>
      <c r="D82" s="16">
        <v>0</v>
      </c>
      <c r="E82" s="75">
        <v>0</v>
      </c>
      <c r="F82" s="16">
        <v>0</v>
      </c>
      <c r="G82" s="75">
        <v>0</v>
      </c>
    </row>
    <row r="83" spans="1:7" x14ac:dyDescent="0.3">
      <c r="A83" s="4" t="s">
        <v>71</v>
      </c>
      <c r="B83" s="92">
        <v>0</v>
      </c>
      <c r="C83" s="93">
        <v>45279175.519999996</v>
      </c>
      <c r="D83" s="16">
        <v>0</v>
      </c>
      <c r="E83" s="75">
        <v>45279175.519999996</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60228.94</v>
      </c>
      <c r="C87" s="93">
        <v>2241516.48</v>
      </c>
      <c r="D87" s="16">
        <v>60228.94</v>
      </c>
      <c r="E87" s="75">
        <v>2241516.48</v>
      </c>
      <c r="F87" s="16">
        <v>0</v>
      </c>
      <c r="G87" s="75">
        <v>0</v>
      </c>
    </row>
    <row r="88" spans="1:7" x14ac:dyDescent="0.3">
      <c r="A88" s="4" t="s">
        <v>76</v>
      </c>
      <c r="B88" s="92">
        <v>0</v>
      </c>
      <c r="C88" s="93">
        <v>0</v>
      </c>
      <c r="D88" s="16">
        <v>0</v>
      </c>
      <c r="E88" s="75">
        <v>0</v>
      </c>
      <c r="F88" s="16">
        <v>0</v>
      </c>
      <c r="G88" s="75">
        <v>0</v>
      </c>
    </row>
    <row r="89" spans="1:7" x14ac:dyDescent="0.3">
      <c r="A89" s="5"/>
      <c r="B89" s="94"/>
      <c r="C89" s="95"/>
      <c r="D89" s="18"/>
      <c r="E89" s="13"/>
      <c r="F89" s="18"/>
      <c r="G89" s="13"/>
    </row>
    <row r="90" spans="1:7" x14ac:dyDescent="0.3">
      <c r="A90" s="30"/>
      <c r="B90" s="31" t="e">
        <f>SUM(B9:B89)</f>
        <v>#VALUE!</v>
      </c>
      <c r="C90" s="33" t="e">
        <f t="shared" ref="C90:G90" si="0">SUM(C9:C89)</f>
        <v>#VALUE!</v>
      </c>
      <c r="D90" s="31" t="e">
        <f t="shared" si="0"/>
        <v>#VALUE!</v>
      </c>
      <c r="E90" s="33" t="e">
        <f t="shared" si="0"/>
        <v>#VALUE!</v>
      </c>
      <c r="F90" s="31" t="e">
        <f t="shared" si="0"/>
        <v>#VALUE!</v>
      </c>
      <c r="G90" s="33" t="e">
        <f t="shared" si="0"/>
        <v>#VALUE!</v>
      </c>
    </row>
    <row r="91" spans="1:7"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7" width="12.81640625" style="9"/>
    <col min="8" max="16384" width="12.81640625" style="6"/>
  </cols>
  <sheetData>
    <row r="1" spans="1:7" x14ac:dyDescent="0.3">
      <c r="A1" s="1" t="s">
        <v>315</v>
      </c>
      <c r="B1" s="7"/>
      <c r="C1" s="7"/>
      <c r="D1" s="7"/>
      <c r="E1" s="7"/>
      <c r="F1" s="7"/>
      <c r="G1" s="7"/>
    </row>
    <row r="2" spans="1:7" ht="15.5" x14ac:dyDescent="0.35">
      <c r="A2" s="2" t="s">
        <v>269</v>
      </c>
      <c r="B2" s="8"/>
      <c r="C2" s="8"/>
      <c r="D2" s="8"/>
      <c r="E2" s="8"/>
      <c r="F2" s="8"/>
      <c r="G2" s="8"/>
    </row>
    <row r="3" spans="1:7" x14ac:dyDescent="0.3">
      <c r="A3" s="28" t="str">
        <f>'Total Exp'!A3</f>
        <v>2022-23</v>
      </c>
    </row>
    <row r="4" spans="1:7" ht="15.5" x14ac:dyDescent="0.35">
      <c r="A4" s="82" t="s">
        <v>235</v>
      </c>
      <c r="B4" s="83"/>
      <c r="C4" s="84"/>
      <c r="D4" s="85"/>
      <c r="E4" s="83"/>
      <c r="F4" s="85"/>
      <c r="G4" s="84" t="s">
        <v>284</v>
      </c>
    </row>
    <row r="5" spans="1:7" s="60" customFormat="1" ht="13" x14ac:dyDescent="0.3">
      <c r="A5" s="49"/>
      <c r="B5" s="65" t="s">
        <v>238</v>
      </c>
      <c r="C5" s="63"/>
      <c r="D5" s="64" t="s">
        <v>236</v>
      </c>
      <c r="E5" s="66"/>
      <c r="F5" s="65" t="s">
        <v>237</v>
      </c>
      <c r="G5" s="66"/>
    </row>
    <row r="6" spans="1:7" s="60" customFormat="1" ht="13" x14ac:dyDescent="0.3">
      <c r="A6" s="49"/>
      <c r="B6" s="50" t="str">
        <f>$A$4&amp;" Total"</f>
        <v>Main Roads Total</v>
      </c>
      <c r="C6" s="52"/>
      <c r="D6" s="50" t="s">
        <v>239</v>
      </c>
      <c r="E6" s="52"/>
      <c r="F6" s="51" t="s">
        <v>240</v>
      </c>
      <c r="G6" s="52"/>
    </row>
    <row r="7" spans="1:7" s="59" customFormat="1" ht="20" x14ac:dyDescent="0.25">
      <c r="A7" s="57"/>
      <c r="B7" s="42" t="s">
        <v>116</v>
      </c>
      <c r="C7" s="44" t="s">
        <v>117</v>
      </c>
      <c r="D7" s="42" t="s">
        <v>116</v>
      </c>
      <c r="E7" s="44" t="s">
        <v>117</v>
      </c>
      <c r="F7" s="42" t="s">
        <v>116</v>
      </c>
      <c r="G7" s="44" t="s">
        <v>117</v>
      </c>
    </row>
    <row r="8" spans="1:7" s="59" customFormat="1" ht="10.5" x14ac:dyDescent="0.25">
      <c r="A8" s="67"/>
      <c r="B8" s="46" t="s">
        <v>118</v>
      </c>
      <c r="C8" s="48" t="s">
        <v>119</v>
      </c>
      <c r="D8" s="46" t="s">
        <v>118</v>
      </c>
      <c r="E8" s="48" t="s">
        <v>119</v>
      </c>
      <c r="F8" s="46" t="s">
        <v>118</v>
      </c>
      <c r="G8" s="48" t="s">
        <v>119</v>
      </c>
    </row>
    <row r="9" spans="1:7" x14ac:dyDescent="0.3">
      <c r="A9" s="3"/>
      <c r="B9" s="99"/>
      <c r="C9" s="100"/>
      <c r="D9" s="14"/>
      <c r="E9" s="74"/>
      <c r="F9" s="14"/>
      <c r="G9" s="74"/>
    </row>
    <row r="10" spans="1:7" x14ac:dyDescent="0.3">
      <c r="A10" s="4" t="s">
        <v>0</v>
      </c>
      <c r="B10" s="92">
        <v>0</v>
      </c>
      <c r="C10" s="93">
        <v>0</v>
      </c>
      <c r="D10" s="16">
        <v>0</v>
      </c>
      <c r="E10" s="75">
        <v>0</v>
      </c>
      <c r="F10" s="16">
        <v>0</v>
      </c>
      <c r="G10" s="75">
        <v>0</v>
      </c>
    </row>
    <row r="11" spans="1:7" x14ac:dyDescent="0.3">
      <c r="A11" s="4" t="s">
        <v>1</v>
      </c>
      <c r="B11" s="92">
        <v>0</v>
      </c>
      <c r="C11" s="93">
        <v>0</v>
      </c>
      <c r="D11" s="16">
        <v>0</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0</v>
      </c>
      <c r="C15" s="93">
        <v>2714292.58</v>
      </c>
      <c r="D15" s="16">
        <v>0</v>
      </c>
      <c r="E15" s="75">
        <v>2714292.58</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0</v>
      </c>
      <c r="D19" s="16">
        <v>0</v>
      </c>
      <c r="E19" s="75">
        <v>0</v>
      </c>
      <c r="F19" s="16">
        <v>0</v>
      </c>
      <c r="G19" s="75">
        <v>0</v>
      </c>
    </row>
    <row r="20" spans="1:7" x14ac:dyDescent="0.3">
      <c r="A20" s="4" t="s">
        <v>10</v>
      </c>
      <c r="B20" s="92">
        <v>0</v>
      </c>
      <c r="C20" s="93">
        <v>0</v>
      </c>
      <c r="D20" s="16">
        <v>0</v>
      </c>
      <c r="E20" s="75">
        <v>0</v>
      </c>
      <c r="F20" s="16">
        <v>0</v>
      </c>
      <c r="G20" s="75">
        <v>0</v>
      </c>
    </row>
    <row r="21" spans="1:7" x14ac:dyDescent="0.3">
      <c r="A21" s="4" t="s">
        <v>11</v>
      </c>
      <c r="B21" s="92">
        <v>0</v>
      </c>
      <c r="C21" s="93">
        <v>0</v>
      </c>
      <c r="D21" s="16">
        <v>0</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8720387</v>
      </c>
      <c r="C23" s="93">
        <v>0</v>
      </c>
      <c r="D23" s="16">
        <v>8720387</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0</v>
      </c>
      <c r="C26" s="93">
        <v>0</v>
      </c>
      <c r="D26" s="16">
        <v>0</v>
      </c>
      <c r="E26" s="75">
        <v>0</v>
      </c>
      <c r="F26" s="16">
        <v>0</v>
      </c>
      <c r="G26" s="75">
        <v>0</v>
      </c>
    </row>
    <row r="27" spans="1:7" x14ac:dyDescent="0.3">
      <c r="A27" s="4" t="s">
        <v>17</v>
      </c>
      <c r="B27" s="92">
        <v>0</v>
      </c>
      <c r="C27" s="93">
        <v>0</v>
      </c>
      <c r="D27" s="16">
        <v>0</v>
      </c>
      <c r="E27" s="75">
        <v>0</v>
      </c>
      <c r="F27" s="16">
        <v>0</v>
      </c>
      <c r="G27" s="75">
        <v>0</v>
      </c>
    </row>
    <row r="28" spans="1:7" x14ac:dyDescent="0.3">
      <c r="A28" s="4" t="s">
        <v>18</v>
      </c>
      <c r="B28" s="92">
        <v>0</v>
      </c>
      <c r="C28" s="93">
        <v>0</v>
      </c>
      <c r="D28" s="16">
        <v>0</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0</v>
      </c>
      <c r="D30" s="16">
        <v>0</v>
      </c>
      <c r="E30" s="75">
        <v>0</v>
      </c>
      <c r="F30" s="16">
        <v>0</v>
      </c>
      <c r="G30" s="75">
        <v>0</v>
      </c>
    </row>
    <row r="31" spans="1:7" x14ac:dyDescent="0.3">
      <c r="A31" s="4" t="s">
        <v>21</v>
      </c>
      <c r="B31" s="92">
        <v>0</v>
      </c>
      <c r="C31" s="93">
        <v>0</v>
      </c>
      <c r="D31" s="16">
        <v>0</v>
      </c>
      <c r="E31" s="75">
        <v>0</v>
      </c>
      <c r="F31" s="16">
        <v>0</v>
      </c>
      <c r="G31" s="75">
        <v>0</v>
      </c>
    </row>
    <row r="32" spans="1:7" x14ac:dyDescent="0.3">
      <c r="A32" s="4" t="s">
        <v>22</v>
      </c>
      <c r="B32" s="92">
        <v>0</v>
      </c>
      <c r="C32" s="93">
        <v>0</v>
      </c>
      <c r="D32" s="16">
        <v>0</v>
      </c>
      <c r="E32" s="75">
        <v>0</v>
      </c>
      <c r="F32" s="16">
        <v>0</v>
      </c>
      <c r="G32" s="75">
        <v>0</v>
      </c>
    </row>
    <row r="33" spans="1:7" x14ac:dyDescent="0.3">
      <c r="A33" s="4" t="s">
        <v>23</v>
      </c>
      <c r="B33" s="92">
        <v>0</v>
      </c>
      <c r="C33" s="93">
        <v>0</v>
      </c>
      <c r="D33" s="16">
        <v>0</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0</v>
      </c>
      <c r="D36" s="16">
        <v>0</v>
      </c>
      <c r="E36" s="75">
        <v>0</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0</v>
      </c>
      <c r="C41" s="93">
        <v>0</v>
      </c>
      <c r="D41" s="16">
        <v>0</v>
      </c>
      <c r="E41" s="75">
        <v>0</v>
      </c>
      <c r="F41" s="16">
        <v>0</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0</v>
      </c>
      <c r="C45" s="93">
        <v>0</v>
      </c>
      <c r="D45" s="16">
        <v>0</v>
      </c>
      <c r="E45" s="75">
        <v>0</v>
      </c>
      <c r="F45" s="16">
        <v>0</v>
      </c>
      <c r="G45" s="75">
        <v>0</v>
      </c>
    </row>
    <row r="46" spans="1:7" x14ac:dyDescent="0.3">
      <c r="A46" s="4" t="s">
        <v>36</v>
      </c>
      <c r="B46" s="92">
        <v>0</v>
      </c>
      <c r="C46" s="93">
        <v>0</v>
      </c>
      <c r="D46" s="16">
        <v>0</v>
      </c>
      <c r="E46" s="75">
        <v>0</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262</v>
      </c>
      <c r="B54" s="92">
        <v>0</v>
      </c>
      <c r="C54" s="93">
        <v>0</v>
      </c>
      <c r="D54" s="16">
        <v>0</v>
      </c>
      <c r="E54" s="75">
        <v>0</v>
      </c>
      <c r="F54" s="16">
        <v>0</v>
      </c>
      <c r="G54" s="75">
        <v>0</v>
      </c>
    </row>
    <row r="55" spans="1:7" x14ac:dyDescent="0.3">
      <c r="A55" s="4" t="s">
        <v>324</v>
      </c>
      <c r="B55" s="92">
        <v>0</v>
      </c>
      <c r="C55" s="93">
        <v>0</v>
      </c>
      <c r="D55" s="16">
        <v>0</v>
      </c>
      <c r="E55" s="75">
        <v>0</v>
      </c>
      <c r="F55" s="16">
        <v>0</v>
      </c>
      <c r="G55" s="75">
        <v>0</v>
      </c>
    </row>
    <row r="56" spans="1:7" x14ac:dyDescent="0.3">
      <c r="A56" s="4" t="s">
        <v>44</v>
      </c>
      <c r="B56" s="92">
        <v>0</v>
      </c>
      <c r="C56" s="93">
        <v>0</v>
      </c>
      <c r="D56" s="16">
        <v>0</v>
      </c>
      <c r="E56" s="75">
        <v>0</v>
      </c>
      <c r="F56" s="16">
        <v>0</v>
      </c>
      <c r="G56" s="75">
        <v>0</v>
      </c>
    </row>
    <row r="57" spans="1:7" x14ac:dyDescent="0.3">
      <c r="A57" s="4" t="s">
        <v>45</v>
      </c>
      <c r="B57" s="92">
        <v>0</v>
      </c>
      <c r="C57" s="93">
        <v>0</v>
      </c>
      <c r="D57" s="16">
        <v>0</v>
      </c>
      <c r="E57" s="75">
        <v>0</v>
      </c>
      <c r="F57" s="16">
        <v>0</v>
      </c>
      <c r="G57" s="75">
        <v>0</v>
      </c>
    </row>
    <row r="58" spans="1:7" x14ac:dyDescent="0.3">
      <c r="A58" s="4" t="s">
        <v>46</v>
      </c>
      <c r="B58" s="92">
        <v>0</v>
      </c>
      <c r="C58" s="93">
        <v>0</v>
      </c>
      <c r="D58" s="16">
        <v>0</v>
      </c>
      <c r="E58" s="75">
        <v>0</v>
      </c>
      <c r="F58" s="16">
        <v>0</v>
      </c>
      <c r="G58" s="75">
        <v>0</v>
      </c>
    </row>
    <row r="59" spans="1:7" x14ac:dyDescent="0.3">
      <c r="A59" s="4" t="s">
        <v>47</v>
      </c>
      <c r="B59" s="92">
        <v>0</v>
      </c>
      <c r="C59" s="93">
        <v>0</v>
      </c>
      <c r="D59" s="16">
        <v>0</v>
      </c>
      <c r="E59" s="75">
        <v>0</v>
      </c>
      <c r="F59" s="16">
        <v>0</v>
      </c>
      <c r="G59" s="75">
        <v>0</v>
      </c>
    </row>
    <row r="60" spans="1:7" x14ac:dyDescent="0.3">
      <c r="A60" s="4" t="s">
        <v>48</v>
      </c>
      <c r="B60" s="92">
        <v>0</v>
      </c>
      <c r="C60" s="93">
        <v>0</v>
      </c>
      <c r="D60" s="16">
        <v>0</v>
      </c>
      <c r="E60" s="75">
        <v>0</v>
      </c>
      <c r="F60" s="16">
        <v>0</v>
      </c>
      <c r="G60" s="75">
        <v>0</v>
      </c>
    </row>
    <row r="61" spans="1:7" x14ac:dyDescent="0.3">
      <c r="A61" s="4" t="s">
        <v>49</v>
      </c>
      <c r="B61" s="92">
        <v>0</v>
      </c>
      <c r="C61" s="93">
        <v>0</v>
      </c>
      <c r="D61" s="16">
        <v>0</v>
      </c>
      <c r="E61" s="75">
        <v>0</v>
      </c>
      <c r="F61" s="16">
        <v>0</v>
      </c>
      <c r="G61" s="75">
        <v>0</v>
      </c>
    </row>
    <row r="62" spans="1:7" x14ac:dyDescent="0.3">
      <c r="A62" s="4" t="s">
        <v>50</v>
      </c>
      <c r="B62" s="92">
        <v>0</v>
      </c>
      <c r="C62" s="93">
        <v>0</v>
      </c>
      <c r="D62" s="16">
        <v>0</v>
      </c>
      <c r="E62" s="75">
        <v>0</v>
      </c>
      <c r="F62" s="16">
        <v>0</v>
      </c>
      <c r="G62" s="75">
        <v>0</v>
      </c>
    </row>
    <row r="63" spans="1:7" x14ac:dyDescent="0.3">
      <c r="A63" s="4" t="s">
        <v>51</v>
      </c>
      <c r="B63" s="92">
        <v>0</v>
      </c>
      <c r="C63" s="93">
        <v>0</v>
      </c>
      <c r="D63" s="16">
        <v>0</v>
      </c>
      <c r="E63" s="75">
        <v>0</v>
      </c>
      <c r="F63" s="16">
        <v>0</v>
      </c>
      <c r="G63" s="75">
        <v>0</v>
      </c>
    </row>
    <row r="64" spans="1:7" x14ac:dyDescent="0.3">
      <c r="A64" s="4" t="s">
        <v>52</v>
      </c>
      <c r="B64" s="92">
        <v>0</v>
      </c>
      <c r="C64" s="93">
        <v>0</v>
      </c>
      <c r="D64" s="16">
        <v>0</v>
      </c>
      <c r="E64" s="75">
        <v>0</v>
      </c>
      <c r="F64" s="16">
        <v>0</v>
      </c>
      <c r="G64" s="75">
        <v>0</v>
      </c>
    </row>
    <row r="65" spans="1:7" x14ac:dyDescent="0.3">
      <c r="A65" s="4" t="s">
        <v>53</v>
      </c>
      <c r="B65" s="92">
        <v>0</v>
      </c>
      <c r="C65" s="93">
        <v>0</v>
      </c>
      <c r="D65" s="16">
        <v>0</v>
      </c>
      <c r="E65" s="75">
        <v>0</v>
      </c>
      <c r="F65" s="16">
        <v>0</v>
      </c>
      <c r="G65" s="75">
        <v>0</v>
      </c>
    </row>
    <row r="66" spans="1:7" x14ac:dyDescent="0.3">
      <c r="A66" s="4" t="s">
        <v>54</v>
      </c>
      <c r="B66" s="92" t="e">
        <v>#VALUE!</v>
      </c>
      <c r="C66" s="93" t="e">
        <v>#VALUE!</v>
      </c>
      <c r="D66" s="16" t="e">
        <v>#VALUE!</v>
      </c>
      <c r="E66" s="75" t="e">
        <v>#VALUE!</v>
      </c>
      <c r="F66" s="16" t="e">
        <v>#VALUE!</v>
      </c>
      <c r="G66" s="75" t="e">
        <v>#VALUE!</v>
      </c>
    </row>
    <row r="67" spans="1:7" x14ac:dyDescent="0.3">
      <c r="A67" s="4" t="s">
        <v>55</v>
      </c>
      <c r="B67" s="92">
        <v>0</v>
      </c>
      <c r="C67" s="93">
        <v>0</v>
      </c>
      <c r="D67" s="16">
        <v>0</v>
      </c>
      <c r="E67" s="75">
        <v>0</v>
      </c>
      <c r="F67" s="16">
        <v>0</v>
      </c>
      <c r="G67" s="75">
        <v>0</v>
      </c>
    </row>
    <row r="68" spans="1:7" x14ac:dyDescent="0.3">
      <c r="A68" s="4" t="s">
        <v>56</v>
      </c>
      <c r="B68" s="92">
        <v>0</v>
      </c>
      <c r="C68" s="93">
        <v>0</v>
      </c>
      <c r="D68" s="16">
        <v>0</v>
      </c>
      <c r="E68" s="75">
        <v>0</v>
      </c>
      <c r="F68" s="16">
        <v>0</v>
      </c>
      <c r="G68" s="75">
        <v>0</v>
      </c>
    </row>
    <row r="69" spans="1:7" x14ac:dyDescent="0.3">
      <c r="A69" s="4" t="s">
        <v>57</v>
      </c>
      <c r="B69" s="92">
        <v>0</v>
      </c>
      <c r="C69" s="93">
        <v>0</v>
      </c>
      <c r="D69" s="16">
        <v>0</v>
      </c>
      <c r="E69" s="75">
        <v>0</v>
      </c>
      <c r="F69" s="16">
        <v>0</v>
      </c>
      <c r="G69" s="75">
        <v>0</v>
      </c>
    </row>
    <row r="70" spans="1:7" x14ac:dyDescent="0.3">
      <c r="A70" s="4" t="s">
        <v>58</v>
      </c>
      <c r="B70" s="92">
        <v>0</v>
      </c>
      <c r="C70" s="93">
        <v>0</v>
      </c>
      <c r="D70" s="16">
        <v>0</v>
      </c>
      <c r="E70" s="75">
        <v>0</v>
      </c>
      <c r="F70" s="16">
        <v>0</v>
      </c>
      <c r="G70" s="75">
        <v>0</v>
      </c>
    </row>
    <row r="71" spans="1:7" x14ac:dyDescent="0.3">
      <c r="A71" s="4" t="s">
        <v>59</v>
      </c>
      <c r="B71" s="92">
        <v>0</v>
      </c>
      <c r="C71" s="93">
        <v>0</v>
      </c>
      <c r="D71" s="16">
        <v>0</v>
      </c>
      <c r="E71" s="75">
        <v>0</v>
      </c>
      <c r="F71" s="16">
        <v>0</v>
      </c>
      <c r="G71" s="75">
        <v>0</v>
      </c>
    </row>
    <row r="72" spans="1:7" x14ac:dyDescent="0.3">
      <c r="A72" s="4" t="s">
        <v>60</v>
      </c>
      <c r="B72" s="92">
        <v>0</v>
      </c>
      <c r="C72" s="93">
        <v>0</v>
      </c>
      <c r="D72" s="16">
        <v>0</v>
      </c>
      <c r="E72" s="75">
        <v>0</v>
      </c>
      <c r="F72" s="16">
        <v>0</v>
      </c>
      <c r="G72" s="75">
        <v>0</v>
      </c>
    </row>
    <row r="73" spans="1:7" x14ac:dyDescent="0.3">
      <c r="A73" s="4" t="s">
        <v>61</v>
      </c>
      <c r="B73" s="92">
        <v>0</v>
      </c>
      <c r="C73" s="93">
        <v>0</v>
      </c>
      <c r="D73" s="16">
        <v>0</v>
      </c>
      <c r="E73" s="75">
        <v>0</v>
      </c>
      <c r="F73" s="16">
        <v>0</v>
      </c>
      <c r="G73" s="75">
        <v>0</v>
      </c>
    </row>
    <row r="74" spans="1:7" x14ac:dyDescent="0.3">
      <c r="A74" s="4" t="s">
        <v>62</v>
      </c>
      <c r="B74" s="92">
        <v>0</v>
      </c>
      <c r="C74" s="93">
        <v>0</v>
      </c>
      <c r="D74" s="16">
        <v>0</v>
      </c>
      <c r="E74" s="75">
        <v>0</v>
      </c>
      <c r="F74" s="16">
        <v>0</v>
      </c>
      <c r="G74" s="75">
        <v>0</v>
      </c>
    </row>
    <row r="75" spans="1:7" x14ac:dyDescent="0.3">
      <c r="A75" s="4" t="s">
        <v>63</v>
      </c>
      <c r="B75" s="92">
        <v>0</v>
      </c>
      <c r="C75" s="93">
        <v>0</v>
      </c>
      <c r="D75" s="16">
        <v>0</v>
      </c>
      <c r="E75" s="75">
        <v>0</v>
      </c>
      <c r="F75" s="16">
        <v>0</v>
      </c>
      <c r="G75" s="75">
        <v>0</v>
      </c>
    </row>
    <row r="76" spans="1:7" x14ac:dyDescent="0.3">
      <c r="A76" s="4" t="s">
        <v>64</v>
      </c>
      <c r="B76" s="92">
        <v>0</v>
      </c>
      <c r="C76" s="93">
        <v>0</v>
      </c>
      <c r="D76" s="16">
        <v>0</v>
      </c>
      <c r="E76" s="75">
        <v>0</v>
      </c>
      <c r="F76" s="16">
        <v>0</v>
      </c>
      <c r="G76" s="75">
        <v>0</v>
      </c>
    </row>
    <row r="77" spans="1:7" x14ac:dyDescent="0.3">
      <c r="A77" s="4" t="s">
        <v>65</v>
      </c>
      <c r="B77" s="92">
        <v>0</v>
      </c>
      <c r="C77" s="93">
        <v>0</v>
      </c>
      <c r="D77" s="16">
        <v>0</v>
      </c>
      <c r="E77" s="75">
        <v>0</v>
      </c>
      <c r="F77" s="16">
        <v>0</v>
      </c>
      <c r="G77" s="75">
        <v>0</v>
      </c>
    </row>
    <row r="78" spans="1:7" x14ac:dyDescent="0.3">
      <c r="A78" s="4" t="s">
        <v>66</v>
      </c>
      <c r="B78" s="92">
        <v>0</v>
      </c>
      <c r="C78" s="93">
        <v>0</v>
      </c>
      <c r="D78" s="16">
        <v>0</v>
      </c>
      <c r="E78" s="75">
        <v>0</v>
      </c>
      <c r="F78" s="16">
        <v>0</v>
      </c>
      <c r="G78" s="75">
        <v>0</v>
      </c>
    </row>
    <row r="79" spans="1:7" x14ac:dyDescent="0.3">
      <c r="A79" s="4" t="s">
        <v>67</v>
      </c>
      <c r="B79" s="92">
        <v>0</v>
      </c>
      <c r="C79" s="93">
        <v>0</v>
      </c>
      <c r="D79" s="16">
        <v>0</v>
      </c>
      <c r="E79" s="75">
        <v>0</v>
      </c>
      <c r="F79" s="16">
        <v>0</v>
      </c>
      <c r="G79" s="75">
        <v>0</v>
      </c>
    </row>
    <row r="80" spans="1:7" x14ac:dyDescent="0.3">
      <c r="A80" s="4" t="s">
        <v>68</v>
      </c>
      <c r="B80" s="92">
        <v>0</v>
      </c>
      <c r="C80" s="93">
        <v>0</v>
      </c>
      <c r="D80" s="16">
        <v>0</v>
      </c>
      <c r="E80" s="75">
        <v>0</v>
      </c>
      <c r="F80" s="16">
        <v>0</v>
      </c>
      <c r="G80" s="75">
        <v>0</v>
      </c>
    </row>
    <row r="81" spans="1:7" x14ac:dyDescent="0.3">
      <c r="A81" s="4" t="s">
        <v>69</v>
      </c>
      <c r="B81" s="92">
        <v>0</v>
      </c>
      <c r="C81" s="93">
        <v>0</v>
      </c>
      <c r="D81" s="16">
        <v>0</v>
      </c>
      <c r="E81" s="75">
        <v>0</v>
      </c>
      <c r="F81" s="16">
        <v>0</v>
      </c>
      <c r="G81" s="75">
        <v>0</v>
      </c>
    </row>
    <row r="82" spans="1:7" x14ac:dyDescent="0.3">
      <c r="A82" s="4" t="s">
        <v>70</v>
      </c>
      <c r="B82" s="92">
        <v>0</v>
      </c>
      <c r="C82" s="93">
        <v>0</v>
      </c>
      <c r="D82" s="16">
        <v>0</v>
      </c>
      <c r="E82" s="75">
        <v>0</v>
      </c>
      <c r="F82" s="16">
        <v>0</v>
      </c>
      <c r="G82" s="75">
        <v>0</v>
      </c>
    </row>
    <row r="83" spans="1:7" x14ac:dyDescent="0.3">
      <c r="A83" s="4" t="s">
        <v>71</v>
      </c>
      <c r="B83" s="92">
        <v>0</v>
      </c>
      <c r="C83" s="93">
        <v>0</v>
      </c>
      <c r="D83" s="16">
        <v>0</v>
      </c>
      <c r="E83" s="75">
        <v>0</v>
      </c>
      <c r="F83" s="16">
        <v>0</v>
      </c>
      <c r="G83" s="75">
        <v>0</v>
      </c>
    </row>
    <row r="84" spans="1:7" x14ac:dyDescent="0.3">
      <c r="A84" s="4" t="s">
        <v>72</v>
      </c>
      <c r="B84" s="92">
        <v>0</v>
      </c>
      <c r="C84" s="93">
        <v>0</v>
      </c>
      <c r="D84" s="16">
        <v>0</v>
      </c>
      <c r="E84" s="75">
        <v>0</v>
      </c>
      <c r="F84" s="16">
        <v>0</v>
      </c>
      <c r="G84" s="75">
        <v>0</v>
      </c>
    </row>
    <row r="85" spans="1:7" x14ac:dyDescent="0.3">
      <c r="A85" s="4" t="s">
        <v>73</v>
      </c>
      <c r="B85" s="92">
        <v>0</v>
      </c>
      <c r="C85" s="93">
        <v>0</v>
      </c>
      <c r="D85" s="16">
        <v>0</v>
      </c>
      <c r="E85" s="75">
        <v>0</v>
      </c>
      <c r="F85" s="16">
        <v>0</v>
      </c>
      <c r="G85" s="75">
        <v>0</v>
      </c>
    </row>
    <row r="86" spans="1:7" x14ac:dyDescent="0.3">
      <c r="A86" s="4" t="s">
        <v>74</v>
      </c>
      <c r="B86" s="92">
        <v>0</v>
      </c>
      <c r="C86" s="93">
        <v>0</v>
      </c>
      <c r="D86" s="16">
        <v>0</v>
      </c>
      <c r="E86" s="75">
        <v>0</v>
      </c>
      <c r="F86" s="16">
        <v>0</v>
      </c>
      <c r="G86" s="75">
        <v>0</v>
      </c>
    </row>
    <row r="87" spans="1:7" x14ac:dyDescent="0.3">
      <c r="A87" s="4" t="s">
        <v>75</v>
      </c>
      <c r="B87" s="92">
        <v>0</v>
      </c>
      <c r="C87" s="93">
        <v>0</v>
      </c>
      <c r="D87" s="16">
        <v>0</v>
      </c>
      <c r="E87" s="75">
        <v>0</v>
      </c>
      <c r="F87" s="16">
        <v>0</v>
      </c>
      <c r="G87" s="75">
        <v>0</v>
      </c>
    </row>
    <row r="88" spans="1:7" x14ac:dyDescent="0.3">
      <c r="A88" s="4" t="s">
        <v>76</v>
      </c>
      <c r="B88" s="92">
        <v>0</v>
      </c>
      <c r="C88" s="93">
        <v>0</v>
      </c>
      <c r="D88" s="16">
        <v>0</v>
      </c>
      <c r="E88" s="75">
        <v>0</v>
      </c>
      <c r="F88" s="16">
        <v>0</v>
      </c>
      <c r="G88" s="75">
        <v>0</v>
      </c>
    </row>
    <row r="89" spans="1:7" x14ac:dyDescent="0.3">
      <c r="A89" s="5"/>
      <c r="B89" s="101"/>
      <c r="C89" s="102"/>
      <c r="D89" s="18"/>
      <c r="E89" s="76"/>
      <c r="F89" s="18"/>
      <c r="G89" s="76"/>
    </row>
    <row r="90" spans="1:7" x14ac:dyDescent="0.3">
      <c r="A90" s="30"/>
      <c r="B90" s="31" t="e">
        <f>SUM(B9:B89)</f>
        <v>#VALUE!</v>
      </c>
      <c r="C90" s="33" t="e">
        <f t="shared" ref="C90:G90" si="0">SUM(C9:C89)</f>
        <v>#VALUE!</v>
      </c>
      <c r="D90" s="31" t="e">
        <f t="shared" si="0"/>
        <v>#VALUE!</v>
      </c>
      <c r="E90" s="33" t="e">
        <f t="shared" si="0"/>
        <v>#VALUE!</v>
      </c>
      <c r="F90" s="31" t="e">
        <f t="shared" si="0"/>
        <v>#VALUE!</v>
      </c>
      <c r="G90" s="33" t="e">
        <f t="shared" si="0"/>
        <v>#VALUE!</v>
      </c>
    </row>
    <row r="91" spans="1:7"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15" width="12.81640625" style="9"/>
    <col min="16" max="16384" width="12.81640625" style="6"/>
  </cols>
  <sheetData>
    <row r="1" spans="1:15" x14ac:dyDescent="0.3">
      <c r="A1" s="1" t="s">
        <v>315</v>
      </c>
      <c r="B1" s="7"/>
      <c r="C1" s="7"/>
      <c r="D1" s="7"/>
      <c r="E1" s="7"/>
      <c r="F1" s="7"/>
      <c r="G1" s="7"/>
      <c r="H1" s="7"/>
      <c r="I1" s="7"/>
      <c r="J1" s="7"/>
      <c r="K1" s="7"/>
      <c r="L1" s="7"/>
      <c r="M1" s="7"/>
      <c r="N1" s="7"/>
      <c r="O1" s="7"/>
    </row>
    <row r="2" spans="1:15" ht="15.5" x14ac:dyDescent="0.35">
      <c r="A2" s="2" t="s">
        <v>269</v>
      </c>
      <c r="B2" s="8"/>
      <c r="C2" s="8"/>
      <c r="D2" s="8"/>
      <c r="E2" s="8"/>
      <c r="F2" s="8"/>
      <c r="G2" s="8"/>
      <c r="H2" s="8"/>
      <c r="I2" s="8"/>
      <c r="J2" s="8"/>
      <c r="K2" s="8"/>
      <c r="L2" s="8"/>
      <c r="M2" s="8"/>
      <c r="N2" s="8"/>
      <c r="O2" s="8"/>
    </row>
    <row r="3" spans="1:15" x14ac:dyDescent="0.3">
      <c r="A3" s="28" t="str">
        <f>'Total Exp'!A3</f>
        <v>2022-23</v>
      </c>
    </row>
    <row r="4" spans="1:15" ht="15.5" x14ac:dyDescent="0.35">
      <c r="A4" s="82" t="s">
        <v>124</v>
      </c>
      <c r="B4" s="83"/>
      <c r="C4" s="84"/>
      <c r="D4" s="85"/>
      <c r="E4" s="83"/>
      <c r="F4" s="83"/>
      <c r="G4" s="85"/>
      <c r="H4" s="83"/>
      <c r="I4" s="83"/>
      <c r="J4" s="85"/>
      <c r="K4" s="83"/>
      <c r="L4" s="83"/>
      <c r="M4" s="85"/>
      <c r="N4" s="83"/>
      <c r="O4" s="84" t="s">
        <v>284</v>
      </c>
    </row>
    <row r="5" spans="1:15" s="60" customFormat="1" ht="13" x14ac:dyDescent="0.3">
      <c r="A5" s="49"/>
      <c r="B5" s="78" t="s">
        <v>245</v>
      </c>
      <c r="C5" s="63"/>
      <c r="D5" s="68" t="s">
        <v>241</v>
      </c>
      <c r="E5" s="65"/>
      <c r="F5" s="66"/>
      <c r="G5" s="78" t="s">
        <v>242</v>
      </c>
      <c r="H5" s="65"/>
      <c r="I5" s="66"/>
      <c r="J5" s="78" t="s">
        <v>243</v>
      </c>
      <c r="K5" s="65"/>
      <c r="L5" s="66"/>
      <c r="M5" s="78" t="s">
        <v>244</v>
      </c>
      <c r="N5" s="65"/>
      <c r="O5" s="66"/>
    </row>
    <row r="6" spans="1:15" s="60" customFormat="1" ht="13" x14ac:dyDescent="0.3">
      <c r="A6" s="49"/>
      <c r="B6" s="50" t="str">
        <f>$A$4&amp;" Total"</f>
        <v>Other Total</v>
      </c>
      <c r="C6" s="52"/>
      <c r="D6" s="50"/>
      <c r="E6" s="51"/>
      <c r="F6" s="52"/>
      <c r="G6" s="51"/>
      <c r="H6" s="51"/>
      <c r="I6" s="52"/>
      <c r="J6" s="51"/>
      <c r="K6" s="51"/>
      <c r="L6" s="52"/>
      <c r="M6" s="51"/>
      <c r="N6" s="51"/>
      <c r="O6" s="52"/>
    </row>
    <row r="7" spans="1:15" s="59" customFormat="1" ht="20" x14ac:dyDescent="0.25">
      <c r="A7" s="57"/>
      <c r="B7" s="42" t="s">
        <v>116</v>
      </c>
      <c r="C7" s="44" t="s">
        <v>117</v>
      </c>
      <c r="D7" s="42" t="s">
        <v>246</v>
      </c>
      <c r="E7" s="43" t="s">
        <v>116</v>
      </c>
      <c r="F7" s="44" t="s">
        <v>117</v>
      </c>
      <c r="G7" s="42" t="s">
        <v>246</v>
      </c>
      <c r="H7" s="43" t="s">
        <v>116</v>
      </c>
      <c r="I7" s="44" t="s">
        <v>117</v>
      </c>
      <c r="J7" s="42" t="s">
        <v>246</v>
      </c>
      <c r="K7" s="43" t="s">
        <v>116</v>
      </c>
      <c r="L7" s="44" t="s">
        <v>117</v>
      </c>
      <c r="M7" s="42" t="s">
        <v>246</v>
      </c>
      <c r="N7" s="43" t="s">
        <v>116</v>
      </c>
      <c r="O7" s="44" t="s">
        <v>117</v>
      </c>
    </row>
    <row r="8" spans="1:15" s="59" customFormat="1" ht="10.5" x14ac:dyDescent="0.25">
      <c r="A8" s="67"/>
      <c r="B8" s="46" t="s">
        <v>118</v>
      </c>
      <c r="C8" s="48" t="s">
        <v>119</v>
      </c>
      <c r="D8" s="46"/>
      <c r="E8" s="47" t="s">
        <v>118</v>
      </c>
      <c r="F8" s="48" t="s">
        <v>119</v>
      </c>
      <c r="G8" s="46"/>
      <c r="H8" s="47" t="s">
        <v>118</v>
      </c>
      <c r="I8" s="48" t="s">
        <v>119</v>
      </c>
      <c r="J8" s="46"/>
      <c r="K8" s="47" t="s">
        <v>118</v>
      </c>
      <c r="L8" s="48" t="s">
        <v>119</v>
      </c>
      <c r="M8" s="46"/>
      <c r="N8" s="47" t="s">
        <v>118</v>
      </c>
      <c r="O8" s="48" t="s">
        <v>119</v>
      </c>
    </row>
    <row r="9" spans="1:15" x14ac:dyDescent="0.3">
      <c r="A9" s="3"/>
      <c r="B9" s="99"/>
      <c r="C9" s="100"/>
      <c r="D9" s="69"/>
      <c r="E9" s="15"/>
      <c r="F9" s="74"/>
      <c r="G9" s="69"/>
      <c r="H9" s="15"/>
      <c r="I9" s="74"/>
      <c r="J9" s="69"/>
      <c r="K9" s="15"/>
      <c r="L9" s="74"/>
      <c r="M9" s="69"/>
      <c r="N9" s="15"/>
      <c r="O9" s="74"/>
    </row>
    <row r="10" spans="1:15" x14ac:dyDescent="0.3">
      <c r="A10" s="4" t="s">
        <v>0</v>
      </c>
      <c r="B10" s="92">
        <v>0</v>
      </c>
      <c r="C10" s="93">
        <v>0</v>
      </c>
      <c r="D10" s="70" t="s">
        <v>327</v>
      </c>
      <c r="E10" s="17">
        <v>0</v>
      </c>
      <c r="F10" s="75">
        <v>0</v>
      </c>
      <c r="G10" s="70">
        <v>0</v>
      </c>
      <c r="H10" s="17">
        <v>0</v>
      </c>
      <c r="I10" s="75">
        <v>0</v>
      </c>
      <c r="J10" s="70">
        <v>0</v>
      </c>
      <c r="K10" s="17">
        <v>0</v>
      </c>
      <c r="L10" s="75">
        <v>0</v>
      </c>
      <c r="M10" s="70">
        <v>0</v>
      </c>
      <c r="N10" s="17">
        <v>0</v>
      </c>
      <c r="O10" s="75">
        <v>0</v>
      </c>
    </row>
    <row r="11" spans="1:15" x14ac:dyDescent="0.3">
      <c r="A11" s="4" t="s">
        <v>1</v>
      </c>
      <c r="B11" s="92">
        <v>0</v>
      </c>
      <c r="C11" s="93">
        <v>0</v>
      </c>
      <c r="D11" s="70">
        <v>0</v>
      </c>
      <c r="E11" s="17">
        <v>0</v>
      </c>
      <c r="F11" s="75">
        <v>0</v>
      </c>
      <c r="G11" s="70">
        <v>0</v>
      </c>
      <c r="H11" s="17">
        <v>0</v>
      </c>
      <c r="I11" s="75">
        <v>0</v>
      </c>
      <c r="J11" s="70">
        <v>0</v>
      </c>
      <c r="K11" s="17">
        <v>0</v>
      </c>
      <c r="L11" s="75">
        <v>0</v>
      </c>
      <c r="M11" s="70">
        <v>0</v>
      </c>
      <c r="N11" s="17">
        <v>0</v>
      </c>
      <c r="O11" s="75">
        <v>0</v>
      </c>
    </row>
    <row r="12" spans="1:15" x14ac:dyDescent="0.3">
      <c r="A12" s="4" t="s">
        <v>2</v>
      </c>
      <c r="B12" s="92">
        <v>0</v>
      </c>
      <c r="C12" s="93">
        <v>0</v>
      </c>
      <c r="D12" s="70">
        <v>0</v>
      </c>
      <c r="E12" s="17">
        <v>0</v>
      </c>
      <c r="F12" s="75">
        <v>0</v>
      </c>
      <c r="G12" s="70">
        <v>0</v>
      </c>
      <c r="H12" s="17">
        <v>0</v>
      </c>
      <c r="I12" s="75">
        <v>0</v>
      </c>
      <c r="J12" s="70">
        <v>0</v>
      </c>
      <c r="K12" s="17">
        <v>0</v>
      </c>
      <c r="L12" s="75">
        <v>0</v>
      </c>
      <c r="M12" s="70">
        <v>0</v>
      </c>
      <c r="N12" s="17">
        <v>0</v>
      </c>
      <c r="O12" s="75">
        <v>0</v>
      </c>
    </row>
    <row r="13" spans="1:15" x14ac:dyDescent="0.3">
      <c r="A13" s="4" t="s">
        <v>3</v>
      </c>
      <c r="B13" s="92">
        <v>0</v>
      </c>
      <c r="C13" s="93">
        <v>0</v>
      </c>
      <c r="D13" s="70">
        <v>0</v>
      </c>
      <c r="E13" s="17">
        <v>0</v>
      </c>
      <c r="F13" s="75">
        <v>0</v>
      </c>
      <c r="G13" s="70">
        <v>0</v>
      </c>
      <c r="H13" s="17">
        <v>0</v>
      </c>
      <c r="I13" s="75">
        <v>0</v>
      </c>
      <c r="J13" s="70">
        <v>0</v>
      </c>
      <c r="K13" s="17">
        <v>0</v>
      </c>
      <c r="L13" s="75">
        <v>0</v>
      </c>
      <c r="M13" s="70">
        <v>0</v>
      </c>
      <c r="N13" s="17">
        <v>0</v>
      </c>
      <c r="O13" s="75">
        <v>0</v>
      </c>
    </row>
    <row r="14" spans="1:15" x14ac:dyDescent="0.3">
      <c r="A14" s="4" t="s">
        <v>4</v>
      </c>
      <c r="B14" s="92">
        <v>2812797.58</v>
      </c>
      <c r="C14" s="93">
        <v>15074903.729999999</v>
      </c>
      <c r="D14" s="70" t="s">
        <v>329</v>
      </c>
      <c r="E14" s="17">
        <v>0</v>
      </c>
      <c r="F14" s="75">
        <v>0</v>
      </c>
      <c r="G14" s="70" t="s">
        <v>330</v>
      </c>
      <c r="H14" s="17">
        <v>2812797.58</v>
      </c>
      <c r="I14" s="75">
        <v>0</v>
      </c>
      <c r="J14" s="70" t="s">
        <v>331</v>
      </c>
      <c r="K14" s="17">
        <v>0</v>
      </c>
      <c r="L14" s="75">
        <v>0</v>
      </c>
      <c r="M14" s="70" t="s">
        <v>332</v>
      </c>
      <c r="N14" s="17">
        <v>0</v>
      </c>
      <c r="O14" s="75">
        <v>15074903.729999999</v>
      </c>
    </row>
    <row r="15" spans="1:15" x14ac:dyDescent="0.3">
      <c r="A15" s="4" t="s">
        <v>5</v>
      </c>
      <c r="B15" s="92">
        <v>0</v>
      </c>
      <c r="C15" s="93">
        <v>0</v>
      </c>
      <c r="D15" s="70">
        <v>0</v>
      </c>
      <c r="E15" s="17">
        <v>0</v>
      </c>
      <c r="F15" s="75">
        <v>0</v>
      </c>
      <c r="G15" s="70">
        <v>0</v>
      </c>
      <c r="H15" s="17">
        <v>0</v>
      </c>
      <c r="I15" s="75">
        <v>0</v>
      </c>
      <c r="J15" s="70">
        <v>0</v>
      </c>
      <c r="K15" s="17">
        <v>0</v>
      </c>
      <c r="L15" s="75">
        <v>0</v>
      </c>
      <c r="M15" s="70">
        <v>0</v>
      </c>
      <c r="N15" s="17">
        <v>0</v>
      </c>
      <c r="O15" s="75">
        <v>0</v>
      </c>
    </row>
    <row r="16" spans="1:15" x14ac:dyDescent="0.3">
      <c r="A16" s="4" t="s">
        <v>6</v>
      </c>
      <c r="B16" s="92">
        <v>0</v>
      </c>
      <c r="C16" s="93">
        <v>0</v>
      </c>
      <c r="D16" s="70">
        <v>0</v>
      </c>
      <c r="E16" s="17">
        <v>0</v>
      </c>
      <c r="F16" s="75">
        <v>0</v>
      </c>
      <c r="G16" s="70">
        <v>0</v>
      </c>
      <c r="H16" s="17">
        <v>0</v>
      </c>
      <c r="I16" s="75">
        <v>0</v>
      </c>
      <c r="J16" s="70">
        <v>0</v>
      </c>
      <c r="K16" s="17">
        <v>0</v>
      </c>
      <c r="L16" s="75">
        <v>0</v>
      </c>
      <c r="M16" s="70">
        <v>0</v>
      </c>
      <c r="N16" s="17">
        <v>0</v>
      </c>
      <c r="O16" s="75">
        <v>0</v>
      </c>
    </row>
    <row r="17" spans="1:15" x14ac:dyDescent="0.3">
      <c r="A17" s="4" t="s">
        <v>7</v>
      </c>
      <c r="B17" s="92">
        <v>0</v>
      </c>
      <c r="C17" s="93">
        <v>0</v>
      </c>
      <c r="D17" s="70">
        <v>0</v>
      </c>
      <c r="E17" s="17">
        <v>0</v>
      </c>
      <c r="F17" s="75">
        <v>0</v>
      </c>
      <c r="G17" s="70">
        <v>0</v>
      </c>
      <c r="H17" s="17">
        <v>0</v>
      </c>
      <c r="I17" s="75">
        <v>0</v>
      </c>
      <c r="J17" s="70">
        <v>0</v>
      </c>
      <c r="K17" s="17">
        <v>0</v>
      </c>
      <c r="L17" s="75">
        <v>0</v>
      </c>
      <c r="M17" s="70">
        <v>0</v>
      </c>
      <c r="N17" s="17">
        <v>0</v>
      </c>
      <c r="O17" s="75">
        <v>0</v>
      </c>
    </row>
    <row r="18" spans="1:15" x14ac:dyDescent="0.3">
      <c r="A18" s="4" t="s">
        <v>8</v>
      </c>
      <c r="B18" s="92">
        <v>0</v>
      </c>
      <c r="C18" s="93">
        <v>0</v>
      </c>
      <c r="D18" s="70" t="s">
        <v>333</v>
      </c>
      <c r="E18" s="17">
        <v>0</v>
      </c>
      <c r="F18" s="75">
        <v>0</v>
      </c>
      <c r="G18" s="70" t="s">
        <v>334</v>
      </c>
      <c r="H18" s="17">
        <v>0</v>
      </c>
      <c r="I18" s="75">
        <v>0</v>
      </c>
      <c r="J18" s="70" t="s">
        <v>335</v>
      </c>
      <c r="K18" s="17">
        <v>0</v>
      </c>
      <c r="L18" s="75">
        <v>0</v>
      </c>
      <c r="M18" s="70">
        <v>0</v>
      </c>
      <c r="N18" s="17">
        <v>0</v>
      </c>
      <c r="O18" s="75">
        <v>0</v>
      </c>
    </row>
    <row r="19" spans="1:15" x14ac:dyDescent="0.3">
      <c r="A19" s="4" t="s">
        <v>9</v>
      </c>
      <c r="B19" s="92">
        <v>0</v>
      </c>
      <c r="C19" s="93">
        <v>0</v>
      </c>
      <c r="D19" s="70" t="s">
        <v>336</v>
      </c>
      <c r="E19" s="17">
        <v>0</v>
      </c>
      <c r="F19" s="75">
        <v>0</v>
      </c>
      <c r="G19" s="70" t="s">
        <v>337</v>
      </c>
      <c r="H19" s="17">
        <v>0</v>
      </c>
      <c r="I19" s="75">
        <v>0</v>
      </c>
      <c r="J19" s="70" t="s">
        <v>338</v>
      </c>
      <c r="K19" s="17">
        <v>0</v>
      </c>
      <c r="L19" s="75">
        <v>0</v>
      </c>
      <c r="M19" s="70">
        <v>0</v>
      </c>
      <c r="N19" s="17">
        <v>0</v>
      </c>
      <c r="O19" s="75">
        <v>0</v>
      </c>
    </row>
    <row r="20" spans="1:15" x14ac:dyDescent="0.3">
      <c r="A20" s="4" t="s">
        <v>10</v>
      </c>
      <c r="B20" s="92">
        <v>0</v>
      </c>
      <c r="C20" s="93">
        <v>0</v>
      </c>
      <c r="D20" s="70">
        <v>0</v>
      </c>
      <c r="E20" s="17">
        <v>0</v>
      </c>
      <c r="F20" s="75">
        <v>0</v>
      </c>
      <c r="G20" s="70">
        <v>0</v>
      </c>
      <c r="H20" s="17">
        <v>0</v>
      </c>
      <c r="I20" s="75">
        <v>0</v>
      </c>
      <c r="J20" s="70">
        <v>0</v>
      </c>
      <c r="K20" s="17">
        <v>0</v>
      </c>
      <c r="L20" s="75">
        <v>0</v>
      </c>
      <c r="M20" s="70">
        <v>0</v>
      </c>
      <c r="N20" s="17">
        <v>0</v>
      </c>
      <c r="O20" s="75">
        <v>0</v>
      </c>
    </row>
    <row r="21" spans="1:15" x14ac:dyDescent="0.3">
      <c r="A21" s="4" t="s">
        <v>11</v>
      </c>
      <c r="B21" s="92">
        <v>0</v>
      </c>
      <c r="C21" s="93">
        <v>0</v>
      </c>
      <c r="D21" s="70">
        <v>0</v>
      </c>
      <c r="E21" s="17">
        <v>0</v>
      </c>
      <c r="F21" s="75">
        <v>0</v>
      </c>
      <c r="G21" s="70">
        <v>0</v>
      </c>
      <c r="H21" s="17">
        <v>0</v>
      </c>
      <c r="I21" s="75">
        <v>0</v>
      </c>
      <c r="J21" s="70">
        <v>0</v>
      </c>
      <c r="K21" s="17">
        <v>0</v>
      </c>
      <c r="L21" s="75">
        <v>0</v>
      </c>
      <c r="M21" s="70">
        <v>0</v>
      </c>
      <c r="N21" s="17">
        <v>0</v>
      </c>
      <c r="O21" s="75">
        <v>0</v>
      </c>
    </row>
    <row r="22" spans="1:15" x14ac:dyDescent="0.3">
      <c r="A22" s="4" t="s">
        <v>12</v>
      </c>
      <c r="B22" s="92">
        <v>0</v>
      </c>
      <c r="C22" s="93">
        <v>0</v>
      </c>
      <c r="D22" s="70">
        <v>0</v>
      </c>
      <c r="E22" s="17">
        <v>0</v>
      </c>
      <c r="F22" s="75">
        <v>0</v>
      </c>
      <c r="G22" s="70">
        <v>0</v>
      </c>
      <c r="H22" s="17">
        <v>0</v>
      </c>
      <c r="I22" s="75">
        <v>0</v>
      </c>
      <c r="J22" s="70">
        <v>0</v>
      </c>
      <c r="K22" s="17">
        <v>0</v>
      </c>
      <c r="L22" s="75">
        <v>0</v>
      </c>
      <c r="M22" s="70">
        <v>0</v>
      </c>
      <c r="N22" s="17">
        <v>0</v>
      </c>
      <c r="O22" s="75">
        <v>0</v>
      </c>
    </row>
    <row r="23" spans="1:15" x14ac:dyDescent="0.3">
      <c r="A23" s="4" t="s">
        <v>13</v>
      </c>
      <c r="B23" s="92">
        <v>36024654</v>
      </c>
      <c r="C23" s="93">
        <v>-8009602</v>
      </c>
      <c r="D23" s="70">
        <v>0</v>
      </c>
      <c r="E23" s="17">
        <v>36024654</v>
      </c>
      <c r="F23" s="75">
        <v>0</v>
      </c>
      <c r="G23" s="70">
        <v>0</v>
      </c>
      <c r="H23" s="17">
        <v>0</v>
      </c>
      <c r="I23" s="75">
        <v>-8009602</v>
      </c>
      <c r="J23" s="70">
        <v>0</v>
      </c>
      <c r="K23" s="17">
        <v>0</v>
      </c>
      <c r="L23" s="75">
        <v>0</v>
      </c>
      <c r="M23" s="70">
        <v>0</v>
      </c>
      <c r="N23" s="17">
        <v>0</v>
      </c>
      <c r="O23" s="75">
        <v>0</v>
      </c>
    </row>
    <row r="24" spans="1:15" x14ac:dyDescent="0.3">
      <c r="A24" s="4" t="s">
        <v>14</v>
      </c>
      <c r="B24" s="92">
        <v>0</v>
      </c>
      <c r="C24" s="93">
        <v>0</v>
      </c>
      <c r="D24" s="70">
        <v>0</v>
      </c>
      <c r="E24" s="17">
        <v>0</v>
      </c>
      <c r="F24" s="75">
        <v>0</v>
      </c>
      <c r="G24" s="70">
        <v>0</v>
      </c>
      <c r="H24" s="17">
        <v>0</v>
      </c>
      <c r="I24" s="75">
        <v>0</v>
      </c>
      <c r="J24" s="70">
        <v>0</v>
      </c>
      <c r="K24" s="17">
        <v>0</v>
      </c>
      <c r="L24" s="75">
        <v>0</v>
      </c>
      <c r="M24" s="70">
        <v>0</v>
      </c>
      <c r="N24" s="17">
        <v>0</v>
      </c>
      <c r="O24" s="75">
        <v>0</v>
      </c>
    </row>
    <row r="25" spans="1:15" x14ac:dyDescent="0.3">
      <c r="A25" s="4" t="s">
        <v>15</v>
      </c>
      <c r="B25" s="92">
        <v>0</v>
      </c>
      <c r="C25" s="93">
        <v>0</v>
      </c>
      <c r="D25" s="70">
        <v>0</v>
      </c>
      <c r="E25" s="17">
        <v>0</v>
      </c>
      <c r="F25" s="75">
        <v>0</v>
      </c>
      <c r="G25" s="70">
        <v>0</v>
      </c>
      <c r="H25" s="17">
        <v>0</v>
      </c>
      <c r="I25" s="75">
        <v>0</v>
      </c>
      <c r="J25" s="70">
        <v>0</v>
      </c>
      <c r="K25" s="17">
        <v>0</v>
      </c>
      <c r="L25" s="75">
        <v>0</v>
      </c>
      <c r="M25" s="70">
        <v>0</v>
      </c>
      <c r="N25" s="17">
        <v>0</v>
      </c>
      <c r="O25" s="75">
        <v>0</v>
      </c>
    </row>
    <row r="26" spans="1:15" x14ac:dyDescent="0.3">
      <c r="A26" s="4" t="s">
        <v>16</v>
      </c>
      <c r="B26" s="92">
        <v>0</v>
      </c>
      <c r="C26" s="93">
        <v>0</v>
      </c>
      <c r="D26" s="70">
        <v>0</v>
      </c>
      <c r="E26" s="17">
        <v>0</v>
      </c>
      <c r="F26" s="75">
        <v>0</v>
      </c>
      <c r="G26" s="70" t="s">
        <v>339</v>
      </c>
      <c r="H26" s="17">
        <v>0</v>
      </c>
      <c r="I26" s="75">
        <v>0</v>
      </c>
      <c r="J26" s="70">
        <v>0</v>
      </c>
      <c r="K26" s="17">
        <v>0</v>
      </c>
      <c r="L26" s="75">
        <v>0</v>
      </c>
      <c r="M26" s="70">
        <v>0</v>
      </c>
      <c r="N26" s="17">
        <v>0</v>
      </c>
      <c r="O26" s="75">
        <v>0</v>
      </c>
    </row>
    <row r="27" spans="1:15" x14ac:dyDescent="0.3">
      <c r="A27" s="4" t="s">
        <v>17</v>
      </c>
      <c r="B27" s="92">
        <v>0</v>
      </c>
      <c r="C27" s="93">
        <v>6626800</v>
      </c>
      <c r="D27" s="70" t="s">
        <v>340</v>
      </c>
      <c r="E27" s="17">
        <v>0</v>
      </c>
      <c r="F27" s="75">
        <v>6626800</v>
      </c>
      <c r="G27" s="70" t="s">
        <v>341</v>
      </c>
      <c r="H27" s="17">
        <v>0</v>
      </c>
      <c r="I27" s="75">
        <v>0</v>
      </c>
      <c r="J27" s="70">
        <v>0</v>
      </c>
      <c r="K27" s="17">
        <v>0</v>
      </c>
      <c r="L27" s="75">
        <v>0</v>
      </c>
      <c r="M27" s="70">
        <v>0</v>
      </c>
      <c r="N27" s="17">
        <v>0</v>
      </c>
      <c r="O27" s="75">
        <v>0</v>
      </c>
    </row>
    <row r="28" spans="1:15" x14ac:dyDescent="0.3">
      <c r="A28" s="4" t="s">
        <v>18</v>
      </c>
      <c r="B28" s="92">
        <v>3731326</v>
      </c>
      <c r="C28" s="93">
        <v>10284321</v>
      </c>
      <c r="D28" s="70" t="s">
        <v>342</v>
      </c>
      <c r="E28" s="17">
        <v>3731326</v>
      </c>
      <c r="F28" s="75">
        <v>10284321</v>
      </c>
      <c r="G28" s="70">
        <v>0</v>
      </c>
      <c r="H28" s="17">
        <v>0</v>
      </c>
      <c r="I28" s="75">
        <v>0</v>
      </c>
      <c r="J28" s="70">
        <v>0</v>
      </c>
      <c r="K28" s="17">
        <v>0</v>
      </c>
      <c r="L28" s="75">
        <v>0</v>
      </c>
      <c r="M28" s="70">
        <v>0</v>
      </c>
      <c r="N28" s="17">
        <v>0</v>
      </c>
      <c r="O28" s="75">
        <v>0</v>
      </c>
    </row>
    <row r="29" spans="1:15" x14ac:dyDescent="0.3">
      <c r="A29" s="4" t="s">
        <v>19</v>
      </c>
      <c r="B29" s="92">
        <v>4560329</v>
      </c>
      <c r="C29" s="93">
        <v>370131</v>
      </c>
      <c r="D29" s="70" t="s">
        <v>344</v>
      </c>
      <c r="E29" s="17">
        <v>4560329</v>
      </c>
      <c r="F29" s="75">
        <v>370131</v>
      </c>
      <c r="G29" s="70">
        <v>0</v>
      </c>
      <c r="H29" s="17">
        <v>0</v>
      </c>
      <c r="I29" s="75">
        <v>0</v>
      </c>
      <c r="J29" s="70" t="s">
        <v>345</v>
      </c>
      <c r="K29" s="17">
        <v>0</v>
      </c>
      <c r="L29" s="75">
        <v>0</v>
      </c>
      <c r="M29" s="70" t="s">
        <v>346</v>
      </c>
      <c r="N29" s="17">
        <v>0</v>
      </c>
      <c r="O29" s="75">
        <v>0</v>
      </c>
    </row>
    <row r="30" spans="1:15" x14ac:dyDescent="0.3">
      <c r="A30" s="4" t="s">
        <v>20</v>
      </c>
      <c r="B30" s="92">
        <v>0</v>
      </c>
      <c r="C30" s="93">
        <v>0</v>
      </c>
      <c r="D30" s="70" t="s">
        <v>347</v>
      </c>
      <c r="E30" s="17">
        <v>0</v>
      </c>
      <c r="F30" s="75">
        <v>0</v>
      </c>
      <c r="G30" s="70">
        <v>0</v>
      </c>
      <c r="H30" s="17">
        <v>0</v>
      </c>
      <c r="I30" s="75">
        <v>0</v>
      </c>
      <c r="J30" s="70">
        <v>0</v>
      </c>
      <c r="K30" s="17">
        <v>0</v>
      </c>
      <c r="L30" s="75">
        <v>0</v>
      </c>
      <c r="M30" s="70">
        <v>0</v>
      </c>
      <c r="N30" s="17">
        <v>0</v>
      </c>
      <c r="O30" s="75">
        <v>0</v>
      </c>
    </row>
    <row r="31" spans="1:15" x14ac:dyDescent="0.3">
      <c r="A31" s="4" t="s">
        <v>21</v>
      </c>
      <c r="B31" s="92">
        <v>0</v>
      </c>
      <c r="C31" s="93">
        <v>0</v>
      </c>
      <c r="D31" s="70">
        <v>0</v>
      </c>
      <c r="E31" s="17">
        <v>0</v>
      </c>
      <c r="F31" s="75">
        <v>0</v>
      </c>
      <c r="G31" s="70">
        <v>0</v>
      </c>
      <c r="H31" s="17">
        <v>0</v>
      </c>
      <c r="I31" s="75">
        <v>0</v>
      </c>
      <c r="J31" s="70">
        <v>0</v>
      </c>
      <c r="K31" s="17">
        <v>0</v>
      </c>
      <c r="L31" s="75">
        <v>0</v>
      </c>
      <c r="M31" s="70">
        <v>0</v>
      </c>
      <c r="N31" s="17">
        <v>0</v>
      </c>
      <c r="O31" s="75">
        <v>0</v>
      </c>
    </row>
    <row r="32" spans="1:15" x14ac:dyDescent="0.3">
      <c r="A32" s="4" t="s">
        <v>22</v>
      </c>
      <c r="B32" s="92">
        <v>0</v>
      </c>
      <c r="C32" s="93">
        <v>0</v>
      </c>
      <c r="D32" s="70">
        <v>0</v>
      </c>
      <c r="E32" s="17">
        <v>0</v>
      </c>
      <c r="F32" s="75">
        <v>0</v>
      </c>
      <c r="G32" s="70" t="s">
        <v>348</v>
      </c>
      <c r="H32" s="17">
        <v>0</v>
      </c>
      <c r="I32" s="75">
        <v>0</v>
      </c>
      <c r="J32" s="70" t="s">
        <v>349</v>
      </c>
      <c r="K32" s="17">
        <v>0</v>
      </c>
      <c r="L32" s="75">
        <v>0</v>
      </c>
      <c r="M32" s="70" t="s">
        <v>350</v>
      </c>
      <c r="N32" s="17">
        <v>0</v>
      </c>
      <c r="O32" s="75">
        <v>0</v>
      </c>
    </row>
    <row r="33" spans="1:15" x14ac:dyDescent="0.3">
      <c r="A33" s="4" t="s">
        <v>23</v>
      </c>
      <c r="B33" s="92">
        <v>0</v>
      </c>
      <c r="C33" s="93">
        <v>4495849</v>
      </c>
      <c r="D33" s="70">
        <v>0</v>
      </c>
      <c r="E33" s="17">
        <v>0</v>
      </c>
      <c r="F33" s="75">
        <v>0</v>
      </c>
      <c r="G33" s="70" t="s">
        <v>351</v>
      </c>
      <c r="H33" s="17">
        <v>0</v>
      </c>
      <c r="I33" s="75">
        <v>4495849</v>
      </c>
      <c r="J33" s="70">
        <v>0</v>
      </c>
      <c r="K33" s="17">
        <v>0</v>
      </c>
      <c r="L33" s="75">
        <v>0</v>
      </c>
      <c r="M33" s="70">
        <v>0</v>
      </c>
      <c r="N33" s="17">
        <v>0</v>
      </c>
      <c r="O33" s="75">
        <v>0</v>
      </c>
    </row>
    <row r="34" spans="1:15" x14ac:dyDescent="0.3">
      <c r="A34" s="4" t="s">
        <v>24</v>
      </c>
      <c r="B34" s="92">
        <v>0</v>
      </c>
      <c r="C34" s="93">
        <v>0</v>
      </c>
      <c r="D34" s="70">
        <v>0</v>
      </c>
      <c r="E34" s="17">
        <v>0</v>
      </c>
      <c r="F34" s="75">
        <v>0</v>
      </c>
      <c r="G34" s="70">
        <v>0</v>
      </c>
      <c r="H34" s="17">
        <v>0</v>
      </c>
      <c r="I34" s="75">
        <v>0</v>
      </c>
      <c r="J34" s="70">
        <v>0</v>
      </c>
      <c r="K34" s="17">
        <v>0</v>
      </c>
      <c r="L34" s="75">
        <v>0</v>
      </c>
      <c r="M34" s="70">
        <v>0</v>
      </c>
      <c r="N34" s="17">
        <v>0</v>
      </c>
      <c r="O34" s="75">
        <v>0</v>
      </c>
    </row>
    <row r="35" spans="1:15" x14ac:dyDescent="0.3">
      <c r="A35" s="4" t="s">
        <v>25</v>
      </c>
      <c r="B35" s="92">
        <v>3427068</v>
      </c>
      <c r="C35" s="93">
        <v>946808</v>
      </c>
      <c r="D35" s="70" t="s">
        <v>352</v>
      </c>
      <c r="E35" s="17">
        <v>0</v>
      </c>
      <c r="F35" s="75">
        <v>0</v>
      </c>
      <c r="G35" s="70" t="s">
        <v>353</v>
      </c>
      <c r="H35" s="17">
        <v>0</v>
      </c>
      <c r="I35" s="75">
        <v>0</v>
      </c>
      <c r="J35" s="70" t="s">
        <v>354</v>
      </c>
      <c r="K35" s="17">
        <v>3427068</v>
      </c>
      <c r="L35" s="75">
        <v>718672</v>
      </c>
      <c r="M35" s="70" t="s">
        <v>355</v>
      </c>
      <c r="N35" s="17">
        <v>0</v>
      </c>
      <c r="O35" s="75">
        <v>228136</v>
      </c>
    </row>
    <row r="36" spans="1:15" x14ac:dyDescent="0.3">
      <c r="A36" s="4" t="s">
        <v>26</v>
      </c>
      <c r="B36" s="92">
        <v>0</v>
      </c>
      <c r="C36" s="93">
        <v>0</v>
      </c>
      <c r="D36" s="70">
        <v>0</v>
      </c>
      <c r="E36" s="17">
        <v>0</v>
      </c>
      <c r="F36" s="75">
        <v>0</v>
      </c>
      <c r="G36" s="70">
        <v>0</v>
      </c>
      <c r="H36" s="17">
        <v>0</v>
      </c>
      <c r="I36" s="75">
        <v>0</v>
      </c>
      <c r="J36" s="70">
        <v>0</v>
      </c>
      <c r="K36" s="17">
        <v>0</v>
      </c>
      <c r="L36" s="75">
        <v>0</v>
      </c>
      <c r="M36" s="70">
        <v>0</v>
      </c>
      <c r="N36" s="17">
        <v>0</v>
      </c>
      <c r="O36" s="75">
        <v>0</v>
      </c>
    </row>
    <row r="37" spans="1:15" x14ac:dyDescent="0.3">
      <c r="A37" s="4" t="s">
        <v>27</v>
      </c>
      <c r="B37" s="92">
        <v>3701153</v>
      </c>
      <c r="C37" s="93">
        <v>6850276</v>
      </c>
      <c r="D37" s="70" t="s">
        <v>356</v>
      </c>
      <c r="E37" s="17">
        <v>3688459</v>
      </c>
      <c r="F37" s="75">
        <v>0</v>
      </c>
      <c r="G37" s="70" t="s">
        <v>357</v>
      </c>
      <c r="H37" s="17">
        <v>12694</v>
      </c>
      <c r="I37" s="75">
        <v>0</v>
      </c>
      <c r="J37" s="70" t="s">
        <v>358</v>
      </c>
      <c r="K37" s="17">
        <v>0</v>
      </c>
      <c r="L37" s="75">
        <v>6850276</v>
      </c>
      <c r="M37" s="70">
        <v>0</v>
      </c>
      <c r="N37" s="17">
        <v>0</v>
      </c>
      <c r="O37" s="75">
        <v>0</v>
      </c>
    </row>
    <row r="38" spans="1:15" x14ac:dyDescent="0.3">
      <c r="A38" s="4" t="s">
        <v>28</v>
      </c>
      <c r="B38" s="92">
        <v>0</v>
      </c>
      <c r="C38" s="93">
        <v>0</v>
      </c>
      <c r="D38" s="70">
        <v>0</v>
      </c>
      <c r="E38" s="17">
        <v>0</v>
      </c>
      <c r="F38" s="75">
        <v>0</v>
      </c>
      <c r="G38" s="70">
        <v>0</v>
      </c>
      <c r="H38" s="17">
        <v>0</v>
      </c>
      <c r="I38" s="75">
        <v>0</v>
      </c>
      <c r="J38" s="70">
        <v>0</v>
      </c>
      <c r="K38" s="17">
        <v>0</v>
      </c>
      <c r="L38" s="75">
        <v>0</v>
      </c>
      <c r="M38" s="70">
        <v>0</v>
      </c>
      <c r="N38" s="17">
        <v>0</v>
      </c>
      <c r="O38" s="75">
        <v>0</v>
      </c>
    </row>
    <row r="39" spans="1:15" x14ac:dyDescent="0.3">
      <c r="A39" s="4" t="s">
        <v>29</v>
      </c>
      <c r="B39" s="92">
        <v>0</v>
      </c>
      <c r="C39" s="93">
        <v>0</v>
      </c>
      <c r="D39" s="70" t="s">
        <v>359</v>
      </c>
      <c r="E39" s="17">
        <v>0</v>
      </c>
      <c r="F39" s="75">
        <v>0</v>
      </c>
      <c r="G39" s="70" t="s">
        <v>360</v>
      </c>
      <c r="H39" s="17">
        <v>0</v>
      </c>
      <c r="I39" s="75">
        <v>0</v>
      </c>
      <c r="J39" s="70" t="s">
        <v>361</v>
      </c>
      <c r="K39" s="17">
        <v>0</v>
      </c>
      <c r="L39" s="75">
        <v>0</v>
      </c>
      <c r="M39" s="70">
        <v>0</v>
      </c>
      <c r="N39" s="17">
        <v>0</v>
      </c>
      <c r="O39" s="75">
        <v>0</v>
      </c>
    </row>
    <row r="40" spans="1:15" x14ac:dyDescent="0.3">
      <c r="A40" s="4" t="s">
        <v>30</v>
      </c>
      <c r="B40" s="92">
        <v>4252747</v>
      </c>
      <c r="C40" s="93">
        <v>1249602</v>
      </c>
      <c r="D40" s="70" t="s">
        <v>362</v>
      </c>
      <c r="E40" s="17">
        <v>0</v>
      </c>
      <c r="F40" s="75">
        <v>315000</v>
      </c>
      <c r="G40" s="70" t="s">
        <v>363</v>
      </c>
      <c r="H40" s="17">
        <v>0</v>
      </c>
      <c r="I40" s="75">
        <v>934602</v>
      </c>
      <c r="J40" s="70" t="s">
        <v>364</v>
      </c>
      <c r="K40" s="17">
        <v>0</v>
      </c>
      <c r="L40" s="75">
        <v>0</v>
      </c>
      <c r="M40" s="70" t="s">
        <v>365</v>
      </c>
      <c r="N40" s="17">
        <v>4252747</v>
      </c>
      <c r="O40" s="75">
        <v>0</v>
      </c>
    </row>
    <row r="41" spans="1:15" x14ac:dyDescent="0.3">
      <c r="A41" s="4" t="s">
        <v>31</v>
      </c>
      <c r="B41" s="92">
        <v>0</v>
      </c>
      <c r="C41" s="93">
        <v>0</v>
      </c>
      <c r="D41" s="70">
        <v>0</v>
      </c>
      <c r="E41" s="17">
        <v>0</v>
      </c>
      <c r="F41" s="75">
        <v>0</v>
      </c>
      <c r="G41" s="70">
        <v>0</v>
      </c>
      <c r="H41" s="17">
        <v>0</v>
      </c>
      <c r="I41" s="75">
        <v>0</v>
      </c>
      <c r="J41" s="70">
        <v>0</v>
      </c>
      <c r="K41" s="17">
        <v>0</v>
      </c>
      <c r="L41" s="75">
        <v>0</v>
      </c>
      <c r="M41" s="70">
        <v>0</v>
      </c>
      <c r="N41" s="17">
        <v>0</v>
      </c>
      <c r="O41" s="75">
        <v>0</v>
      </c>
    </row>
    <row r="42" spans="1:15" x14ac:dyDescent="0.3">
      <c r="A42" s="4" t="s">
        <v>32</v>
      </c>
      <c r="B42" s="92">
        <v>0</v>
      </c>
      <c r="C42" s="93">
        <v>0</v>
      </c>
      <c r="D42" s="70">
        <v>0</v>
      </c>
      <c r="E42" s="17">
        <v>0</v>
      </c>
      <c r="F42" s="75">
        <v>0</v>
      </c>
      <c r="G42" s="70">
        <v>0</v>
      </c>
      <c r="H42" s="17">
        <v>0</v>
      </c>
      <c r="I42" s="75">
        <v>0</v>
      </c>
      <c r="J42" s="70">
        <v>0</v>
      </c>
      <c r="K42" s="17">
        <v>0</v>
      </c>
      <c r="L42" s="75">
        <v>0</v>
      </c>
      <c r="M42" s="70">
        <v>0</v>
      </c>
      <c r="N42" s="17">
        <v>0</v>
      </c>
      <c r="O42" s="75">
        <v>0</v>
      </c>
    </row>
    <row r="43" spans="1:15" x14ac:dyDescent="0.3">
      <c r="A43" s="4" t="s">
        <v>33</v>
      </c>
      <c r="B43" s="92">
        <v>0</v>
      </c>
      <c r="C43" s="93">
        <v>0</v>
      </c>
      <c r="D43" s="70">
        <v>0</v>
      </c>
      <c r="E43" s="17">
        <v>0</v>
      </c>
      <c r="F43" s="75">
        <v>0</v>
      </c>
      <c r="G43" s="70">
        <v>0</v>
      </c>
      <c r="H43" s="17">
        <v>0</v>
      </c>
      <c r="I43" s="75">
        <v>0</v>
      </c>
      <c r="J43" s="70">
        <v>0</v>
      </c>
      <c r="K43" s="17">
        <v>0</v>
      </c>
      <c r="L43" s="75">
        <v>0</v>
      </c>
      <c r="M43" s="70">
        <v>0</v>
      </c>
      <c r="N43" s="17">
        <v>0</v>
      </c>
      <c r="O43" s="75">
        <v>0</v>
      </c>
    </row>
    <row r="44" spans="1:15" x14ac:dyDescent="0.3">
      <c r="A44" s="4" t="s">
        <v>34</v>
      </c>
      <c r="B44" s="92">
        <v>0</v>
      </c>
      <c r="C44" s="93">
        <v>0</v>
      </c>
      <c r="D44" s="70">
        <v>0</v>
      </c>
      <c r="E44" s="17">
        <v>0</v>
      </c>
      <c r="F44" s="75">
        <v>0</v>
      </c>
      <c r="G44" s="70">
        <v>0</v>
      </c>
      <c r="H44" s="17">
        <v>0</v>
      </c>
      <c r="I44" s="75">
        <v>0</v>
      </c>
      <c r="J44" s="70">
        <v>0</v>
      </c>
      <c r="K44" s="17">
        <v>0</v>
      </c>
      <c r="L44" s="75">
        <v>0</v>
      </c>
      <c r="M44" s="70">
        <v>0</v>
      </c>
      <c r="N44" s="17">
        <v>0</v>
      </c>
      <c r="O44" s="75">
        <v>0</v>
      </c>
    </row>
    <row r="45" spans="1:15" x14ac:dyDescent="0.3">
      <c r="A45" s="4" t="s">
        <v>35</v>
      </c>
      <c r="B45" s="92">
        <v>0</v>
      </c>
      <c r="C45" s="93">
        <v>0</v>
      </c>
      <c r="D45" s="70" t="s">
        <v>366</v>
      </c>
      <c r="E45" s="17">
        <v>0</v>
      </c>
      <c r="F45" s="75">
        <v>0</v>
      </c>
      <c r="G45" s="70">
        <v>0</v>
      </c>
      <c r="H45" s="17">
        <v>0</v>
      </c>
      <c r="I45" s="75">
        <v>0</v>
      </c>
      <c r="J45" s="70">
        <v>0</v>
      </c>
      <c r="K45" s="17">
        <v>0</v>
      </c>
      <c r="L45" s="75">
        <v>0</v>
      </c>
      <c r="M45" s="70">
        <v>0</v>
      </c>
      <c r="N45" s="17">
        <v>0</v>
      </c>
      <c r="O45" s="75">
        <v>0</v>
      </c>
    </row>
    <row r="46" spans="1:15" x14ac:dyDescent="0.3">
      <c r="A46" s="4" t="s">
        <v>36</v>
      </c>
      <c r="B46" s="92">
        <v>0</v>
      </c>
      <c r="C46" s="93">
        <v>0</v>
      </c>
      <c r="D46" s="70">
        <v>0</v>
      </c>
      <c r="E46" s="17">
        <v>0</v>
      </c>
      <c r="F46" s="75">
        <v>0</v>
      </c>
      <c r="G46" s="70">
        <v>0</v>
      </c>
      <c r="H46" s="17">
        <v>0</v>
      </c>
      <c r="I46" s="75">
        <v>0</v>
      </c>
      <c r="J46" s="70">
        <v>0</v>
      </c>
      <c r="K46" s="17">
        <v>0</v>
      </c>
      <c r="L46" s="75">
        <v>0</v>
      </c>
      <c r="M46" s="70">
        <v>0</v>
      </c>
      <c r="N46" s="17">
        <v>0</v>
      </c>
      <c r="O46" s="75">
        <v>0</v>
      </c>
    </row>
    <row r="47" spans="1:15" x14ac:dyDescent="0.3">
      <c r="A47" s="4" t="s">
        <v>37</v>
      </c>
      <c r="B47" s="92">
        <v>0</v>
      </c>
      <c r="C47" s="93">
        <v>0</v>
      </c>
      <c r="D47" s="70">
        <v>0</v>
      </c>
      <c r="E47" s="17">
        <v>0</v>
      </c>
      <c r="F47" s="75">
        <v>0</v>
      </c>
      <c r="G47" s="70">
        <v>0</v>
      </c>
      <c r="H47" s="17">
        <v>0</v>
      </c>
      <c r="I47" s="75">
        <v>0</v>
      </c>
      <c r="J47" s="70">
        <v>0</v>
      </c>
      <c r="K47" s="17">
        <v>0</v>
      </c>
      <c r="L47" s="75">
        <v>0</v>
      </c>
      <c r="M47" s="70">
        <v>0</v>
      </c>
      <c r="N47" s="17">
        <v>0</v>
      </c>
      <c r="O47" s="75">
        <v>0</v>
      </c>
    </row>
    <row r="48" spans="1:15" x14ac:dyDescent="0.3">
      <c r="A48" s="4" t="s">
        <v>38</v>
      </c>
      <c r="B48" s="92">
        <v>0</v>
      </c>
      <c r="C48" s="93">
        <v>0</v>
      </c>
      <c r="D48" s="70">
        <v>0</v>
      </c>
      <c r="E48" s="17">
        <v>0</v>
      </c>
      <c r="F48" s="75">
        <v>0</v>
      </c>
      <c r="G48" s="70" t="s">
        <v>367</v>
      </c>
      <c r="H48" s="17">
        <v>0</v>
      </c>
      <c r="I48" s="75">
        <v>0</v>
      </c>
      <c r="J48" s="70">
        <v>0</v>
      </c>
      <c r="K48" s="17">
        <v>0</v>
      </c>
      <c r="L48" s="75">
        <v>0</v>
      </c>
      <c r="M48" s="70">
        <v>0</v>
      </c>
      <c r="N48" s="17">
        <v>0</v>
      </c>
      <c r="O48" s="75">
        <v>0</v>
      </c>
    </row>
    <row r="49" spans="1:15" x14ac:dyDescent="0.3">
      <c r="A49" s="4" t="s">
        <v>39</v>
      </c>
      <c r="B49" s="92">
        <v>9173673.8599999994</v>
      </c>
      <c r="C49" s="93">
        <v>6804505.6100000003</v>
      </c>
      <c r="D49" s="70" t="s">
        <v>341</v>
      </c>
      <c r="E49" s="17">
        <v>0</v>
      </c>
      <c r="F49" s="75">
        <v>2509816</v>
      </c>
      <c r="G49" s="70" t="s">
        <v>368</v>
      </c>
      <c r="H49" s="17">
        <v>0</v>
      </c>
      <c r="I49" s="75">
        <v>4004191</v>
      </c>
      <c r="J49" s="70" t="s">
        <v>369</v>
      </c>
      <c r="K49" s="17">
        <v>1826754.86</v>
      </c>
      <c r="L49" s="75">
        <v>0</v>
      </c>
      <c r="M49" s="70" t="s">
        <v>370</v>
      </c>
      <c r="N49" s="17">
        <v>0</v>
      </c>
      <c r="O49" s="75">
        <v>290498.61</v>
      </c>
    </row>
    <row r="50" spans="1:15" x14ac:dyDescent="0.3">
      <c r="A50" s="4" t="s">
        <v>40</v>
      </c>
      <c r="B50" s="92">
        <v>0</v>
      </c>
      <c r="C50" s="93">
        <v>0</v>
      </c>
      <c r="D50" s="70">
        <v>0</v>
      </c>
      <c r="E50" s="17">
        <v>0</v>
      </c>
      <c r="F50" s="75">
        <v>0</v>
      </c>
      <c r="G50" s="70" t="s">
        <v>371</v>
      </c>
      <c r="H50" s="17">
        <v>0</v>
      </c>
      <c r="I50" s="75">
        <v>0</v>
      </c>
      <c r="J50" s="70" t="s">
        <v>372</v>
      </c>
      <c r="K50" s="17">
        <v>0</v>
      </c>
      <c r="L50" s="75">
        <v>0</v>
      </c>
      <c r="M50" s="70">
        <v>0</v>
      </c>
      <c r="N50" s="17">
        <v>0</v>
      </c>
      <c r="O50" s="75">
        <v>0</v>
      </c>
    </row>
    <row r="51" spans="1:15" x14ac:dyDescent="0.3">
      <c r="A51" s="4" t="s">
        <v>41</v>
      </c>
      <c r="B51" s="92">
        <v>0</v>
      </c>
      <c r="C51" s="93">
        <v>0</v>
      </c>
      <c r="D51" s="70">
        <v>0</v>
      </c>
      <c r="E51" s="17">
        <v>0</v>
      </c>
      <c r="F51" s="75">
        <v>0</v>
      </c>
      <c r="G51" s="70">
        <v>0</v>
      </c>
      <c r="H51" s="17">
        <v>0</v>
      </c>
      <c r="I51" s="75">
        <v>0</v>
      </c>
      <c r="J51" s="70">
        <v>0</v>
      </c>
      <c r="K51" s="17">
        <v>0</v>
      </c>
      <c r="L51" s="75">
        <v>0</v>
      </c>
      <c r="M51" s="70">
        <v>0</v>
      </c>
      <c r="N51" s="17">
        <v>0</v>
      </c>
      <c r="O51" s="75">
        <v>0</v>
      </c>
    </row>
    <row r="52" spans="1:15" x14ac:dyDescent="0.3">
      <c r="A52" s="4" t="s">
        <v>42</v>
      </c>
      <c r="B52" s="92">
        <v>0</v>
      </c>
      <c r="C52" s="93">
        <v>76367000</v>
      </c>
      <c r="D52" s="70" t="s">
        <v>373</v>
      </c>
      <c r="E52" s="17">
        <v>0</v>
      </c>
      <c r="F52" s="75">
        <v>0</v>
      </c>
      <c r="G52" s="70" t="s">
        <v>374</v>
      </c>
      <c r="H52" s="17">
        <v>0</v>
      </c>
      <c r="I52" s="75">
        <v>404916.09</v>
      </c>
      <c r="J52" s="70" t="s">
        <v>375</v>
      </c>
      <c r="K52" s="17">
        <v>11851013.16</v>
      </c>
      <c r="L52" s="75">
        <v>0</v>
      </c>
      <c r="M52" s="70" t="s">
        <v>376</v>
      </c>
      <c r="N52" s="17">
        <v>0</v>
      </c>
      <c r="O52" s="75">
        <v>0</v>
      </c>
    </row>
    <row r="53" spans="1:15" x14ac:dyDescent="0.3">
      <c r="A53" s="4" t="s">
        <v>43</v>
      </c>
      <c r="B53" s="92">
        <v>0</v>
      </c>
      <c r="C53" s="93">
        <v>0</v>
      </c>
      <c r="D53" s="70">
        <v>0</v>
      </c>
      <c r="E53" s="17">
        <v>0</v>
      </c>
      <c r="F53" s="75">
        <v>0</v>
      </c>
      <c r="G53" s="70">
        <v>0</v>
      </c>
      <c r="H53" s="17">
        <v>0</v>
      </c>
      <c r="I53" s="75">
        <v>0</v>
      </c>
      <c r="J53" s="70">
        <v>0</v>
      </c>
      <c r="K53" s="17">
        <v>0</v>
      </c>
      <c r="L53" s="75">
        <v>0</v>
      </c>
      <c r="M53" s="70">
        <v>0</v>
      </c>
      <c r="N53" s="17">
        <v>0</v>
      </c>
      <c r="O53" s="75">
        <v>0</v>
      </c>
    </row>
    <row r="54" spans="1:15" x14ac:dyDescent="0.3">
      <c r="A54" s="4" t="s">
        <v>262</v>
      </c>
      <c r="B54" s="92">
        <v>0</v>
      </c>
      <c r="C54" s="93">
        <v>0</v>
      </c>
      <c r="D54" s="70">
        <v>0</v>
      </c>
      <c r="E54" s="17">
        <v>0</v>
      </c>
      <c r="F54" s="75">
        <v>0</v>
      </c>
      <c r="G54" s="70">
        <v>0</v>
      </c>
      <c r="H54" s="17">
        <v>0</v>
      </c>
      <c r="I54" s="75">
        <v>0</v>
      </c>
      <c r="J54" s="70">
        <v>0</v>
      </c>
      <c r="K54" s="17">
        <v>0</v>
      </c>
      <c r="L54" s="75">
        <v>0</v>
      </c>
      <c r="M54" s="70">
        <v>0</v>
      </c>
      <c r="N54" s="17">
        <v>0</v>
      </c>
      <c r="O54" s="75">
        <v>0</v>
      </c>
    </row>
    <row r="55" spans="1:15" x14ac:dyDescent="0.3">
      <c r="A55" s="4" t="s">
        <v>324</v>
      </c>
      <c r="B55" s="92">
        <v>7096668.7300000004</v>
      </c>
      <c r="C55" s="93">
        <v>0</v>
      </c>
      <c r="D55" s="70" t="s">
        <v>377</v>
      </c>
      <c r="E55" s="17">
        <v>180000</v>
      </c>
      <c r="F55" s="75">
        <v>0</v>
      </c>
      <c r="G55" s="70" t="s">
        <v>378</v>
      </c>
      <c r="H55" s="17">
        <v>6916668.7300000004</v>
      </c>
      <c r="I55" s="75">
        <v>0</v>
      </c>
      <c r="J55" s="70">
        <v>0</v>
      </c>
      <c r="K55" s="17">
        <v>0</v>
      </c>
      <c r="L55" s="75">
        <v>0</v>
      </c>
      <c r="M55" s="70">
        <v>0</v>
      </c>
      <c r="N55" s="17">
        <v>0</v>
      </c>
      <c r="O55" s="75">
        <v>0</v>
      </c>
    </row>
    <row r="56" spans="1:15" x14ac:dyDescent="0.3">
      <c r="A56" s="4" t="s">
        <v>44</v>
      </c>
      <c r="B56" s="92">
        <v>0</v>
      </c>
      <c r="C56" s="93">
        <v>0</v>
      </c>
      <c r="D56" s="70">
        <v>0</v>
      </c>
      <c r="E56" s="17">
        <v>0</v>
      </c>
      <c r="F56" s="75">
        <v>0</v>
      </c>
      <c r="G56" s="70">
        <v>0</v>
      </c>
      <c r="H56" s="17">
        <v>0</v>
      </c>
      <c r="I56" s="75">
        <v>0</v>
      </c>
      <c r="J56" s="70">
        <v>0</v>
      </c>
      <c r="K56" s="17">
        <v>0</v>
      </c>
      <c r="L56" s="75">
        <v>0</v>
      </c>
      <c r="M56" s="70">
        <v>0</v>
      </c>
      <c r="N56" s="17">
        <v>0</v>
      </c>
      <c r="O56" s="75">
        <v>0</v>
      </c>
    </row>
    <row r="57" spans="1:15" x14ac:dyDescent="0.3">
      <c r="A57" s="4" t="s">
        <v>45</v>
      </c>
      <c r="B57" s="92">
        <v>0</v>
      </c>
      <c r="C57" s="93">
        <v>0</v>
      </c>
      <c r="D57" s="70">
        <v>0</v>
      </c>
      <c r="E57" s="17">
        <v>0</v>
      </c>
      <c r="F57" s="75">
        <v>0</v>
      </c>
      <c r="G57" s="70">
        <v>0</v>
      </c>
      <c r="H57" s="17">
        <v>0</v>
      </c>
      <c r="I57" s="75">
        <v>0</v>
      </c>
      <c r="J57" s="70">
        <v>0</v>
      </c>
      <c r="K57" s="17">
        <v>0</v>
      </c>
      <c r="L57" s="75">
        <v>0</v>
      </c>
      <c r="M57" s="70">
        <v>0</v>
      </c>
      <c r="N57" s="17">
        <v>0</v>
      </c>
      <c r="O57" s="75">
        <v>0</v>
      </c>
    </row>
    <row r="58" spans="1:15" x14ac:dyDescent="0.3">
      <c r="A58" s="4" t="s">
        <v>46</v>
      </c>
      <c r="B58" s="92">
        <v>0</v>
      </c>
      <c r="C58" s="93">
        <v>0</v>
      </c>
      <c r="D58" s="70" t="s">
        <v>379</v>
      </c>
      <c r="E58" s="17">
        <v>0</v>
      </c>
      <c r="F58" s="75">
        <v>0</v>
      </c>
      <c r="G58" s="70">
        <v>0</v>
      </c>
      <c r="H58" s="17">
        <v>0</v>
      </c>
      <c r="I58" s="75">
        <v>0</v>
      </c>
      <c r="J58" s="70">
        <v>0</v>
      </c>
      <c r="K58" s="17">
        <v>0</v>
      </c>
      <c r="L58" s="75">
        <v>0</v>
      </c>
      <c r="M58" s="70">
        <v>0</v>
      </c>
      <c r="N58" s="17">
        <v>0</v>
      </c>
      <c r="O58" s="75">
        <v>0</v>
      </c>
    </row>
    <row r="59" spans="1:15" x14ac:dyDescent="0.3">
      <c r="A59" s="4" t="s">
        <v>47</v>
      </c>
      <c r="B59" s="92">
        <v>0</v>
      </c>
      <c r="C59" s="93">
        <v>0</v>
      </c>
      <c r="D59" s="70">
        <v>0</v>
      </c>
      <c r="E59" s="17">
        <v>0</v>
      </c>
      <c r="F59" s="75">
        <v>0</v>
      </c>
      <c r="G59" s="70">
        <v>0</v>
      </c>
      <c r="H59" s="17">
        <v>0</v>
      </c>
      <c r="I59" s="75">
        <v>0</v>
      </c>
      <c r="J59" s="70">
        <v>0</v>
      </c>
      <c r="K59" s="17">
        <v>0</v>
      </c>
      <c r="L59" s="75">
        <v>0</v>
      </c>
      <c r="M59" s="70">
        <v>0</v>
      </c>
      <c r="N59" s="17">
        <v>0</v>
      </c>
      <c r="O59" s="75">
        <v>0</v>
      </c>
    </row>
    <row r="60" spans="1:15" x14ac:dyDescent="0.3">
      <c r="A60" s="4" t="s">
        <v>48</v>
      </c>
      <c r="B60" s="92">
        <v>0</v>
      </c>
      <c r="C60" s="93">
        <v>0</v>
      </c>
      <c r="D60" s="70">
        <v>0</v>
      </c>
      <c r="E60" s="17">
        <v>0</v>
      </c>
      <c r="F60" s="75">
        <v>0</v>
      </c>
      <c r="G60" s="70">
        <v>0</v>
      </c>
      <c r="H60" s="17">
        <v>0</v>
      </c>
      <c r="I60" s="75">
        <v>0</v>
      </c>
      <c r="J60" s="70">
        <v>0</v>
      </c>
      <c r="K60" s="17">
        <v>0</v>
      </c>
      <c r="L60" s="75">
        <v>0</v>
      </c>
      <c r="M60" s="70">
        <v>0</v>
      </c>
      <c r="N60" s="17">
        <v>0</v>
      </c>
      <c r="O60" s="75">
        <v>0</v>
      </c>
    </row>
    <row r="61" spans="1:15" x14ac:dyDescent="0.3">
      <c r="A61" s="4" t="s">
        <v>49</v>
      </c>
      <c r="B61" s="92">
        <v>0</v>
      </c>
      <c r="C61" s="93">
        <v>0</v>
      </c>
      <c r="D61" s="70">
        <v>0</v>
      </c>
      <c r="E61" s="17">
        <v>0</v>
      </c>
      <c r="F61" s="75">
        <v>0</v>
      </c>
      <c r="G61" s="70">
        <v>0</v>
      </c>
      <c r="H61" s="17">
        <v>0</v>
      </c>
      <c r="I61" s="75">
        <v>0</v>
      </c>
      <c r="J61" s="70">
        <v>0</v>
      </c>
      <c r="K61" s="17">
        <v>0</v>
      </c>
      <c r="L61" s="75">
        <v>0</v>
      </c>
      <c r="M61" s="70">
        <v>0</v>
      </c>
      <c r="N61" s="17">
        <v>0</v>
      </c>
      <c r="O61" s="75">
        <v>0</v>
      </c>
    </row>
    <row r="62" spans="1:15" x14ac:dyDescent="0.3">
      <c r="A62" s="4" t="s">
        <v>50</v>
      </c>
      <c r="B62" s="92">
        <v>7889864</v>
      </c>
      <c r="C62" s="93">
        <v>5396583.4699999997</v>
      </c>
      <c r="D62" s="70" t="s">
        <v>381</v>
      </c>
      <c r="E62" s="17">
        <v>0</v>
      </c>
      <c r="F62" s="75">
        <v>5396583.4699999997</v>
      </c>
      <c r="G62" s="70" t="s">
        <v>382</v>
      </c>
      <c r="H62" s="17">
        <v>7889864</v>
      </c>
      <c r="I62" s="75">
        <v>0</v>
      </c>
      <c r="J62" s="70">
        <v>0</v>
      </c>
      <c r="K62" s="17">
        <v>0</v>
      </c>
      <c r="L62" s="75">
        <v>0</v>
      </c>
      <c r="M62" s="70">
        <v>0</v>
      </c>
      <c r="N62" s="17">
        <v>0</v>
      </c>
      <c r="O62" s="75">
        <v>0</v>
      </c>
    </row>
    <row r="63" spans="1:15" x14ac:dyDescent="0.3">
      <c r="A63" s="4" t="s">
        <v>51</v>
      </c>
      <c r="B63" s="92">
        <v>1619159</v>
      </c>
      <c r="C63" s="93">
        <v>1151888</v>
      </c>
      <c r="D63" s="70" t="s">
        <v>383</v>
      </c>
      <c r="E63" s="17">
        <v>0</v>
      </c>
      <c r="F63" s="75">
        <v>932791</v>
      </c>
      <c r="G63" s="70" t="s">
        <v>384</v>
      </c>
      <c r="H63" s="17">
        <v>1619159</v>
      </c>
      <c r="I63" s="75">
        <v>219097</v>
      </c>
      <c r="J63" s="70" t="s">
        <v>385</v>
      </c>
      <c r="K63" s="17">
        <v>0</v>
      </c>
      <c r="L63" s="75">
        <v>0</v>
      </c>
      <c r="M63" s="70">
        <v>0</v>
      </c>
      <c r="N63" s="17">
        <v>0</v>
      </c>
      <c r="O63" s="75">
        <v>0</v>
      </c>
    </row>
    <row r="64" spans="1:15" x14ac:dyDescent="0.3">
      <c r="A64" s="4" t="s">
        <v>52</v>
      </c>
      <c r="B64" s="92">
        <v>-897155</v>
      </c>
      <c r="C64" s="93">
        <v>-6447000</v>
      </c>
      <c r="D64" s="70" t="s">
        <v>386</v>
      </c>
      <c r="E64" s="17">
        <v>0</v>
      </c>
      <c r="F64" s="75">
        <v>-6447000</v>
      </c>
      <c r="G64" s="70" t="s">
        <v>387</v>
      </c>
      <c r="H64" s="17">
        <v>0</v>
      </c>
      <c r="I64" s="75">
        <v>0</v>
      </c>
      <c r="J64" s="70" t="s">
        <v>388</v>
      </c>
      <c r="K64" s="17">
        <v>-897155</v>
      </c>
      <c r="L64" s="75">
        <v>0</v>
      </c>
      <c r="M64" s="70">
        <v>0</v>
      </c>
      <c r="N64" s="17">
        <v>0</v>
      </c>
      <c r="O64" s="75">
        <v>0</v>
      </c>
    </row>
    <row r="65" spans="1:15" x14ac:dyDescent="0.3">
      <c r="A65" s="4" t="s">
        <v>53</v>
      </c>
      <c r="B65" s="92">
        <v>0</v>
      </c>
      <c r="C65" s="93">
        <v>0</v>
      </c>
      <c r="D65" s="70">
        <v>0</v>
      </c>
      <c r="E65" s="17">
        <v>0</v>
      </c>
      <c r="F65" s="75">
        <v>0</v>
      </c>
      <c r="G65" s="70">
        <v>0</v>
      </c>
      <c r="H65" s="17">
        <v>0</v>
      </c>
      <c r="I65" s="75">
        <v>0</v>
      </c>
      <c r="J65" s="70">
        <v>0</v>
      </c>
      <c r="K65" s="17">
        <v>0</v>
      </c>
      <c r="L65" s="75">
        <v>0</v>
      </c>
      <c r="M65" s="70">
        <v>0</v>
      </c>
      <c r="N65" s="17">
        <v>0</v>
      </c>
      <c r="O65" s="75">
        <v>0</v>
      </c>
    </row>
    <row r="66" spans="1:15" x14ac:dyDescent="0.3">
      <c r="A66" s="4" t="s">
        <v>54</v>
      </c>
      <c r="B66" s="92">
        <v>0</v>
      </c>
      <c r="C66" s="93">
        <v>-1446000</v>
      </c>
      <c r="D66" s="70" t="s">
        <v>389</v>
      </c>
      <c r="E66" s="17">
        <v>0</v>
      </c>
      <c r="F66" s="75">
        <v>-1446000</v>
      </c>
      <c r="G66" s="70" t="s">
        <v>390</v>
      </c>
      <c r="H66" s="17">
        <v>0</v>
      </c>
      <c r="I66" s="75">
        <v>0</v>
      </c>
      <c r="J66" s="70">
        <v>0</v>
      </c>
      <c r="K66" s="17">
        <v>0</v>
      </c>
      <c r="L66" s="75">
        <v>0</v>
      </c>
      <c r="M66" s="70">
        <v>0</v>
      </c>
      <c r="N66" s="17">
        <v>0</v>
      </c>
      <c r="O66" s="75">
        <v>0</v>
      </c>
    </row>
    <row r="67" spans="1:15" x14ac:dyDescent="0.3">
      <c r="A67" s="4" t="s">
        <v>55</v>
      </c>
      <c r="B67" s="92">
        <v>0</v>
      </c>
      <c r="C67" s="93">
        <v>0</v>
      </c>
      <c r="D67" s="70">
        <v>0</v>
      </c>
      <c r="E67" s="17">
        <v>0</v>
      </c>
      <c r="F67" s="75">
        <v>0</v>
      </c>
      <c r="G67" s="70">
        <v>0</v>
      </c>
      <c r="H67" s="17">
        <v>0</v>
      </c>
      <c r="I67" s="75">
        <v>0</v>
      </c>
      <c r="J67" s="70">
        <v>0</v>
      </c>
      <c r="K67" s="17">
        <v>0</v>
      </c>
      <c r="L67" s="75">
        <v>0</v>
      </c>
      <c r="M67" s="70">
        <v>0</v>
      </c>
      <c r="N67" s="17">
        <v>0</v>
      </c>
      <c r="O67" s="75">
        <v>0</v>
      </c>
    </row>
    <row r="68" spans="1:15" x14ac:dyDescent="0.3">
      <c r="A68" s="4" t="s">
        <v>56</v>
      </c>
      <c r="B68" s="92">
        <v>0</v>
      </c>
      <c r="C68" s="93">
        <v>0</v>
      </c>
      <c r="D68" s="70">
        <v>0</v>
      </c>
      <c r="E68" s="17">
        <v>0</v>
      </c>
      <c r="F68" s="75">
        <v>0</v>
      </c>
      <c r="G68" s="70">
        <v>0</v>
      </c>
      <c r="H68" s="17">
        <v>0</v>
      </c>
      <c r="I68" s="75">
        <v>0</v>
      </c>
      <c r="J68" s="70">
        <v>0</v>
      </c>
      <c r="K68" s="17">
        <v>0</v>
      </c>
      <c r="L68" s="75">
        <v>0</v>
      </c>
      <c r="M68" s="70">
        <v>0</v>
      </c>
      <c r="N68" s="17">
        <v>0</v>
      </c>
      <c r="O68" s="75">
        <v>0</v>
      </c>
    </row>
    <row r="69" spans="1:15" x14ac:dyDescent="0.3">
      <c r="A69" s="4" t="s">
        <v>57</v>
      </c>
      <c r="B69" s="92">
        <v>0</v>
      </c>
      <c r="C69" s="93">
        <v>6267</v>
      </c>
      <c r="D69" s="70" t="s">
        <v>391</v>
      </c>
      <c r="E69" s="17">
        <v>0</v>
      </c>
      <c r="F69" s="75">
        <v>6267</v>
      </c>
      <c r="G69" s="70">
        <v>0</v>
      </c>
      <c r="H69" s="17">
        <v>0</v>
      </c>
      <c r="I69" s="75">
        <v>0</v>
      </c>
      <c r="J69" s="70">
        <v>0</v>
      </c>
      <c r="K69" s="17">
        <v>0</v>
      </c>
      <c r="L69" s="75">
        <v>0</v>
      </c>
      <c r="M69" s="70">
        <v>0</v>
      </c>
      <c r="N69" s="17">
        <v>0</v>
      </c>
      <c r="O69" s="75">
        <v>0</v>
      </c>
    </row>
    <row r="70" spans="1:15" x14ac:dyDescent="0.3">
      <c r="A70" s="4" t="s">
        <v>58</v>
      </c>
      <c r="B70" s="92">
        <v>0</v>
      </c>
      <c r="C70" s="93">
        <v>0</v>
      </c>
      <c r="D70" s="70">
        <v>0</v>
      </c>
      <c r="E70" s="17">
        <v>0</v>
      </c>
      <c r="F70" s="75">
        <v>0</v>
      </c>
      <c r="G70" s="70">
        <v>0</v>
      </c>
      <c r="H70" s="17">
        <v>0</v>
      </c>
      <c r="I70" s="75">
        <v>0</v>
      </c>
      <c r="J70" s="70">
        <v>0</v>
      </c>
      <c r="K70" s="17">
        <v>0</v>
      </c>
      <c r="L70" s="75">
        <v>0</v>
      </c>
      <c r="M70" s="70">
        <v>0</v>
      </c>
      <c r="N70" s="17">
        <v>0</v>
      </c>
      <c r="O70" s="75">
        <v>0</v>
      </c>
    </row>
    <row r="71" spans="1:15" x14ac:dyDescent="0.3">
      <c r="A71" s="4" t="s">
        <v>59</v>
      </c>
      <c r="B71" s="92">
        <v>122077.22999999998</v>
      </c>
      <c r="C71" s="93">
        <v>16</v>
      </c>
      <c r="D71" s="70" t="s">
        <v>392</v>
      </c>
      <c r="E71" s="17">
        <v>0</v>
      </c>
      <c r="F71" s="75">
        <v>0</v>
      </c>
      <c r="G71" s="70" t="s">
        <v>393</v>
      </c>
      <c r="H71" s="17">
        <v>121822.22999999998</v>
      </c>
      <c r="I71" s="75">
        <v>0</v>
      </c>
      <c r="J71" s="70" t="s">
        <v>394</v>
      </c>
      <c r="K71" s="17">
        <v>0</v>
      </c>
      <c r="L71" s="75">
        <v>0</v>
      </c>
      <c r="M71" s="70" t="s">
        <v>395</v>
      </c>
      <c r="N71" s="17">
        <v>255</v>
      </c>
      <c r="O71" s="75">
        <v>16</v>
      </c>
    </row>
    <row r="72" spans="1:15" x14ac:dyDescent="0.3">
      <c r="A72" s="4" t="s">
        <v>60</v>
      </c>
      <c r="B72" s="92">
        <v>0</v>
      </c>
      <c r="C72" s="93">
        <v>0</v>
      </c>
      <c r="D72" s="70" t="s">
        <v>396</v>
      </c>
      <c r="E72" s="17">
        <v>0</v>
      </c>
      <c r="F72" s="75">
        <v>0</v>
      </c>
      <c r="G72" s="70">
        <v>0</v>
      </c>
      <c r="H72" s="17">
        <v>0</v>
      </c>
      <c r="I72" s="75">
        <v>0</v>
      </c>
      <c r="J72" s="70">
        <v>0</v>
      </c>
      <c r="K72" s="17">
        <v>0</v>
      </c>
      <c r="L72" s="75">
        <v>0</v>
      </c>
      <c r="M72" s="70">
        <v>0</v>
      </c>
      <c r="N72" s="17">
        <v>0</v>
      </c>
      <c r="O72" s="75">
        <v>0</v>
      </c>
    </row>
    <row r="73" spans="1:15" x14ac:dyDescent="0.3">
      <c r="A73" s="4" t="s">
        <v>61</v>
      </c>
      <c r="B73" s="92">
        <v>0</v>
      </c>
      <c r="C73" s="93">
        <v>0</v>
      </c>
      <c r="D73" s="70">
        <v>0</v>
      </c>
      <c r="E73" s="17">
        <v>0</v>
      </c>
      <c r="F73" s="75">
        <v>0</v>
      </c>
      <c r="G73" s="70">
        <v>0</v>
      </c>
      <c r="H73" s="17">
        <v>0</v>
      </c>
      <c r="I73" s="75">
        <v>0</v>
      </c>
      <c r="J73" s="70">
        <v>0</v>
      </c>
      <c r="K73" s="17">
        <v>0</v>
      </c>
      <c r="L73" s="75">
        <v>0</v>
      </c>
      <c r="M73" s="70">
        <v>0</v>
      </c>
      <c r="N73" s="17">
        <v>0</v>
      </c>
      <c r="O73" s="75">
        <v>0</v>
      </c>
    </row>
    <row r="74" spans="1:15" x14ac:dyDescent="0.3">
      <c r="A74" s="4" t="s">
        <v>62</v>
      </c>
      <c r="B74" s="92">
        <v>0</v>
      </c>
      <c r="C74" s="93">
        <v>0</v>
      </c>
      <c r="D74" s="70">
        <v>0</v>
      </c>
      <c r="E74" s="17">
        <v>0</v>
      </c>
      <c r="F74" s="75">
        <v>0</v>
      </c>
      <c r="G74" s="70">
        <v>0</v>
      </c>
      <c r="H74" s="17">
        <v>0</v>
      </c>
      <c r="I74" s="75">
        <v>0</v>
      </c>
      <c r="J74" s="70">
        <v>0</v>
      </c>
      <c r="K74" s="17">
        <v>0</v>
      </c>
      <c r="L74" s="75">
        <v>0</v>
      </c>
      <c r="M74" s="70">
        <v>0</v>
      </c>
      <c r="N74" s="17">
        <v>0</v>
      </c>
      <c r="O74" s="75">
        <v>0</v>
      </c>
    </row>
    <row r="75" spans="1:15" x14ac:dyDescent="0.3">
      <c r="A75" s="4" t="s">
        <v>63</v>
      </c>
      <c r="B75" s="92">
        <v>0</v>
      </c>
      <c r="C75" s="93">
        <v>7606162.5999999996</v>
      </c>
      <c r="D75" s="70">
        <v>0</v>
      </c>
      <c r="E75" s="17">
        <v>0</v>
      </c>
      <c r="F75" s="75">
        <v>0</v>
      </c>
      <c r="G75" s="70" t="s">
        <v>397</v>
      </c>
      <c r="H75" s="17">
        <v>0</v>
      </c>
      <c r="I75" s="75">
        <v>7606162.5999999996</v>
      </c>
      <c r="J75" s="70">
        <v>0</v>
      </c>
      <c r="K75" s="17">
        <v>0</v>
      </c>
      <c r="L75" s="75">
        <v>0</v>
      </c>
      <c r="M75" s="70">
        <v>0</v>
      </c>
      <c r="N75" s="17">
        <v>0</v>
      </c>
      <c r="O75" s="75">
        <v>0</v>
      </c>
    </row>
    <row r="76" spans="1:15" x14ac:dyDescent="0.3">
      <c r="A76" s="4" t="s">
        <v>64</v>
      </c>
      <c r="B76" s="92">
        <v>0</v>
      </c>
      <c r="C76" s="93">
        <v>0</v>
      </c>
      <c r="D76" s="70" t="s">
        <v>398</v>
      </c>
      <c r="E76" s="17">
        <v>0</v>
      </c>
      <c r="F76" s="75">
        <v>0</v>
      </c>
      <c r="G76" s="70">
        <v>0</v>
      </c>
      <c r="H76" s="17">
        <v>0</v>
      </c>
      <c r="I76" s="75">
        <v>0</v>
      </c>
      <c r="J76" s="70">
        <v>0</v>
      </c>
      <c r="K76" s="17">
        <v>0</v>
      </c>
      <c r="L76" s="75">
        <v>0</v>
      </c>
      <c r="M76" s="70">
        <v>0</v>
      </c>
      <c r="N76" s="17">
        <v>0</v>
      </c>
      <c r="O76" s="75">
        <v>0</v>
      </c>
    </row>
    <row r="77" spans="1:15" x14ac:dyDescent="0.3">
      <c r="A77" s="4" t="s">
        <v>65</v>
      </c>
      <c r="B77" s="92">
        <v>0</v>
      </c>
      <c r="C77" s="93">
        <v>-334705</v>
      </c>
      <c r="D77" s="70" t="s">
        <v>399</v>
      </c>
      <c r="E77" s="17">
        <v>0</v>
      </c>
      <c r="F77" s="75">
        <v>-143589</v>
      </c>
      <c r="G77" s="70" t="s">
        <v>400</v>
      </c>
      <c r="H77" s="17">
        <v>0</v>
      </c>
      <c r="I77" s="75">
        <v>-191116</v>
      </c>
      <c r="J77" s="70">
        <v>0</v>
      </c>
      <c r="K77" s="17">
        <v>0</v>
      </c>
      <c r="L77" s="75">
        <v>0</v>
      </c>
      <c r="M77" s="70">
        <v>0</v>
      </c>
      <c r="N77" s="17">
        <v>0</v>
      </c>
      <c r="O77" s="75">
        <v>0</v>
      </c>
    </row>
    <row r="78" spans="1:15" x14ac:dyDescent="0.3">
      <c r="A78" s="4" t="s">
        <v>66</v>
      </c>
      <c r="B78" s="92">
        <v>0</v>
      </c>
      <c r="C78" s="93">
        <v>0</v>
      </c>
      <c r="D78" s="70">
        <v>0</v>
      </c>
      <c r="E78" s="17">
        <v>0</v>
      </c>
      <c r="F78" s="75">
        <v>0</v>
      </c>
      <c r="G78" s="70">
        <v>0</v>
      </c>
      <c r="H78" s="17">
        <v>0</v>
      </c>
      <c r="I78" s="75">
        <v>0</v>
      </c>
      <c r="J78" s="70">
        <v>0</v>
      </c>
      <c r="K78" s="17">
        <v>0</v>
      </c>
      <c r="L78" s="75">
        <v>0</v>
      </c>
      <c r="M78" s="70">
        <v>0</v>
      </c>
      <c r="N78" s="17">
        <v>0</v>
      </c>
      <c r="O78" s="75">
        <v>0</v>
      </c>
    </row>
    <row r="79" spans="1:15" x14ac:dyDescent="0.3">
      <c r="A79" s="4" t="s">
        <v>67</v>
      </c>
      <c r="B79" s="92">
        <v>0</v>
      </c>
      <c r="C79" s="93">
        <v>0</v>
      </c>
      <c r="D79" s="70">
        <v>0</v>
      </c>
      <c r="E79" s="17">
        <v>0</v>
      </c>
      <c r="F79" s="75">
        <v>0</v>
      </c>
      <c r="G79" s="70">
        <v>0</v>
      </c>
      <c r="H79" s="17">
        <v>0</v>
      </c>
      <c r="I79" s="75">
        <v>0</v>
      </c>
      <c r="J79" s="70">
        <v>0</v>
      </c>
      <c r="K79" s="17">
        <v>0</v>
      </c>
      <c r="L79" s="75">
        <v>0</v>
      </c>
      <c r="M79" s="70">
        <v>0</v>
      </c>
      <c r="N79" s="17">
        <v>0</v>
      </c>
      <c r="O79" s="75">
        <v>0</v>
      </c>
    </row>
    <row r="80" spans="1:15" x14ac:dyDescent="0.3">
      <c r="A80" s="4" t="s">
        <v>68</v>
      </c>
      <c r="B80" s="92">
        <v>0</v>
      </c>
      <c r="C80" s="93">
        <v>0</v>
      </c>
      <c r="D80" s="70">
        <v>0</v>
      </c>
      <c r="E80" s="17">
        <v>0</v>
      </c>
      <c r="F80" s="75">
        <v>0</v>
      </c>
      <c r="G80" s="70">
        <v>0</v>
      </c>
      <c r="H80" s="17">
        <v>0</v>
      </c>
      <c r="I80" s="75">
        <v>0</v>
      </c>
      <c r="J80" s="70">
        <v>0</v>
      </c>
      <c r="K80" s="17">
        <v>0</v>
      </c>
      <c r="L80" s="75">
        <v>0</v>
      </c>
      <c r="M80" s="70">
        <v>0</v>
      </c>
      <c r="N80" s="17">
        <v>0</v>
      </c>
      <c r="O80" s="75">
        <v>0</v>
      </c>
    </row>
    <row r="81" spans="1:15" x14ac:dyDescent="0.3">
      <c r="A81" s="4" t="s">
        <v>69</v>
      </c>
      <c r="B81" s="92">
        <v>0</v>
      </c>
      <c r="C81" s="93">
        <v>0</v>
      </c>
      <c r="D81" s="70">
        <v>0</v>
      </c>
      <c r="E81" s="17">
        <v>0</v>
      </c>
      <c r="F81" s="75">
        <v>0</v>
      </c>
      <c r="G81" s="70" t="s">
        <v>401</v>
      </c>
      <c r="H81" s="17">
        <v>0</v>
      </c>
      <c r="I81" s="75">
        <v>0</v>
      </c>
      <c r="J81" s="70">
        <v>0</v>
      </c>
      <c r="K81" s="17">
        <v>0</v>
      </c>
      <c r="L81" s="75">
        <v>0</v>
      </c>
      <c r="M81" s="70">
        <v>0</v>
      </c>
      <c r="N81" s="17">
        <v>0</v>
      </c>
      <c r="O81" s="75">
        <v>0</v>
      </c>
    </row>
    <row r="82" spans="1:15" x14ac:dyDescent="0.3">
      <c r="A82" s="4" t="s">
        <v>70</v>
      </c>
      <c r="B82" s="92">
        <v>0</v>
      </c>
      <c r="C82" s="93">
        <v>0</v>
      </c>
      <c r="D82" s="70" t="s">
        <v>402</v>
      </c>
      <c r="E82" s="17">
        <v>0</v>
      </c>
      <c r="F82" s="75">
        <v>0</v>
      </c>
      <c r="G82" s="70">
        <v>0</v>
      </c>
      <c r="H82" s="17">
        <v>0</v>
      </c>
      <c r="I82" s="75">
        <v>0</v>
      </c>
      <c r="J82" s="70">
        <v>0</v>
      </c>
      <c r="K82" s="17">
        <v>0</v>
      </c>
      <c r="L82" s="75">
        <v>0</v>
      </c>
      <c r="M82" s="70">
        <v>0</v>
      </c>
      <c r="N82" s="17">
        <v>0</v>
      </c>
      <c r="O82" s="75">
        <v>0</v>
      </c>
    </row>
    <row r="83" spans="1:15" x14ac:dyDescent="0.3">
      <c r="A83" s="4" t="s">
        <v>71</v>
      </c>
      <c r="B83" s="92">
        <v>0</v>
      </c>
      <c r="C83" s="93">
        <v>0</v>
      </c>
      <c r="D83" s="70">
        <v>0</v>
      </c>
      <c r="E83" s="17">
        <v>0</v>
      </c>
      <c r="F83" s="75">
        <v>0</v>
      </c>
      <c r="G83" s="70">
        <v>0</v>
      </c>
      <c r="H83" s="17">
        <v>0</v>
      </c>
      <c r="I83" s="75">
        <v>0</v>
      </c>
      <c r="J83" s="70">
        <v>0</v>
      </c>
      <c r="K83" s="17">
        <v>0</v>
      </c>
      <c r="L83" s="75">
        <v>0</v>
      </c>
      <c r="M83" s="70">
        <v>0</v>
      </c>
      <c r="N83" s="17">
        <v>0</v>
      </c>
      <c r="O83" s="75">
        <v>0</v>
      </c>
    </row>
    <row r="84" spans="1:15" x14ac:dyDescent="0.3">
      <c r="A84" s="4" t="s">
        <v>72</v>
      </c>
      <c r="B84" s="92">
        <v>107679953</v>
      </c>
      <c r="C84" s="93">
        <v>76362306</v>
      </c>
      <c r="D84" s="70" t="s">
        <v>403</v>
      </c>
      <c r="E84" s="17">
        <v>107679953</v>
      </c>
      <c r="F84" s="75">
        <v>0</v>
      </c>
      <c r="G84" s="70" t="s">
        <v>404</v>
      </c>
      <c r="H84" s="17">
        <v>0</v>
      </c>
      <c r="I84" s="75">
        <v>324773</v>
      </c>
      <c r="J84" s="70" t="s">
        <v>405</v>
      </c>
      <c r="K84" s="17">
        <v>0</v>
      </c>
      <c r="L84" s="75">
        <v>16513033</v>
      </c>
      <c r="M84" s="70" t="s">
        <v>406</v>
      </c>
      <c r="N84" s="17">
        <v>0</v>
      </c>
      <c r="O84" s="75">
        <v>59524500</v>
      </c>
    </row>
    <row r="85" spans="1:15" x14ac:dyDescent="0.3">
      <c r="A85" s="4" t="s">
        <v>73</v>
      </c>
      <c r="B85" s="92">
        <v>6933803.6699999999</v>
      </c>
      <c r="C85" s="93">
        <v>262449329.30000001</v>
      </c>
      <c r="D85" s="70" t="s">
        <v>407</v>
      </c>
      <c r="E85" s="17">
        <v>0</v>
      </c>
      <c r="F85" s="75">
        <v>0</v>
      </c>
      <c r="G85" s="70" t="s">
        <v>408</v>
      </c>
      <c r="H85" s="17">
        <v>0</v>
      </c>
      <c r="I85" s="75">
        <v>262449329.30000001</v>
      </c>
      <c r="J85" s="70" t="s">
        <v>409</v>
      </c>
      <c r="K85" s="17">
        <v>0</v>
      </c>
      <c r="L85" s="75">
        <v>0</v>
      </c>
      <c r="M85" s="70" t="s">
        <v>410</v>
      </c>
      <c r="N85" s="17">
        <v>6933803.6699999999</v>
      </c>
      <c r="O85" s="75">
        <v>0</v>
      </c>
    </row>
    <row r="86" spans="1:15" x14ac:dyDescent="0.3">
      <c r="A86" s="4" t="s">
        <v>74</v>
      </c>
      <c r="B86" s="92">
        <v>0</v>
      </c>
      <c r="C86" s="93">
        <v>0</v>
      </c>
      <c r="D86" s="70" t="s">
        <v>411</v>
      </c>
      <c r="E86" s="17">
        <v>0</v>
      </c>
      <c r="F86" s="75">
        <v>0</v>
      </c>
      <c r="G86" s="70" t="s">
        <v>140</v>
      </c>
      <c r="H86" s="17">
        <v>0</v>
      </c>
      <c r="I86" s="75">
        <v>0</v>
      </c>
      <c r="J86" s="70" t="s">
        <v>412</v>
      </c>
      <c r="K86" s="17">
        <v>0</v>
      </c>
      <c r="L86" s="75">
        <v>0</v>
      </c>
      <c r="M86" s="70" t="s">
        <v>413</v>
      </c>
      <c r="N86" s="17">
        <v>0</v>
      </c>
      <c r="O86" s="75">
        <v>0</v>
      </c>
    </row>
    <row r="87" spans="1:15" x14ac:dyDescent="0.3">
      <c r="A87" s="4" t="s">
        <v>75</v>
      </c>
      <c r="B87" s="92">
        <v>0</v>
      </c>
      <c r="C87" s="93">
        <v>0</v>
      </c>
      <c r="D87" s="70">
        <v>0</v>
      </c>
      <c r="E87" s="17">
        <v>0</v>
      </c>
      <c r="F87" s="75">
        <v>0</v>
      </c>
      <c r="G87" s="70">
        <v>0</v>
      </c>
      <c r="H87" s="17">
        <v>0</v>
      </c>
      <c r="I87" s="75">
        <v>0</v>
      </c>
      <c r="J87" s="70">
        <v>0</v>
      </c>
      <c r="K87" s="17">
        <v>0</v>
      </c>
      <c r="L87" s="75">
        <v>0</v>
      </c>
      <c r="M87" s="70">
        <v>0</v>
      </c>
      <c r="N87" s="17">
        <v>0</v>
      </c>
      <c r="O87" s="75">
        <v>0</v>
      </c>
    </row>
    <row r="88" spans="1:15" x14ac:dyDescent="0.3">
      <c r="A88" s="4" t="s">
        <v>76</v>
      </c>
      <c r="B88" s="92">
        <v>0</v>
      </c>
      <c r="C88" s="93">
        <v>0</v>
      </c>
      <c r="D88" s="70">
        <v>0</v>
      </c>
      <c r="E88" s="17">
        <v>0</v>
      </c>
      <c r="F88" s="75">
        <v>0</v>
      </c>
      <c r="G88" s="70">
        <v>0</v>
      </c>
      <c r="H88" s="17">
        <v>0</v>
      </c>
      <c r="I88" s="75">
        <v>0</v>
      </c>
      <c r="J88" s="70">
        <v>0</v>
      </c>
      <c r="K88" s="17">
        <v>0</v>
      </c>
      <c r="L88" s="75">
        <v>0</v>
      </c>
      <c r="M88" s="70">
        <v>0</v>
      </c>
      <c r="N88" s="17">
        <v>0</v>
      </c>
      <c r="O88" s="75">
        <v>0</v>
      </c>
    </row>
    <row r="89" spans="1:15" x14ac:dyDescent="0.3">
      <c r="A89" s="5"/>
      <c r="B89" s="101"/>
      <c r="C89" s="102"/>
      <c r="D89" s="71"/>
      <c r="E89" s="19"/>
      <c r="F89" s="76"/>
      <c r="G89" s="71"/>
      <c r="H89" s="19"/>
      <c r="I89" s="76"/>
      <c r="J89" s="71"/>
      <c r="K89" s="19"/>
      <c r="L89" s="76"/>
      <c r="M89" s="71"/>
      <c r="N89" s="19"/>
      <c r="O89" s="76"/>
    </row>
    <row r="90" spans="1:15" x14ac:dyDescent="0.3">
      <c r="A90" s="30"/>
      <c r="B90" s="31">
        <f>SUM(B9:B89)</f>
        <v>198128119.06999999</v>
      </c>
      <c r="C90" s="33">
        <f>SUM(C9:C89)</f>
        <v>465805441.71000004</v>
      </c>
      <c r="D90" s="31">
        <f>SUM(D9:D89)</f>
        <v>0</v>
      </c>
      <c r="E90" s="32"/>
      <c r="F90" s="33">
        <f>SUM(F9:F89)</f>
        <v>18405120.469999999</v>
      </c>
      <c r="G90" s="31">
        <f>SUM(G9:G89)</f>
        <v>0</v>
      </c>
      <c r="H90" s="32"/>
      <c r="I90" s="33">
        <f>SUM(I9:I89)</f>
        <v>272238201.99000001</v>
      </c>
      <c r="J90" s="31">
        <f>SUM(J9:J89)</f>
        <v>0</v>
      </c>
      <c r="K90" s="32"/>
      <c r="L90" s="33">
        <f t="shared" ref="L90" si="0">SUM(L9:L89)</f>
        <v>24081981</v>
      </c>
      <c r="M90" s="31">
        <f>SUM(M9:M89)</f>
        <v>0</v>
      </c>
      <c r="N90" s="32"/>
      <c r="O90" s="33">
        <f>SUM(O9:O89)</f>
        <v>75118054.340000004</v>
      </c>
    </row>
    <row r="91" spans="1:15" x14ac:dyDescent="0.3">
      <c r="A91" s="29"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249977111117893"/>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81640625" defaultRowHeight="14" x14ac:dyDescent="0.3"/>
  <cols>
    <col min="1" max="1" width="24.81640625" style="6" customWidth="1"/>
    <col min="2" max="5" width="12.81640625" style="9"/>
    <col min="6" max="16384" width="12.81640625" style="6"/>
  </cols>
  <sheetData>
    <row r="1" spans="1:5" x14ac:dyDescent="0.3">
      <c r="A1" s="1" t="s">
        <v>315</v>
      </c>
      <c r="B1" s="7"/>
      <c r="C1" s="7"/>
      <c r="D1" s="7"/>
      <c r="E1" s="7"/>
    </row>
    <row r="2" spans="1:5" ht="15.5" x14ac:dyDescent="0.35">
      <c r="A2" s="2" t="s">
        <v>269</v>
      </c>
      <c r="B2" s="8"/>
      <c r="C2" s="8"/>
      <c r="D2" s="8"/>
      <c r="E2" s="8"/>
    </row>
    <row r="3" spans="1:5" x14ac:dyDescent="0.3">
      <c r="A3" s="28" t="str">
        <f>'Total Exp'!A3</f>
        <v>2022-23</v>
      </c>
    </row>
    <row r="4" spans="1:5" ht="15.5" x14ac:dyDescent="0.35">
      <c r="A4" s="82" t="s">
        <v>105</v>
      </c>
      <c r="B4" s="85" t="s">
        <v>279</v>
      </c>
      <c r="C4" s="83"/>
      <c r="D4" s="83"/>
      <c r="E4" s="84" t="s">
        <v>284</v>
      </c>
    </row>
    <row r="5" spans="1:5" s="60" customFormat="1" ht="13" x14ac:dyDescent="0.3">
      <c r="A5" s="49"/>
      <c r="B5" s="64" t="s">
        <v>250</v>
      </c>
      <c r="C5" s="66"/>
      <c r="D5" s="61" t="s">
        <v>251</v>
      </c>
      <c r="E5" s="63"/>
    </row>
    <row r="6" spans="1:5" s="60" customFormat="1" ht="13" x14ac:dyDescent="0.3">
      <c r="A6" s="49"/>
      <c r="B6" s="50" t="s">
        <v>263</v>
      </c>
      <c r="C6" s="52"/>
      <c r="D6" s="50" t="s">
        <v>276</v>
      </c>
      <c r="E6" s="52"/>
    </row>
    <row r="7" spans="1:5" s="59" customFormat="1" ht="20" x14ac:dyDescent="0.25">
      <c r="A7" s="57"/>
      <c r="B7" s="42" t="s">
        <v>116</v>
      </c>
      <c r="C7" s="44" t="s">
        <v>117</v>
      </c>
      <c r="D7" s="42" t="s">
        <v>116</v>
      </c>
      <c r="E7" s="44" t="s">
        <v>117</v>
      </c>
    </row>
    <row r="8" spans="1:5" s="59" customFormat="1" ht="10.5" x14ac:dyDescent="0.25">
      <c r="A8" s="67"/>
      <c r="B8" s="46" t="s">
        <v>118</v>
      </c>
      <c r="C8" s="48" t="s">
        <v>119</v>
      </c>
      <c r="D8" s="46" t="s">
        <v>118</v>
      </c>
      <c r="E8" s="48" t="s">
        <v>119</v>
      </c>
    </row>
    <row r="9" spans="1:5" x14ac:dyDescent="0.3">
      <c r="A9" s="3"/>
      <c r="B9" s="99"/>
      <c r="C9" s="100"/>
      <c r="D9" s="99"/>
      <c r="E9" s="100"/>
    </row>
    <row r="10" spans="1:5" x14ac:dyDescent="0.3">
      <c r="A10" s="4" t="s">
        <v>0</v>
      </c>
      <c r="B10" s="92">
        <v>0</v>
      </c>
      <c r="C10" s="93">
        <v>1675000</v>
      </c>
      <c r="D10" s="92">
        <v>0</v>
      </c>
      <c r="E10" s="93">
        <v>1675000</v>
      </c>
    </row>
    <row r="11" spans="1:5" x14ac:dyDescent="0.3">
      <c r="A11" s="4" t="s">
        <v>1</v>
      </c>
      <c r="B11" s="92">
        <v>0</v>
      </c>
      <c r="C11" s="93">
        <v>347210</v>
      </c>
      <c r="D11" s="92">
        <v>0</v>
      </c>
      <c r="E11" s="93">
        <v>347210</v>
      </c>
    </row>
    <row r="12" spans="1:5" x14ac:dyDescent="0.3">
      <c r="A12" s="4" t="s">
        <v>2</v>
      </c>
      <c r="B12" s="92">
        <v>1196838</v>
      </c>
      <c r="C12" s="93">
        <v>462451.53</v>
      </c>
      <c r="D12" s="92">
        <v>1196838</v>
      </c>
      <c r="E12" s="93">
        <v>462451.53</v>
      </c>
    </row>
    <row r="13" spans="1:5" x14ac:dyDescent="0.3">
      <c r="A13" s="4" t="s">
        <v>3</v>
      </c>
      <c r="B13" s="92">
        <v>524000</v>
      </c>
      <c r="C13" s="93">
        <v>102000</v>
      </c>
      <c r="D13" s="92">
        <v>524000</v>
      </c>
      <c r="E13" s="93">
        <v>102000</v>
      </c>
    </row>
    <row r="14" spans="1:5" x14ac:dyDescent="0.3">
      <c r="A14" s="4" t="s">
        <v>4</v>
      </c>
      <c r="B14" s="92">
        <v>0</v>
      </c>
      <c r="C14" s="93">
        <v>0</v>
      </c>
      <c r="D14" s="92">
        <v>2812797.58</v>
      </c>
      <c r="E14" s="93">
        <v>15074903.729999999</v>
      </c>
    </row>
    <row r="15" spans="1:5" x14ac:dyDescent="0.3">
      <c r="A15" s="4" t="s">
        <v>5</v>
      </c>
      <c r="B15" s="92">
        <v>877608.67</v>
      </c>
      <c r="C15" s="93">
        <v>11786094.92</v>
      </c>
      <c r="D15" s="92">
        <v>877608.67</v>
      </c>
      <c r="E15" s="93">
        <v>14500387.5</v>
      </c>
    </row>
    <row r="16" spans="1:5" x14ac:dyDescent="0.3">
      <c r="A16" s="4" t="s">
        <v>6</v>
      </c>
      <c r="B16" s="92">
        <v>3196878.19</v>
      </c>
      <c r="C16" s="93">
        <v>30600</v>
      </c>
      <c r="D16" s="92">
        <v>3196878.19</v>
      </c>
      <c r="E16" s="93">
        <v>30600</v>
      </c>
    </row>
    <row r="17" spans="1:5" x14ac:dyDescent="0.3">
      <c r="A17" s="4" t="s">
        <v>7</v>
      </c>
      <c r="B17" s="92">
        <v>0</v>
      </c>
      <c r="C17" s="93">
        <v>-153417</v>
      </c>
      <c r="D17" s="92">
        <v>0</v>
      </c>
      <c r="E17" s="93">
        <v>-153417</v>
      </c>
    </row>
    <row r="18" spans="1:5" x14ac:dyDescent="0.3">
      <c r="A18" s="4" t="s">
        <v>8</v>
      </c>
      <c r="B18" s="92">
        <v>0</v>
      </c>
      <c r="C18" s="93">
        <v>0</v>
      </c>
      <c r="D18" s="92">
        <v>0</v>
      </c>
      <c r="E18" s="93">
        <v>0</v>
      </c>
    </row>
    <row r="19" spans="1:5" x14ac:dyDescent="0.3">
      <c r="A19" s="4" t="s">
        <v>9</v>
      </c>
      <c r="B19" s="92">
        <v>670898</v>
      </c>
      <c r="C19" s="93">
        <v>5594716</v>
      </c>
      <c r="D19" s="92">
        <v>670898</v>
      </c>
      <c r="E19" s="93">
        <v>5594716</v>
      </c>
    </row>
    <row r="20" spans="1:5" x14ac:dyDescent="0.3">
      <c r="A20" s="4" t="s">
        <v>10</v>
      </c>
      <c r="B20" s="92">
        <v>5446153</v>
      </c>
      <c r="C20" s="93">
        <v>10255098</v>
      </c>
      <c r="D20" s="92">
        <v>5446153</v>
      </c>
      <c r="E20" s="93">
        <v>10255098</v>
      </c>
    </row>
    <row r="21" spans="1:5" x14ac:dyDescent="0.3">
      <c r="A21" s="4" t="s">
        <v>11</v>
      </c>
      <c r="B21" s="92">
        <v>9618053.1099999994</v>
      </c>
      <c r="C21" s="93">
        <v>1907648.87</v>
      </c>
      <c r="D21" s="92">
        <v>9618053.1099999994</v>
      </c>
      <c r="E21" s="93">
        <v>1907648.87</v>
      </c>
    </row>
    <row r="22" spans="1:5" x14ac:dyDescent="0.3">
      <c r="A22" s="4" t="s">
        <v>12</v>
      </c>
      <c r="B22" s="92">
        <v>2136090.52</v>
      </c>
      <c r="C22" s="93">
        <v>73569439.99000001</v>
      </c>
      <c r="D22" s="92">
        <v>2136090.52</v>
      </c>
      <c r="E22" s="93">
        <v>73569439.99000001</v>
      </c>
    </row>
    <row r="23" spans="1:5" x14ac:dyDescent="0.3">
      <c r="A23" s="4" t="s">
        <v>13</v>
      </c>
      <c r="B23" s="92">
        <v>17579791</v>
      </c>
      <c r="C23" s="93">
        <v>5093750</v>
      </c>
      <c r="D23" s="92">
        <v>62324832</v>
      </c>
      <c r="E23" s="93">
        <v>-2915852</v>
      </c>
    </row>
    <row r="24" spans="1:5" x14ac:dyDescent="0.3">
      <c r="A24" s="4" t="s">
        <v>14</v>
      </c>
      <c r="B24" s="92">
        <v>0</v>
      </c>
      <c r="C24" s="93">
        <v>0</v>
      </c>
      <c r="D24" s="92">
        <v>0</v>
      </c>
      <c r="E24" s="93">
        <v>0</v>
      </c>
    </row>
    <row r="25" spans="1:5" x14ac:dyDescent="0.3">
      <c r="A25" s="4" t="s">
        <v>15</v>
      </c>
      <c r="B25" s="92">
        <v>0</v>
      </c>
      <c r="C25" s="93">
        <v>0</v>
      </c>
      <c r="D25" s="92">
        <v>0</v>
      </c>
      <c r="E25" s="93">
        <v>0</v>
      </c>
    </row>
    <row r="26" spans="1:5" x14ac:dyDescent="0.3">
      <c r="A26" s="4" t="s">
        <v>16</v>
      </c>
      <c r="B26" s="92">
        <v>1884801</v>
      </c>
      <c r="C26" s="93">
        <v>295549</v>
      </c>
      <c r="D26" s="92">
        <v>1884801</v>
      </c>
      <c r="E26" s="93">
        <v>295549</v>
      </c>
    </row>
    <row r="27" spans="1:5" x14ac:dyDescent="0.3">
      <c r="A27" s="4" t="s">
        <v>17</v>
      </c>
      <c r="B27" s="92">
        <v>4947774</v>
      </c>
      <c r="C27" s="93">
        <v>251363</v>
      </c>
      <c r="D27" s="92">
        <v>4947774</v>
      </c>
      <c r="E27" s="93">
        <v>6878163</v>
      </c>
    </row>
    <row r="28" spans="1:5" x14ac:dyDescent="0.3">
      <c r="A28" s="4" t="s">
        <v>18</v>
      </c>
      <c r="B28" s="92">
        <v>7293035</v>
      </c>
      <c r="C28" s="93">
        <v>4176189</v>
      </c>
      <c r="D28" s="92">
        <v>11024361</v>
      </c>
      <c r="E28" s="93">
        <v>14460510</v>
      </c>
    </row>
    <row r="29" spans="1:5" x14ac:dyDescent="0.3">
      <c r="A29" s="4" t="s">
        <v>19</v>
      </c>
      <c r="B29" s="92">
        <v>397708</v>
      </c>
      <c r="C29" s="93">
        <v>6727</v>
      </c>
      <c r="D29" s="92">
        <v>4958037</v>
      </c>
      <c r="E29" s="93">
        <v>376858</v>
      </c>
    </row>
    <row r="30" spans="1:5" x14ac:dyDescent="0.3">
      <c r="A30" s="4" t="s">
        <v>20</v>
      </c>
      <c r="B30" s="92">
        <v>0</v>
      </c>
      <c r="C30" s="93">
        <v>254157</v>
      </c>
      <c r="D30" s="92">
        <v>0</v>
      </c>
      <c r="E30" s="93">
        <v>254157</v>
      </c>
    </row>
    <row r="31" spans="1:5" x14ac:dyDescent="0.3">
      <c r="A31" s="4" t="s">
        <v>21</v>
      </c>
      <c r="B31" s="92">
        <v>5701209.8599999994</v>
      </c>
      <c r="C31" s="93">
        <v>11421.66</v>
      </c>
      <c r="D31" s="92">
        <v>5701209.8599999994</v>
      </c>
      <c r="E31" s="93">
        <v>11421.66</v>
      </c>
    </row>
    <row r="32" spans="1:5" x14ac:dyDescent="0.3">
      <c r="A32" s="4" t="s">
        <v>22</v>
      </c>
      <c r="B32" s="92">
        <v>3065570.7800000003</v>
      </c>
      <c r="C32" s="93">
        <v>0</v>
      </c>
      <c r="D32" s="92">
        <v>3065570.7800000003</v>
      </c>
      <c r="E32" s="93">
        <v>0</v>
      </c>
    </row>
    <row r="33" spans="1:5" x14ac:dyDescent="0.3">
      <c r="A33" s="4" t="s">
        <v>23</v>
      </c>
      <c r="B33" s="92">
        <v>2270415.35</v>
      </c>
      <c r="C33" s="93">
        <v>1295526.1500000001</v>
      </c>
      <c r="D33" s="92">
        <v>2270415.35</v>
      </c>
      <c r="E33" s="93">
        <v>5791375.1500000004</v>
      </c>
    </row>
    <row r="34" spans="1:5" x14ac:dyDescent="0.3">
      <c r="A34" s="4" t="s">
        <v>24</v>
      </c>
      <c r="B34" s="92">
        <v>0</v>
      </c>
      <c r="C34" s="93">
        <v>0</v>
      </c>
      <c r="D34" s="92">
        <v>0</v>
      </c>
      <c r="E34" s="93">
        <v>0</v>
      </c>
    </row>
    <row r="35" spans="1:5" x14ac:dyDescent="0.3">
      <c r="A35" s="4" t="s">
        <v>25</v>
      </c>
      <c r="B35" s="92">
        <v>0</v>
      </c>
      <c r="C35" s="93">
        <v>0</v>
      </c>
      <c r="D35" s="92">
        <v>3427068</v>
      </c>
      <c r="E35" s="93">
        <v>946808</v>
      </c>
    </row>
    <row r="36" spans="1:5" x14ac:dyDescent="0.3">
      <c r="A36" s="4" t="s">
        <v>26</v>
      </c>
      <c r="B36" s="92">
        <v>0</v>
      </c>
      <c r="C36" s="93">
        <v>109533871.31000002</v>
      </c>
      <c r="D36" s="92">
        <v>0</v>
      </c>
      <c r="E36" s="93">
        <v>109533871.31000002</v>
      </c>
    </row>
    <row r="37" spans="1:5" x14ac:dyDescent="0.3">
      <c r="A37" s="4" t="s">
        <v>27</v>
      </c>
      <c r="B37" s="92">
        <v>-8575613</v>
      </c>
      <c r="C37" s="93">
        <v>0</v>
      </c>
      <c r="D37" s="92">
        <v>-4874460</v>
      </c>
      <c r="E37" s="93">
        <v>6850276</v>
      </c>
    </row>
    <row r="38" spans="1:5" x14ac:dyDescent="0.3">
      <c r="A38" s="4" t="s">
        <v>28</v>
      </c>
      <c r="B38" s="92">
        <v>2973241</v>
      </c>
      <c r="C38" s="93">
        <v>0</v>
      </c>
      <c r="D38" s="92">
        <v>2973241</v>
      </c>
      <c r="E38" s="93">
        <v>0</v>
      </c>
    </row>
    <row r="39" spans="1:5" x14ac:dyDescent="0.3">
      <c r="A39" s="4" t="s">
        <v>29</v>
      </c>
      <c r="B39" s="92">
        <v>0</v>
      </c>
      <c r="C39" s="93">
        <v>0</v>
      </c>
      <c r="D39" s="92">
        <v>0</v>
      </c>
      <c r="E39" s="93">
        <v>0</v>
      </c>
    </row>
    <row r="40" spans="1:5" x14ac:dyDescent="0.3">
      <c r="A40" s="4" t="s">
        <v>30</v>
      </c>
      <c r="B40" s="92">
        <v>0</v>
      </c>
      <c r="C40" s="93">
        <v>0</v>
      </c>
      <c r="D40" s="92">
        <v>4252747</v>
      </c>
      <c r="E40" s="93">
        <v>1249602</v>
      </c>
    </row>
    <row r="41" spans="1:5" x14ac:dyDescent="0.3">
      <c r="A41" s="4" t="s">
        <v>31</v>
      </c>
      <c r="B41" s="92">
        <v>8344238</v>
      </c>
      <c r="C41" s="93">
        <v>66707826.109999999</v>
      </c>
      <c r="D41" s="92">
        <v>8344238</v>
      </c>
      <c r="E41" s="93">
        <v>66707826.109999999</v>
      </c>
    </row>
    <row r="42" spans="1:5" x14ac:dyDescent="0.3">
      <c r="A42" s="4" t="s">
        <v>32</v>
      </c>
      <c r="B42" s="92">
        <v>9495172.1100000013</v>
      </c>
      <c r="C42" s="93">
        <v>127067588.42999999</v>
      </c>
      <c r="D42" s="92">
        <v>9495172.1100000013</v>
      </c>
      <c r="E42" s="93">
        <v>127067588.42999999</v>
      </c>
    </row>
    <row r="43" spans="1:5" x14ac:dyDescent="0.3">
      <c r="A43" s="4" t="s">
        <v>33</v>
      </c>
      <c r="B43" s="92">
        <v>0</v>
      </c>
      <c r="C43" s="93">
        <v>0</v>
      </c>
      <c r="D43" s="92">
        <v>0</v>
      </c>
      <c r="E43" s="93">
        <v>0</v>
      </c>
    </row>
    <row r="44" spans="1:5" x14ac:dyDescent="0.3">
      <c r="A44" s="4" t="s">
        <v>34</v>
      </c>
      <c r="B44" s="92">
        <v>0</v>
      </c>
      <c r="C44" s="93">
        <v>0</v>
      </c>
      <c r="D44" s="92">
        <v>0</v>
      </c>
      <c r="E44" s="93">
        <v>0</v>
      </c>
    </row>
    <row r="45" spans="1:5" x14ac:dyDescent="0.3">
      <c r="A45" s="4" t="s">
        <v>35</v>
      </c>
      <c r="B45" s="92">
        <v>26273181.679999996</v>
      </c>
      <c r="C45" s="93">
        <v>801999</v>
      </c>
      <c r="D45" s="92">
        <v>26273181.679999996</v>
      </c>
      <c r="E45" s="93">
        <v>801999</v>
      </c>
    </row>
    <row r="46" spans="1:5" x14ac:dyDescent="0.3">
      <c r="A46" s="4" t="s">
        <v>36</v>
      </c>
      <c r="B46" s="92">
        <v>8713956.6996746026</v>
      </c>
      <c r="C46" s="93">
        <v>16706549.968699981</v>
      </c>
      <c r="D46" s="92">
        <v>8713956.6996746026</v>
      </c>
      <c r="E46" s="93">
        <v>16706549.968699981</v>
      </c>
    </row>
    <row r="47" spans="1:5" x14ac:dyDescent="0.3">
      <c r="A47" s="4" t="s">
        <v>37</v>
      </c>
      <c r="B47" s="92">
        <v>0</v>
      </c>
      <c r="C47" s="93">
        <v>60339.92</v>
      </c>
      <c r="D47" s="92">
        <v>0</v>
      </c>
      <c r="E47" s="93">
        <v>60339.92</v>
      </c>
    </row>
    <row r="48" spans="1:5" x14ac:dyDescent="0.3">
      <c r="A48" s="4" t="s">
        <v>38</v>
      </c>
      <c r="B48" s="92">
        <v>627378</v>
      </c>
      <c r="C48" s="93">
        <v>5828600</v>
      </c>
      <c r="D48" s="92">
        <v>627378</v>
      </c>
      <c r="E48" s="93">
        <v>5828600</v>
      </c>
    </row>
    <row r="49" spans="1:5" x14ac:dyDescent="0.3">
      <c r="A49" s="4" t="s">
        <v>39</v>
      </c>
      <c r="B49" s="92">
        <v>2335</v>
      </c>
      <c r="C49" s="93">
        <v>95134</v>
      </c>
      <c r="D49" s="92">
        <v>9176008.8599999994</v>
      </c>
      <c r="E49" s="93">
        <v>6899639.6100000003</v>
      </c>
    </row>
    <row r="50" spans="1:5" x14ac:dyDescent="0.3">
      <c r="A50" s="4" t="s">
        <v>40</v>
      </c>
      <c r="B50" s="92">
        <v>0</v>
      </c>
      <c r="C50" s="93">
        <v>0</v>
      </c>
      <c r="D50" s="92">
        <v>0</v>
      </c>
      <c r="E50" s="93">
        <v>0</v>
      </c>
    </row>
    <row r="51" spans="1:5" x14ac:dyDescent="0.3">
      <c r="A51" s="4" t="s">
        <v>41</v>
      </c>
      <c r="B51" s="92">
        <v>16814081</v>
      </c>
      <c r="C51" s="93">
        <v>1359210</v>
      </c>
      <c r="D51" s="92">
        <v>16814081</v>
      </c>
      <c r="E51" s="93">
        <v>1359210</v>
      </c>
    </row>
    <row r="52" spans="1:5" x14ac:dyDescent="0.3">
      <c r="A52" s="4" t="s">
        <v>42</v>
      </c>
      <c r="B52" s="92">
        <v>618358.16</v>
      </c>
      <c r="C52" s="93">
        <v>0</v>
      </c>
      <c r="D52" s="92">
        <v>12469371.32</v>
      </c>
      <c r="E52" s="93">
        <v>76771916.090000004</v>
      </c>
    </row>
    <row r="53" spans="1:5" x14ac:dyDescent="0.3">
      <c r="A53" s="4" t="s">
        <v>43</v>
      </c>
      <c r="B53" s="92">
        <v>0</v>
      </c>
      <c r="C53" s="93">
        <v>0</v>
      </c>
      <c r="D53" s="92">
        <v>0</v>
      </c>
      <c r="E53" s="93">
        <v>0</v>
      </c>
    </row>
    <row r="54" spans="1:5" x14ac:dyDescent="0.3">
      <c r="A54" s="4" t="s">
        <v>262</v>
      </c>
      <c r="B54" s="92">
        <v>11189710.030000001</v>
      </c>
      <c r="C54" s="93">
        <v>12463388.620000001</v>
      </c>
      <c r="D54" s="92">
        <v>11189710.030000001</v>
      </c>
      <c r="E54" s="93">
        <v>12463388.620000001</v>
      </c>
    </row>
    <row r="55" spans="1:5" x14ac:dyDescent="0.3">
      <c r="A55" s="4" t="s">
        <v>324</v>
      </c>
      <c r="B55" s="92">
        <v>0</v>
      </c>
      <c r="C55" s="93">
        <v>0</v>
      </c>
      <c r="D55" s="92">
        <v>7096668.7300000004</v>
      </c>
      <c r="E55" s="93">
        <v>0</v>
      </c>
    </row>
    <row r="56" spans="1:5" x14ac:dyDescent="0.3">
      <c r="A56" s="4" t="s">
        <v>44</v>
      </c>
      <c r="B56" s="92">
        <v>0</v>
      </c>
      <c r="C56" s="93">
        <v>4821169</v>
      </c>
      <c r="D56" s="92">
        <v>0</v>
      </c>
      <c r="E56" s="93">
        <v>4821169</v>
      </c>
    </row>
    <row r="57" spans="1:5" x14ac:dyDescent="0.3">
      <c r="A57" s="4" t="s">
        <v>45</v>
      </c>
      <c r="B57" s="92">
        <v>13344686.85</v>
      </c>
      <c r="C57" s="93">
        <v>0</v>
      </c>
      <c r="D57" s="92">
        <v>13344686.85</v>
      </c>
      <c r="E57" s="93">
        <v>0</v>
      </c>
    </row>
    <row r="58" spans="1:5" x14ac:dyDescent="0.3">
      <c r="A58" s="4" t="s">
        <v>46</v>
      </c>
      <c r="B58" s="92">
        <v>401996</v>
      </c>
      <c r="C58" s="93">
        <v>4861757</v>
      </c>
      <c r="D58" s="92">
        <v>401996</v>
      </c>
      <c r="E58" s="93">
        <v>4861757</v>
      </c>
    </row>
    <row r="59" spans="1:5" x14ac:dyDescent="0.3">
      <c r="A59" s="4" t="s">
        <v>47</v>
      </c>
      <c r="B59" s="92">
        <v>0</v>
      </c>
      <c r="C59" s="93">
        <v>0</v>
      </c>
      <c r="D59" s="92">
        <v>0</v>
      </c>
      <c r="E59" s="93">
        <v>0</v>
      </c>
    </row>
    <row r="60" spans="1:5" x14ac:dyDescent="0.3">
      <c r="A60" s="4" t="s">
        <v>48</v>
      </c>
      <c r="B60" s="92">
        <v>551472</v>
      </c>
      <c r="C60" s="93">
        <v>79244848.200000003</v>
      </c>
      <c r="D60" s="92">
        <v>551472</v>
      </c>
      <c r="E60" s="93">
        <v>79244848.200000003</v>
      </c>
    </row>
    <row r="61" spans="1:5" x14ac:dyDescent="0.3">
      <c r="A61" s="4" t="s">
        <v>49</v>
      </c>
      <c r="B61" s="92">
        <v>1483806.76</v>
      </c>
      <c r="C61" s="93">
        <v>9876873.6600000001</v>
      </c>
      <c r="D61" s="92">
        <v>1483806.76</v>
      </c>
      <c r="E61" s="93">
        <v>9876873.6600000001</v>
      </c>
    </row>
    <row r="62" spans="1:5" x14ac:dyDescent="0.3">
      <c r="A62" s="4" t="s">
        <v>50</v>
      </c>
      <c r="B62" s="92">
        <v>32948.61</v>
      </c>
      <c r="C62" s="93">
        <v>7552000</v>
      </c>
      <c r="D62" s="92">
        <v>7922812.6100000003</v>
      </c>
      <c r="E62" s="93">
        <v>12948583.469999999</v>
      </c>
    </row>
    <row r="63" spans="1:5" x14ac:dyDescent="0.3">
      <c r="A63" s="4" t="s">
        <v>51</v>
      </c>
      <c r="B63" s="92">
        <v>0</v>
      </c>
      <c r="C63" s="93">
        <v>391710</v>
      </c>
      <c r="D63" s="92">
        <v>1619159</v>
      </c>
      <c r="E63" s="93">
        <v>1543598</v>
      </c>
    </row>
    <row r="64" spans="1:5" x14ac:dyDescent="0.3">
      <c r="A64" s="4" t="s">
        <v>52</v>
      </c>
      <c r="B64" s="92">
        <v>0</v>
      </c>
      <c r="C64" s="93">
        <v>0</v>
      </c>
      <c r="D64" s="92">
        <v>-897155</v>
      </c>
      <c r="E64" s="93">
        <v>-6447000</v>
      </c>
    </row>
    <row r="65" spans="1:5" x14ac:dyDescent="0.3">
      <c r="A65" s="4" t="s">
        <v>53</v>
      </c>
      <c r="B65" s="92">
        <v>1956838</v>
      </c>
      <c r="C65" s="93">
        <v>401773</v>
      </c>
      <c r="D65" s="92">
        <v>1956838</v>
      </c>
      <c r="E65" s="93">
        <v>401773</v>
      </c>
    </row>
    <row r="66" spans="1:5" x14ac:dyDescent="0.3">
      <c r="A66" s="4" t="s">
        <v>54</v>
      </c>
      <c r="B66" s="92" t="e">
        <v>#VALUE!</v>
      </c>
      <c r="C66" s="93" t="e">
        <v>#VALUE!</v>
      </c>
      <c r="D66" s="92" t="e">
        <v>#VALUE!</v>
      </c>
      <c r="E66" s="93" t="e">
        <v>#VALUE!</v>
      </c>
    </row>
    <row r="67" spans="1:5" x14ac:dyDescent="0.3">
      <c r="A67" s="4" t="s">
        <v>55</v>
      </c>
      <c r="B67" s="92">
        <v>0</v>
      </c>
      <c r="C67" s="93">
        <v>0</v>
      </c>
      <c r="D67" s="92">
        <v>0</v>
      </c>
      <c r="E67" s="93">
        <v>0</v>
      </c>
    </row>
    <row r="68" spans="1:5" x14ac:dyDescent="0.3">
      <c r="A68" s="4" t="s">
        <v>56</v>
      </c>
      <c r="B68" s="92">
        <v>860757.35</v>
      </c>
      <c r="C68" s="93">
        <v>0</v>
      </c>
      <c r="D68" s="92">
        <v>860757.35</v>
      </c>
      <c r="E68" s="93">
        <v>0</v>
      </c>
    </row>
    <row r="69" spans="1:5" x14ac:dyDescent="0.3">
      <c r="A69" s="4" t="s">
        <v>57</v>
      </c>
      <c r="B69" s="92">
        <v>0</v>
      </c>
      <c r="C69" s="93">
        <v>2192229</v>
      </c>
      <c r="D69" s="92">
        <v>0</v>
      </c>
      <c r="E69" s="93">
        <v>2198496</v>
      </c>
    </row>
    <row r="70" spans="1:5" x14ac:dyDescent="0.3">
      <c r="A70" s="4" t="s">
        <v>58</v>
      </c>
      <c r="B70" s="92">
        <v>793506.98</v>
      </c>
      <c r="C70" s="93">
        <v>217887.44</v>
      </c>
      <c r="D70" s="92">
        <v>793506.98</v>
      </c>
      <c r="E70" s="93">
        <v>217887.44</v>
      </c>
    </row>
    <row r="71" spans="1:5" x14ac:dyDescent="0.3">
      <c r="A71" s="4" t="s">
        <v>59</v>
      </c>
      <c r="B71" s="92">
        <v>5671164.0800000001</v>
      </c>
      <c r="C71" s="93">
        <v>5127609</v>
      </c>
      <c r="D71" s="92">
        <v>5793241.3100000005</v>
      </c>
      <c r="E71" s="93">
        <v>5127625</v>
      </c>
    </row>
    <row r="72" spans="1:5" x14ac:dyDescent="0.3">
      <c r="A72" s="4" t="s">
        <v>60</v>
      </c>
      <c r="B72" s="92">
        <v>0</v>
      </c>
      <c r="C72" s="93">
        <v>0</v>
      </c>
      <c r="D72" s="92">
        <v>0</v>
      </c>
      <c r="E72" s="93">
        <v>0</v>
      </c>
    </row>
    <row r="73" spans="1:5" x14ac:dyDescent="0.3">
      <c r="A73" s="4" t="s">
        <v>61</v>
      </c>
      <c r="B73" s="92">
        <v>9943028.9300000016</v>
      </c>
      <c r="C73" s="93">
        <v>65000</v>
      </c>
      <c r="D73" s="92">
        <v>9943028.9300000016</v>
      </c>
      <c r="E73" s="93">
        <v>65000</v>
      </c>
    </row>
    <row r="74" spans="1:5" x14ac:dyDescent="0.3">
      <c r="A74" s="4" t="s">
        <v>62</v>
      </c>
      <c r="B74" s="92">
        <v>3981116</v>
      </c>
      <c r="C74" s="93">
        <v>11717746</v>
      </c>
      <c r="D74" s="92">
        <v>3981116</v>
      </c>
      <c r="E74" s="93">
        <v>11717746</v>
      </c>
    </row>
    <row r="75" spans="1:5" x14ac:dyDescent="0.3">
      <c r="A75" s="4" t="s">
        <v>63</v>
      </c>
      <c r="B75" s="92">
        <v>4990901.16</v>
      </c>
      <c r="C75" s="93">
        <v>0</v>
      </c>
      <c r="D75" s="92">
        <v>4990901.16</v>
      </c>
      <c r="E75" s="93">
        <v>7606162.5999999996</v>
      </c>
    </row>
    <row r="76" spans="1:5" x14ac:dyDescent="0.3">
      <c r="A76" s="4" t="s">
        <v>64</v>
      </c>
      <c r="B76" s="92">
        <v>707448</v>
      </c>
      <c r="C76" s="93">
        <v>92725</v>
      </c>
      <c r="D76" s="92">
        <v>707448</v>
      </c>
      <c r="E76" s="93">
        <v>92725</v>
      </c>
    </row>
    <row r="77" spans="1:5" x14ac:dyDescent="0.3">
      <c r="A77" s="4" t="s">
        <v>65</v>
      </c>
      <c r="B77" s="92">
        <v>0</v>
      </c>
      <c r="C77" s="93">
        <v>2701060</v>
      </c>
      <c r="D77" s="92">
        <v>0</v>
      </c>
      <c r="E77" s="93">
        <v>2366355</v>
      </c>
    </row>
    <row r="78" spans="1:5" x14ac:dyDescent="0.3">
      <c r="A78" s="4" t="s">
        <v>66</v>
      </c>
      <c r="B78" s="92">
        <v>0</v>
      </c>
      <c r="C78" s="93">
        <v>0</v>
      </c>
      <c r="D78" s="92">
        <v>0</v>
      </c>
      <c r="E78" s="93">
        <v>0</v>
      </c>
    </row>
    <row r="79" spans="1:5" x14ac:dyDescent="0.3">
      <c r="A79" s="4" t="s">
        <v>67</v>
      </c>
      <c r="B79" s="92">
        <v>4234231</v>
      </c>
      <c r="C79" s="93">
        <v>6647200</v>
      </c>
      <c r="D79" s="92">
        <v>4234231</v>
      </c>
      <c r="E79" s="93">
        <v>6647200</v>
      </c>
    </row>
    <row r="80" spans="1:5" x14ac:dyDescent="0.3">
      <c r="A80" s="4" t="s">
        <v>68</v>
      </c>
      <c r="B80" s="92">
        <v>2376847.56</v>
      </c>
      <c r="C80" s="93">
        <v>299015.12</v>
      </c>
      <c r="D80" s="92">
        <v>2376847.56</v>
      </c>
      <c r="E80" s="93">
        <v>299015.12</v>
      </c>
    </row>
    <row r="81" spans="1:61" x14ac:dyDescent="0.3">
      <c r="A81" s="4" t="s">
        <v>69</v>
      </c>
      <c r="B81" s="92">
        <v>0</v>
      </c>
      <c r="C81" s="93">
        <v>36329000</v>
      </c>
      <c r="D81" s="92">
        <v>0</v>
      </c>
      <c r="E81" s="93">
        <v>36329000</v>
      </c>
    </row>
    <row r="82" spans="1:61" x14ac:dyDescent="0.3">
      <c r="A82" s="4" t="s">
        <v>70</v>
      </c>
      <c r="B82" s="92">
        <v>7139596</v>
      </c>
      <c r="C82" s="93">
        <v>406742</v>
      </c>
      <c r="D82" s="92">
        <v>7139596</v>
      </c>
      <c r="E82" s="93">
        <v>406742</v>
      </c>
    </row>
    <row r="83" spans="1:61" x14ac:dyDescent="0.3">
      <c r="A83" s="4" t="s">
        <v>71</v>
      </c>
      <c r="B83" s="92">
        <v>17823441.219999999</v>
      </c>
      <c r="C83" s="93">
        <v>124369778.59000002</v>
      </c>
      <c r="D83" s="92">
        <v>17823441.219999999</v>
      </c>
      <c r="E83" s="93">
        <v>124369778.59000002</v>
      </c>
    </row>
    <row r="84" spans="1:61" x14ac:dyDescent="0.3">
      <c r="A84" s="4" t="s">
        <v>72</v>
      </c>
      <c r="B84" s="92">
        <v>5029429</v>
      </c>
      <c r="C84" s="93">
        <v>0</v>
      </c>
      <c r="D84" s="92">
        <v>112709382</v>
      </c>
      <c r="E84" s="93">
        <v>76362306</v>
      </c>
    </row>
    <row r="85" spans="1:61" x14ac:dyDescent="0.3">
      <c r="A85" s="4" t="s">
        <v>73</v>
      </c>
      <c r="B85" s="92">
        <v>0</v>
      </c>
      <c r="C85" s="93">
        <v>0</v>
      </c>
      <c r="D85" s="92">
        <v>6933803.6699999999</v>
      </c>
      <c r="E85" s="93">
        <v>262449329.30000001</v>
      </c>
    </row>
    <row r="86" spans="1:61" x14ac:dyDescent="0.3">
      <c r="A86" s="4" t="s">
        <v>74</v>
      </c>
      <c r="B86" s="92">
        <v>0</v>
      </c>
      <c r="C86" s="93">
        <v>756257</v>
      </c>
      <c r="D86" s="92">
        <v>0</v>
      </c>
      <c r="E86" s="93">
        <v>756257</v>
      </c>
    </row>
    <row r="87" spans="1:61" x14ac:dyDescent="0.3">
      <c r="A87" s="4" t="s">
        <v>75</v>
      </c>
      <c r="B87" s="92">
        <v>3105165.17</v>
      </c>
      <c r="C87" s="93">
        <v>3524586.45</v>
      </c>
      <c r="D87" s="92">
        <v>3105165.17</v>
      </c>
      <c r="E87" s="93">
        <v>3524586.45</v>
      </c>
    </row>
    <row r="88" spans="1:61" x14ac:dyDescent="0.3">
      <c r="A88" s="4" t="s">
        <v>76</v>
      </c>
      <c r="B88" s="92">
        <v>0</v>
      </c>
      <c r="C88" s="93">
        <v>0</v>
      </c>
      <c r="D88" s="92">
        <v>0</v>
      </c>
      <c r="E88" s="93">
        <v>0</v>
      </c>
    </row>
    <row r="89" spans="1:61" x14ac:dyDescent="0.3">
      <c r="A89" s="5"/>
      <c r="B89" s="101"/>
      <c r="C89" s="102"/>
      <c r="D89" s="101"/>
      <c r="E89" s="102"/>
    </row>
    <row r="90" spans="1:61" x14ac:dyDescent="0.3">
      <c r="A90" s="30"/>
      <c r="B90" s="31" t="e">
        <f>SUM(B9:B89)</f>
        <v>#VALUE!</v>
      </c>
      <c r="C90" s="33" t="e">
        <f>SUM(C9:C89)</f>
        <v>#VALUE!</v>
      </c>
      <c r="D90" s="31" t="e">
        <f>SUM(D9:D89)</f>
        <v>#VALUE!</v>
      </c>
      <c r="E90" s="33" t="e">
        <f t="shared" ref="E90" si="0">SUM(E9:E89)</f>
        <v>#VALUE!</v>
      </c>
    </row>
    <row r="91" spans="1:61" x14ac:dyDescent="0.3">
      <c r="A91" s="29" t="str">
        <f>"Source: Victorian Local Government Grants Commission - Questionnaire "&amp;$A$3&amp;" response from Council"</f>
        <v>Source: Victorian Local Government Grants Commission - Questionnaire 2022-23 response from Council</v>
      </c>
      <c r="B91" s="10"/>
      <c r="C91" s="10"/>
      <c r="D91" s="10"/>
      <c r="E91" s="10"/>
    </row>
    <row r="92" spans="1:61" s="172" customFormat="1" ht="12" x14ac:dyDescent="0.3">
      <c r="A92" s="29" t="s">
        <v>323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Total Rev</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2016-02-18T22:51:56Z</cp:lastPrinted>
  <dcterms:created xsi:type="dcterms:W3CDTF">2012-08-03T00:53:16Z</dcterms:created>
  <dcterms:modified xsi:type="dcterms:W3CDTF">2024-05-06T06:01:47Z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2024-05-06T06:01:46Z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e09f176e-5b8a-4f22-9ea1-b827c7f29014</vt:lpwstr>
  </property>
  <property fmtid="{D5CDD505-2E9C-101B-9397-08002B2CF9AE}" pid="8" name="MSIP_Label_d00a4df9-c942-4b09-b23a-6c1023f6de27_ContentBits">
    <vt:lpwstr>3</vt:lpwstr>
  </property>
</Properties>
</file>